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DhLab\phD\edu\21-2_KU\tutorial\14주차_leaflet+timemapper\14주차_leafletjs_실습공유본\"/>
    </mc:Choice>
  </mc:AlternateContent>
  <xr:revisionPtr revIDLastSave="0" documentId="13_ncr:1_{F3028DFC-C933-448A-9145-7DA1A8587CCD}" xr6:coauthVersionLast="47" xr6:coauthVersionMax="47" xr10:uidLastSave="{00000000-0000-0000-0000-000000000000}"/>
  <bookViews>
    <workbookView xWindow="-28980" yWindow="870" windowWidth="21600" windowHeight="11835" tabRatio="661" xr2:uid="{00000000-000D-0000-FFFF-FFFF00000000}"/>
  </bookViews>
  <sheets>
    <sheet name="■스핀오프-Location" sheetId="49" r:id="rId1"/>
    <sheet name="■셜록왓슨-권장" sheetId="51" r:id="rId2"/>
    <sheet name="셜록왓슨-Place" sheetId="46" r:id="rId3"/>
    <sheet name="셜록왓슨-PoliceStation" sheetId="48" r:id="rId4"/>
  </sheets>
  <definedNames>
    <definedName name="_xlnm._FilterDatabase" localSheetId="1" hidden="1">'■셜록왓슨-권장'!$X$1:$Y$1</definedName>
    <definedName name="_xlnm._FilterDatabase" localSheetId="0" hidden="1">'■스핀오프-Location'!$A$1:$T$78</definedName>
    <definedName name="_xlnm._FilterDatabase" localSheetId="2" hidden="1">'셜록왓슨-Place'!$A$1:$U$61</definedName>
  </definedNames>
  <calcPr calcId="191029"/>
  <customWorkbookViews>
    <customWorkbookView name="필터 1" guid="{5E0337DA-9C7C-4B54-A125-C060F14B88C2}" maximized="1" windowWidth="0" windowHeight="0" activeSheetId="0"/>
    <customWorkbookView name="필터 2" guid="{6DAFA4ED-8A17-4A2D-95BF-BDBBCD61E94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49" l="1"/>
  <c r="S4" i="49"/>
  <c r="S5" i="49"/>
  <c r="S6" i="49"/>
  <c r="S7" i="49"/>
  <c r="S8" i="49"/>
  <c r="S9" i="49"/>
  <c r="S10" i="49"/>
  <c r="S11" i="49"/>
  <c r="S12" i="49"/>
  <c r="S13" i="49"/>
  <c r="S14" i="49"/>
  <c r="S2" i="49"/>
  <c r="T3" i="49"/>
  <c r="T4" i="49"/>
  <c r="T5" i="49"/>
  <c r="T6" i="49"/>
  <c r="T7" i="49"/>
  <c r="T8" i="49"/>
  <c r="T9" i="49"/>
  <c r="T10" i="49"/>
  <c r="T11" i="49"/>
  <c r="T12" i="49"/>
  <c r="T13" i="49"/>
  <c r="T14" i="49"/>
  <c r="T2" i="49"/>
  <c r="X106" i="51"/>
  <c r="Y106" i="51"/>
  <c r="X107" i="51"/>
  <c r="Y107" i="51"/>
  <c r="X108" i="51"/>
  <c r="Y108" i="51"/>
  <c r="X109" i="51"/>
  <c r="Y109" i="51"/>
  <c r="X110" i="51"/>
  <c r="Y110" i="51"/>
  <c r="X111" i="51"/>
  <c r="Y111" i="51"/>
  <c r="X112" i="51"/>
  <c r="Y112" i="51"/>
  <c r="X113" i="51"/>
  <c r="Y113" i="51"/>
  <c r="X114" i="51"/>
  <c r="Y114" i="51"/>
  <c r="X115" i="51"/>
  <c r="Y115" i="51"/>
  <c r="X116" i="51"/>
  <c r="Y116" i="51"/>
  <c r="T69" i="49"/>
  <c r="T70" i="49"/>
  <c r="T71" i="49"/>
  <c r="T72" i="49"/>
  <c r="T73" i="49"/>
  <c r="T74" i="49"/>
  <c r="T75" i="49"/>
  <c r="T76" i="49"/>
  <c r="T77" i="49"/>
  <c r="T78" i="49"/>
  <c r="T68" i="49"/>
  <c r="S69" i="49"/>
  <c r="S70" i="49"/>
  <c r="S71" i="49"/>
  <c r="S72" i="49"/>
  <c r="S73" i="49"/>
  <c r="S74" i="49"/>
  <c r="S75" i="49"/>
  <c r="S76" i="49"/>
  <c r="S77" i="49"/>
  <c r="S78" i="49"/>
  <c r="S68" i="49"/>
  <c r="R3" i="49"/>
  <c r="R4" i="49"/>
  <c r="R5" i="49"/>
  <c r="R6" i="49"/>
  <c r="R7" i="49"/>
  <c r="R8" i="49"/>
  <c r="R9" i="49"/>
  <c r="R10" i="49"/>
  <c r="R11" i="49"/>
  <c r="R12" i="49"/>
  <c r="R13" i="49"/>
  <c r="R14" i="49"/>
  <c r="R2" i="49"/>
  <c r="W107" i="51"/>
  <c r="W108" i="51"/>
  <c r="W109" i="51"/>
  <c r="W110" i="51"/>
  <c r="W111" i="51"/>
  <c r="W112" i="51"/>
  <c r="W113" i="51"/>
  <c r="W114" i="51"/>
  <c r="W115" i="51"/>
  <c r="W116" i="51"/>
  <c r="W106" i="51"/>
  <c r="Q69" i="49"/>
  <c r="Q70" i="49"/>
  <c r="Q71" i="49"/>
  <c r="Q72" i="49"/>
  <c r="Q73" i="49"/>
  <c r="Q74" i="49"/>
  <c r="Q75" i="49"/>
  <c r="Q76" i="49"/>
  <c r="Q77" i="49"/>
  <c r="Q78" i="49"/>
  <c r="Q68" i="49"/>
  <c r="V52" i="51"/>
  <c r="V53" i="51"/>
  <c r="V54" i="51"/>
  <c r="V55" i="51"/>
  <c r="V56" i="51"/>
  <c r="V57" i="51"/>
  <c r="V58" i="51"/>
  <c r="V59" i="51"/>
  <c r="V60" i="51"/>
  <c r="V61" i="51"/>
  <c r="V62" i="51"/>
  <c r="V63" i="51"/>
  <c r="V64" i="51"/>
  <c r="V65" i="51"/>
  <c r="V66" i="51"/>
  <c r="V67" i="51"/>
  <c r="V68" i="51"/>
  <c r="V69" i="51"/>
  <c r="V70" i="51"/>
  <c r="V71" i="51"/>
  <c r="V72" i="51"/>
  <c r="V73" i="51"/>
  <c r="V74" i="51"/>
  <c r="V75" i="51"/>
  <c r="V76" i="51"/>
  <c r="V77" i="51"/>
  <c r="V78" i="51"/>
  <c r="V79" i="51"/>
  <c r="V80" i="51"/>
  <c r="V81" i="51"/>
  <c r="V82" i="51"/>
  <c r="V83" i="51"/>
  <c r="V84" i="51"/>
  <c r="V85" i="51"/>
  <c r="V86" i="51"/>
  <c r="V87" i="51"/>
  <c r="V88" i="51"/>
  <c r="V89" i="51"/>
  <c r="V90" i="51"/>
  <c r="V91" i="51"/>
  <c r="V92" i="51"/>
  <c r="V93" i="51"/>
  <c r="V94" i="51"/>
  <c r="V95" i="51"/>
  <c r="V96" i="51"/>
  <c r="V97" i="51"/>
  <c r="V98" i="51"/>
  <c r="V99" i="51"/>
  <c r="V100" i="51"/>
  <c r="V101" i="51"/>
  <c r="V102" i="51"/>
  <c r="V103" i="51"/>
  <c r="V104" i="51"/>
  <c r="V105" i="51"/>
  <c r="V51" i="51"/>
  <c r="V50" i="51"/>
  <c r="V49" i="51"/>
  <c r="V48" i="51"/>
  <c r="V47" i="51"/>
  <c r="V46" i="51"/>
  <c r="V45" i="51"/>
  <c r="V44" i="51"/>
  <c r="V43" i="51"/>
  <c r="V42" i="51"/>
  <c r="V41" i="51"/>
  <c r="V40" i="51"/>
  <c r="V39" i="51"/>
  <c r="V38" i="51"/>
  <c r="V37" i="51"/>
  <c r="V36" i="51"/>
  <c r="V35" i="51"/>
  <c r="V34" i="51"/>
  <c r="V33" i="51"/>
  <c r="V32" i="51"/>
  <c r="V31" i="51"/>
  <c r="V30" i="51"/>
  <c r="V29" i="51"/>
  <c r="V28" i="51"/>
  <c r="V27" i="51"/>
  <c r="V26" i="51"/>
  <c r="V25" i="51"/>
  <c r="V24" i="51"/>
  <c r="V23" i="51"/>
  <c r="V22" i="51"/>
  <c r="V21" i="51"/>
  <c r="V20" i="51"/>
  <c r="V19" i="51"/>
  <c r="V18" i="51"/>
  <c r="V17" i="51"/>
  <c r="V16" i="51"/>
  <c r="V15" i="51"/>
  <c r="V14" i="51"/>
  <c r="V13" i="51"/>
  <c r="V12" i="51"/>
  <c r="V11" i="51"/>
  <c r="V10" i="51"/>
  <c r="V9" i="51"/>
  <c r="V8" i="51"/>
  <c r="V7" i="51"/>
  <c r="V6" i="51"/>
  <c r="V5" i="51"/>
  <c r="V4" i="51"/>
  <c r="V3" i="51"/>
  <c r="V2" i="51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16" i="49"/>
</calcChain>
</file>

<file path=xl/sharedStrings.xml><?xml version="1.0" encoding="utf-8"?>
<sst xmlns="http://schemas.openxmlformats.org/spreadsheetml/2006/main" count="5320" uniqueCount="987">
  <si>
    <t>name</t>
  </si>
  <si>
    <t>form</t>
  </si>
  <si>
    <t>L003</t>
  </si>
  <si>
    <t>L004</t>
  </si>
  <si>
    <t>L005</t>
  </si>
  <si>
    <t>L006</t>
  </si>
  <si>
    <t>L007</t>
  </si>
  <si>
    <t>L008</t>
  </si>
  <si>
    <t>L009</t>
  </si>
  <si>
    <t>L010</t>
  </si>
  <si>
    <t>L011</t>
  </si>
  <si>
    <t>L012</t>
  </si>
  <si>
    <t>L013</t>
  </si>
  <si>
    <t>L014</t>
  </si>
  <si>
    <t>L015</t>
  </si>
  <si>
    <t>L016</t>
  </si>
  <si>
    <t>L017</t>
  </si>
  <si>
    <t>S002</t>
  </si>
  <si>
    <t>S003</t>
  </si>
  <si>
    <t>S004</t>
  </si>
  <si>
    <t>S005</t>
  </si>
  <si>
    <t>S006</t>
  </si>
  <si>
    <t>S007</t>
  </si>
  <si>
    <t>S008</t>
  </si>
  <si>
    <t>S009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</si>
  <si>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</si>
  <si>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</si>
  <si>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</si>
  <si>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</si>
  <si>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</si>
  <si>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</si>
  <si>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</si>
  <si>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</si>
  <si>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</si>
  <si>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</si>
  <si>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</si>
  <si>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</si>
  <si>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</si>
  <si>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</si>
  <si>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</si>
  <si>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</si>
  <si>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</si>
  <si>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</si>
  <si>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</si>
  <si>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</si>
  <si>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</si>
  <si>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</si>
  <si>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</si>
  <si>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</si>
  <si>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</si>
  <si>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</si>
  <si>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</si>
  <si>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</si>
  <si>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</si>
  <si>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</si>
  <si>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</si>
  <si>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</si>
  <si>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</si>
  <si>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</si>
  <si>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</si>
  <si>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</si>
  <si>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</si>
  <si>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</si>
  <si>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</si>
  <si>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</si>
  <si>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</si>
  <si>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</si>
  <si>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</si>
  <si>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</si>
  <si>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</si>
  <si>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L018</t>
  </si>
  <si>
    <t>L019</t>
  </si>
  <si>
    <t>L020</t>
  </si>
  <si>
    <t>L021</t>
  </si>
  <si>
    <t>L022</t>
  </si>
  <si>
    <t>L023</t>
  </si>
  <si>
    <t>L024</t>
  </si>
  <si>
    <t>L025</t>
  </si>
  <si>
    <t>L026</t>
  </si>
  <si>
    <t>L027</t>
  </si>
  <si>
    <t>L028</t>
  </si>
  <si>
    <t>L029</t>
  </si>
  <si>
    <t>L030</t>
  </si>
  <si>
    <t>L031</t>
  </si>
  <si>
    <t>L032</t>
  </si>
  <si>
    <t>L033</t>
  </si>
  <si>
    <t>L034</t>
  </si>
  <si>
    <t>L035</t>
  </si>
  <si>
    <t>L036</t>
  </si>
  <si>
    <t>L037</t>
  </si>
  <si>
    <t>L038</t>
  </si>
  <si>
    <t>L039</t>
  </si>
  <si>
    <t>L040</t>
  </si>
  <si>
    <t>L041</t>
  </si>
  <si>
    <t>L042</t>
  </si>
  <si>
    <t>S010</t>
  </si>
  <si>
    <t>L043</t>
  </si>
  <si>
    <t>class</t>
  </si>
  <si>
    <t>gid</t>
  </si>
  <si>
    <t>url</t>
  </si>
  <si>
    <t>refurl</t>
  </si>
  <si>
    <t>latitude1</t>
  </si>
  <si>
    <t>longitude1</t>
  </si>
  <si>
    <t>latitude2</t>
  </si>
  <si>
    <t>longitude2</t>
  </si>
  <si>
    <t>latitude3</t>
  </si>
  <si>
    <t>longitude3</t>
  </si>
  <si>
    <t>latitude4</t>
  </si>
  <si>
    <t>longitude4</t>
  </si>
  <si>
    <t>address</t>
  </si>
  <si>
    <t>Location</t>
  </si>
  <si>
    <t>Cafe연남동223-14</t>
  </si>
  <si>
    <t>L001</t>
  </si>
  <si>
    <t>http://dh.aks.ac.kr/~jisun/edu/index.php/Cafe연남동223-14</t>
  </si>
  <si>
    <t>null</t>
  </si>
  <si>
    <t>point</t>
  </si>
  <si>
    <t>방산종합시장</t>
  </si>
  <si>
    <t>L002</t>
  </si>
  <si>
    <t>http://dh.aks.ac.kr/~jisun/edu/index.php/방산종합시장</t>
  </si>
  <si>
    <t>서울 중구 을지로33길 18-1</t>
  </si>
  <si>
    <t>명동거리</t>
  </si>
  <si>
    <t>http://dh.aks.ac.kr/~jisun/edu/index.php/명동거리</t>
  </si>
  <si>
    <t>line</t>
  </si>
  <si>
    <t>여의도한강공원</t>
  </si>
  <si>
    <t>http://dh.aks.ac.kr/~jisun/edu/index.php/여의도한강공원</t>
  </si>
  <si>
    <t>서울 영등포구 여의동로 330</t>
  </si>
  <si>
    <t>광장시장</t>
  </si>
  <si>
    <t>http://dh.aks.ac.kr/~jisun/edu/index.php/광장시장</t>
  </si>
  <si>
    <t>polygon</t>
  </si>
  <si>
    <t>서울 종로구 예지동 2-1</t>
  </si>
  <si>
    <t>파크_하얏트_서울</t>
  </si>
  <si>
    <t>http://dh.aks.ac.kr/~jisun/edu/index.php/파크_하얏트_서울</t>
  </si>
  <si>
    <t>서울 강남구 테헤란로 606</t>
  </si>
  <si>
    <t>N서울타워</t>
  </si>
  <si>
    <t>http://dh.aks.ac.kr/~jisun/edu/index.php/N서울타워</t>
  </si>
  <si>
    <t>서울 용산구 남산공원길 105</t>
  </si>
  <si>
    <t>라네즈_쇼룸</t>
  </si>
  <si>
    <t>http://dh.aks.ac.kr/~jisun/edu/index.php/라네즈_쇼룸</t>
  </si>
  <si>
    <t>서울특별시 중구 명동8길 8</t>
  </si>
  <si>
    <t>동대문디자인플라자</t>
  </si>
  <si>
    <t>http://dh.aks.ac.kr/~jisun/edu/index.php/동대문디자인플라자</t>
  </si>
  <si>
    <t>서울 중구 을지로 281</t>
  </si>
  <si>
    <t>세빛둥둥섬</t>
  </si>
  <si>
    <t>http://dh.aks.ac.kr/~jisun/edu/index.php/세빛둥둥섬</t>
  </si>
  <si>
    <t>서울 서초구 올림픽대로 2085-14</t>
  </si>
  <si>
    <t>청담대교_북단램프</t>
  </si>
  <si>
    <t>http://dh.aks.ac.kr/~jisun/edu/index.php/청담대교_북단램프</t>
  </si>
  <si>
    <t>서울 광진구 강변북로 68</t>
  </si>
  <si>
    <t>마포대교</t>
  </si>
  <si>
    <t>http://dh.aks.ac.kr/~jisun/edu/index.php/마포대교</t>
  </si>
  <si>
    <t>MBC사옥</t>
  </si>
  <si>
    <t>http://dh.aks.ac.kr/~jisun/edu/index.php/MBC사옥</t>
  </si>
  <si>
    <t>서울 마포구 성암로 267</t>
  </si>
  <si>
    <t>강남대로</t>
  </si>
  <si>
    <t>http://dh.aks.ac.kr/~jisun/edu/index.php/강남대로</t>
  </si>
  <si>
    <t>강남운전면허시험장</t>
  </si>
  <si>
    <t>http://dh.aks.ac.kr/~jisun/edu/index.php/강남운전면허시험장</t>
  </si>
  <si>
    <t>서울 강남구 테헤란로114길 23</t>
  </si>
  <si>
    <t>탄천공영주차장</t>
  </si>
  <si>
    <t>http://dh.aks.ac.kr/~jisun/edu/index.php/탄천공영주차장</t>
  </si>
  <si>
    <t>서울 강남구 봉은사로114길 13</t>
  </si>
  <si>
    <t>동작대교_분기점</t>
  </si>
  <si>
    <t>http://dh.aks.ac.kr/~jisun/edu/index.php/동작대교_분기점</t>
  </si>
  <si>
    <t>문래창작촌</t>
  </si>
  <si>
    <t>http://dh.aks.ac.kr/~jisun/edu/index.php/문래창작촌</t>
  </si>
  <si>
    <t>서울 영등포구 도림로128가길 13-8</t>
  </si>
  <si>
    <t>강남역</t>
  </si>
  <si>
    <t>http://dh.aks.ac.kr/~jisun/edu/index.php/강남역</t>
  </si>
  <si>
    <t>서울 강남구 강남대로 396</t>
  </si>
  <si>
    <t>가락시장</t>
  </si>
  <si>
    <t>http://dh.aks.ac.kr/~jisun/edu/index.php/가락시장</t>
  </si>
  <si>
    <t>서울 송파구 양재대로 932</t>
  </si>
  <si>
    <t>코엑스</t>
  </si>
  <si>
    <t>http://dh.aks.ac.kr/~jisun/edu/index.php/코엑스</t>
  </si>
  <si>
    <t>테헤란로</t>
  </si>
  <si>
    <t>http://dh.aks.ac.kr/~jisun/edu/index.php/테헤란로</t>
  </si>
  <si>
    <t>서초대로</t>
  </si>
  <si>
    <t>http://dh.aks.ac.kr/~jisun/edu/index.php/서초대로</t>
  </si>
  <si>
    <t>서울_지하철_9호선_내부</t>
  </si>
  <si>
    <t>http://dh.aks.ac.kr/~jisun/edu/index.php/ 서울_지하철_9호선_내부</t>
  </si>
  <si>
    <t>류니끄</t>
  </si>
  <si>
    <t>http://dh.aks.ac.kr/~jisun/edu/index.php/류니끄</t>
  </si>
  <si>
    <t>서울 강남구 신사동 520-1</t>
  </si>
  <si>
    <t>양반댁</t>
  </si>
  <si>
    <t>http://dh.aks.ac.kr/~jisun/edu/index.php/양반댁</t>
  </si>
  <si>
    <t>서울 종로구 인사동길 19-18 양반댁</t>
  </si>
  <si>
    <t>스파렉스</t>
  </si>
  <si>
    <t>http://dh.aks.ac.kr/~jisun/edu/index.php/스파렉스</t>
  </si>
  <si>
    <t>서울 종로구 창신동 328-18</t>
  </si>
  <si>
    <t>진희네</t>
  </si>
  <si>
    <t>http://dh.aks.ac.kr/~jisun/edu/index.php/진희네</t>
  </si>
  <si>
    <t>서울 송파구 가락동 600</t>
  </si>
  <si>
    <t>경복궁</t>
  </si>
  <si>
    <t>http://dh.aks.ac.kr/~jisun/edu/index.php/경복궁</t>
  </si>
  <si>
    <t>서울 종로구 세종로 1-91 경복궁</t>
  </si>
  <si>
    <t>수노래연습장</t>
  </si>
  <si>
    <t>http://dh.aks.ac.kr/~jisun/edu/index.php/수노래연습장</t>
  </si>
  <si>
    <t>서울 마포구 서교동 364-24 JSJ</t>
  </si>
  <si>
    <t>덕수궁</t>
  </si>
  <si>
    <t>http://dh.aks.ac.kr/~jisun/edu/index.php/덕수궁</t>
  </si>
  <si>
    <t>서울 중구 정동 5-1 덕수궁</t>
  </si>
  <si>
    <t>광화문광장</t>
  </si>
  <si>
    <t>http://dh.aks.ac.kr/~jisun/edu/index.php/광화문광장</t>
  </si>
  <si>
    <t>서울 종로구 세종로 1-68</t>
  </si>
  <si>
    <t>서울특별시청</t>
  </si>
  <si>
    <t>http://dh.aks.ac.kr/~jisun/edu/index.php/서울특별시청</t>
  </si>
  <si>
    <t>서울 중구 태평로1가 31 서울특별시청</t>
  </si>
  <si>
    <t>홍익대학교</t>
  </si>
  <si>
    <t>http://dh.aks.ac.kr/~jisun/edu/index.php/홍익대학교</t>
  </si>
  <si>
    <t>서울 마포구 서교동</t>
  </si>
  <si>
    <t>국회의사당</t>
  </si>
  <si>
    <t>http://dh.aks.ac.kr/~jisun/edu/index.php/국회의사당</t>
  </si>
  <si>
    <t>서울 영등포구 여의도동 1</t>
  </si>
  <si>
    <t>서울공연예술고등학교</t>
  </si>
  <si>
    <t>http://dh.aks.ac.kr/~jisun/edu/index.php/서울공연예술고등학교</t>
  </si>
  <si>
    <t>서울 구로구 궁동 147-1 서울공연예술고등학교</t>
  </si>
  <si>
    <t>홍대걷고싶은거리</t>
  </si>
  <si>
    <t>http://dh.aks.ac.kr/~jisun/edu/index.php/홍대걷고싶은거리</t>
  </si>
  <si>
    <t>이태원거리</t>
  </si>
  <si>
    <t>http://dh.aks.ac.kr/~jisun/edu/index.php/이태원거리</t>
  </si>
  <si>
    <t>서울 용산구 이태원동</t>
  </si>
  <si>
    <t>에뛰드하우스_홍대점</t>
  </si>
  <si>
    <t>http://dh.aks.ac.kr/~jisun/edu/index.php/에뛰드하우스_홍대점</t>
  </si>
  <si>
    <t>서울 마포구 동교동 163-12</t>
  </si>
  <si>
    <t>BK성형외과</t>
  </si>
  <si>
    <t>http://dh.aks.ac.kr/~jisun/edu/index.php/BK성형외과</t>
  </si>
  <si>
    <t>서울 강남구 논현동 1-2 BK빌딩</t>
  </si>
  <si>
    <t>노량진수산시장</t>
  </si>
  <si>
    <t>http://dh.aks.ac.kr/~jisun/edu/index.php/노량진수산시장</t>
  </si>
  <si>
    <t>서울 동작구 노량진동 13-6 노량진수산물도매시장</t>
  </si>
  <si>
    <t>진관사</t>
  </si>
  <si>
    <t>http://dh.aks.ac.kr/~jisun/edu/index.php/진관사</t>
  </si>
  <si>
    <t>서울 은평구 진관동 354 진관사</t>
  </si>
  <si>
    <t>왕짱구식당</t>
  </si>
  <si>
    <t>http://dh.aks.ac.kr/~jisun/edu/index.php/왕짱구식당</t>
  </si>
  <si>
    <t>서울 종로구 계동 73-7</t>
  </si>
  <si>
    <t>여의나루로_일대_빌딩</t>
  </si>
  <si>
    <t>L044</t>
  </si>
  <si>
    <t>http://dh.aks.ac.kr/~jisun/edu/index.php/여의나루로_일대_빌딩</t>
  </si>
  <si>
    <t>서울특별시 영등포구 여의도동</t>
  </si>
  <si>
    <t>여의대로_일대_빌딩</t>
  </si>
  <si>
    <t>L045</t>
  </si>
  <si>
    <t>http://dh.aks.ac.kr/~jisun/edu/index.php/여의대로_일대_빌딩</t>
  </si>
  <si>
    <t>서대문_형무소_역사관</t>
  </si>
  <si>
    <t>L046</t>
  </si>
  <si>
    <t>http://dh.aks.ac.kr/~jisun/edu/index.php/서대문_형무소_역사관</t>
  </si>
  <si>
    <t>서울 서대문구 현저동 101 서대문형무소역사관</t>
  </si>
  <si>
    <t>그랜드_하얏트_서울</t>
  </si>
  <si>
    <t>L047</t>
  </si>
  <si>
    <t>http://dh.aks.ac.kr/~jisun/edu/index.php/그랜드_하얏트_서울</t>
  </si>
  <si>
    <t>서울 용산구 한남동 747-7</t>
  </si>
  <si>
    <t>회현시민아파트</t>
  </si>
  <si>
    <t>L048</t>
  </si>
  <si>
    <t>http://dh.aks.ac.kr/~jisun/edu/index.php/회현시민아파트</t>
  </si>
  <si>
    <t>서울 중구 회현동1가 147-23</t>
  </si>
  <si>
    <t>월드컵북로</t>
  </si>
  <si>
    <t>L049</t>
  </si>
  <si>
    <t>http://dh.aks.ac.kr/~jisun/edu/index.php/월드컵북로</t>
  </si>
  <si>
    <t>서울 마포구 상암동</t>
  </si>
  <si>
    <t>강변북로_가양대교_난지IC</t>
  </si>
  <si>
    <t>L050</t>
  </si>
  <si>
    <t>http://dh.aks.ac.kr/~jisun/edu/index.php/강변북로_가양대교_난지IC</t>
  </si>
  <si>
    <t>도림천로_일대</t>
  </si>
  <si>
    <t>L051</t>
  </si>
  <si>
    <t>http://dh.aks.ac.kr/~jisun/edu/index.php/도림천로_일대</t>
  </si>
  <si>
    <t>서울 영등포구 대림동</t>
  </si>
  <si>
    <t>망원로_3길</t>
  </si>
  <si>
    <t>L052</t>
  </si>
  <si>
    <t>http://dh.aks.ac.kr/~jisun/edu/index.php/망원로_3길</t>
  </si>
  <si>
    <t>서울 마포구 망원동</t>
  </si>
  <si>
    <t>광화문</t>
  </si>
  <si>
    <t>L053</t>
  </si>
  <si>
    <t>http://dh.aks.ac.kr/~jisun/edu/index.php/광화문</t>
  </si>
  <si>
    <t>서울 종로구 세종로 1-57 국립고궁박물관</t>
  </si>
  <si>
    <t>서울스퀘어</t>
  </si>
  <si>
    <t>L054</t>
  </si>
  <si>
    <t>http://dh.aks.ac.kr/~jisun/edu/index.php/서울스퀘어</t>
  </si>
  <si>
    <t>서울 중구 남대문로5가 541</t>
  </si>
  <si>
    <t>숭례문</t>
  </si>
  <si>
    <t>L055</t>
  </si>
  <si>
    <t>http://dh.aks.ac.kr/~jisun/edu/index.php/숭례문</t>
  </si>
  <si>
    <t>서울 중구 남대문로4가 29</t>
  </si>
  <si>
    <t>남대문경찰서</t>
  </si>
  <si>
    <t>L056</t>
  </si>
  <si>
    <t>http://dh.aks.ac.kr/~jisun/edu/index.php/남대문경찰서</t>
  </si>
  <si>
    <t>서울 중구 남대문로5가 561</t>
  </si>
  <si>
    <t>독립문</t>
  </si>
  <si>
    <t>L057</t>
  </si>
  <si>
    <t>http://dh.aks.ac.kr/~jisun/edu/index.php/독립문</t>
  </si>
  <si>
    <t>서울 서대문구 현저동 941</t>
  </si>
  <si>
    <t>경훈종합상사</t>
  </si>
  <si>
    <t>L058</t>
  </si>
  <si>
    <t>http://dh.aks.ac.kr/~jisun/edu/index.php/경훈종합상사</t>
  </si>
  <si>
    <t>서울 종로구 장사동 204-1</t>
  </si>
  <si>
    <t>서울한방진흥센터</t>
  </si>
  <si>
    <t>L059</t>
  </si>
  <si>
    <t>http://dh.aks.ac.kr/~jisun/edu/index.php/서울한방진흥센터</t>
  </si>
  <si>
    <t>서울 동대문구 제기동 1082</t>
  </si>
  <si>
    <t>평창1길_41</t>
  </si>
  <si>
    <t>L060</t>
  </si>
  <si>
    <t>http://dh.aks.ac.kr/~jisun/edu/index.php/평창1길_41</t>
  </si>
  <si>
    <t>서울 종로구 평창동</t>
  </si>
  <si>
    <t>에스이웍스</t>
  </si>
  <si>
    <t>L061</t>
  </si>
  <si>
    <t>http://dh.aks.ac.kr/~jisun/edu/index.php/에스이웍스</t>
  </si>
  <si>
    <t>서울 강남구 삼성동 159-1</t>
  </si>
  <si>
    <t>국립현대미술관</t>
  </si>
  <si>
    <t>L062</t>
  </si>
  <si>
    <t>http://dh.aks.ac.kr/~jisun/edu/index.php/국립현대미술관</t>
  </si>
  <si>
    <t>서울 종로구 삼청로 30</t>
  </si>
  <si>
    <t>북촌</t>
  </si>
  <si>
    <t>L063</t>
  </si>
  <si>
    <t>http://dh.aks.ac.kr/~jisun/edu/index.php/북촌</t>
  </si>
  <si>
    <t>서울 종로구 계동길 37</t>
  </si>
  <si>
    <t>국립고궁박물관</t>
  </si>
  <si>
    <t>L064</t>
  </si>
  <si>
    <t>http://dh.aks.ac.kr/~jisun/edu/index.php/국립고궁박물관</t>
  </si>
  <si>
    <t>서울 종로구 효자로 12 국립고궁박물관</t>
  </si>
  <si>
    <t>언주역</t>
  </si>
  <si>
    <t>L065</t>
  </si>
  <si>
    <t>http://dh.aks.ac.kr/~jisun/edu/index.php/언주역</t>
  </si>
  <si>
    <t>서울특별시 강남구 봉은사로 201</t>
  </si>
  <si>
    <t>롯데월드</t>
  </si>
  <si>
    <t>L066</t>
  </si>
  <si>
    <t>http://dh.aks.ac.kr/~jisun/edu/index.php/롯데월드</t>
  </si>
  <si>
    <t>서울 송파구 올림픽로 240</t>
  </si>
  <si>
    <t>석촌호수</t>
  </si>
  <si>
    <t>L067</t>
  </si>
  <si>
    <t>http://dh.aks.ac.kr/~jisun/edu/index.php/석촌호수</t>
  </si>
  <si>
    <t>예술의_전당</t>
  </si>
  <si>
    <t>L068</t>
  </si>
  <si>
    <t>http://dh.aks.ac.kr/~jisun/edu/index.php/예술의_전당</t>
  </si>
  <si>
    <t>서울 서초구 남부순환로 2406</t>
  </si>
  <si>
    <t>한강</t>
  </si>
  <si>
    <t>L069</t>
  </si>
  <si>
    <t>http://dh.aks.ac.kr/~jisun/edu/index.php/한강</t>
  </si>
  <si>
    <t>두산아트센터</t>
  </si>
  <si>
    <t>L070</t>
  </si>
  <si>
    <t>http://dh.aks.ac.kr/~jisun/edu/index.php/두산아트센터</t>
  </si>
  <si>
    <t>서울 종로구 종로33길 15</t>
  </si>
  <si>
    <t>문학과지성사</t>
  </si>
  <si>
    <t>L071</t>
  </si>
  <si>
    <t>http://dh.aks.ac.kr/~jisun/edu/index.php/문학과지성사</t>
  </si>
  <si>
    <t>서울 마포구 잔다리로7길 18 문지빌딩</t>
  </si>
  <si>
    <t>대한사회복지회</t>
  </si>
  <si>
    <t>L072</t>
  </si>
  <si>
    <t>http://dh.aks.ac.kr/~jisun/edu/index.php/대한사회복지회</t>
  </si>
  <si>
    <t>서울 강남구 논현로86길 21 대한사회복지회</t>
  </si>
  <si>
    <t>인왕사</t>
  </si>
  <si>
    <t>L073</t>
  </si>
  <si>
    <t>http://dh.aks.ac.kr/~jisun/edu/index.php/인왕사</t>
  </si>
  <si>
    <t>서울 종로구 통일로18가길 34</t>
  </si>
  <si>
    <t>회현역</t>
  </si>
  <si>
    <t>L074</t>
  </si>
  <si>
    <t>http://dh.aks.ac.kr/~jisun/edu/index.php/회현역</t>
  </si>
  <si>
    <t>서울 중구 퇴계로 54</t>
  </si>
  <si>
    <t>SubDistrict</t>
  </si>
  <si>
    <t>서울시_종로구_예지동</t>
  </si>
  <si>
    <t>http://dh.aks.ac.kr/~jisun/edu/index.php/서울시_종로구_예지동</t>
  </si>
  <si>
    <t>세운상가와_종로5가역_사이</t>
  </si>
  <si>
    <t>서울시_종로구_인사동</t>
  </si>
  <si>
    <t>http://dh.aks.ac.kr/~jisun/edu/index.php/서울시_종로구_인사동</t>
  </si>
  <si>
    <t>종각역과_종로3가역_사이</t>
  </si>
  <si>
    <t>서울시_중구_정동</t>
  </si>
  <si>
    <t>http://dh.aks.ac.kr/~jisun/edu/index.php/서울시_중구_정동</t>
  </si>
  <si>
    <t>서대문역_광화문역_시청역_사이</t>
  </si>
  <si>
    <t>korname</t>
  </si>
  <si>
    <t>region</t>
  </si>
  <si>
    <t>category</t>
  </si>
  <si>
    <t>nearby_facility</t>
  </si>
  <si>
    <t>for_victim</t>
  </si>
  <si>
    <t>for_murderer</t>
  </si>
  <si>
    <t>Place</t>
  </si>
  <si>
    <t>20050413_교도소_살인미수_장소</t>
  </si>
  <si>
    <t>P001</t>
  </si>
  <si>
    <t>http://dh.aks.ac.kr/~jisun/edu/index.php/20050413_교도소_살인미수_장소</t>
  </si>
  <si>
    <t>서울영등포교도소</t>
  </si>
  <si>
    <t>고척1동</t>
  </si>
  <si>
    <t>구금장소</t>
  </si>
  <si>
    <t>근무</t>
  </si>
  <si>
    <t>거주</t>
  </si>
  <si>
    <t>*현재 이전함 / 구로구 고척1동 102-1번지 일대</t>
  </si>
  <si>
    <t>20040410_전여자친구_생매장살인사건_장소</t>
  </si>
  <si>
    <t>P002</t>
  </si>
  <si>
    <t>http://dh.aks.ac.kr/~jisun/edu/index.php/20040410_전여자친구_생매장살인사건_장소</t>
  </si>
  <si>
    <t>수락산_중턱</t>
  </si>
  <si>
    <t>상계1동</t>
  </si>
  <si>
    <t>산야</t>
  </si>
  <si>
    <t>무관</t>
  </si>
  <si>
    <t>노원구 상계1동</t>
  </si>
  <si>
    <t>20041221_구로역_살인미수_장소</t>
  </si>
  <si>
    <t>P003</t>
  </si>
  <si>
    <t>http://dh.aks.ac.kr/~jisun/edu/index.php/20041221_구로역_살인미수_장소</t>
  </si>
  <si>
    <t>1호선_구로역_플랫폼</t>
  </si>
  <si>
    <t>구로5동</t>
  </si>
  <si>
    <t>역/대합실</t>
  </si>
  <si>
    <t>생활반경</t>
  </si>
  <si>
    <t>서울특별시 구로구 구로중앙로 174</t>
  </si>
  <si>
    <t>20010814_우비_살인사건_장소</t>
  </si>
  <si>
    <t>P004</t>
  </si>
  <si>
    <t>http://dh.aks.ac.kr/~jisun/edu/index.php/20010814_우비_살인사건_장소</t>
  </si>
  <si>
    <t>5호선_마포역_부근</t>
  </si>
  <si>
    <t>도화동</t>
  </si>
  <si>
    <t>노상</t>
  </si>
  <si>
    <t>서울특별시 마포구 마포대로 33</t>
  </si>
  <si>
    <t>20061105_강남친구_살인사건_장소</t>
  </si>
  <si>
    <t>P005</t>
  </si>
  <si>
    <t>http://dh.aks.ac.kr/~jisun/edu/index.php/20061105_강남친구_살인사건_장소</t>
  </si>
  <si>
    <t>율현동_강남중고차매매단지_주차장</t>
  </si>
  <si>
    <t>세곡동</t>
  </si>
  <si>
    <t>주차장</t>
  </si>
  <si>
    <t>직장</t>
  </si>
  <si>
    <t>서울 강남구 율현동 101-10</t>
  </si>
  <si>
    <t>20060501_철도공안대낮_살인미수_장소</t>
  </si>
  <si>
    <t>P006</t>
  </si>
  <si>
    <t>http://dh.aks.ac.kr/~jisun/edu/index.php/20060501_철도공안대낮_살인미수_장소</t>
  </si>
  <si>
    <t>서울역_3층_대합실</t>
  </si>
  <si>
    <t>중림동</t>
  </si>
  <si>
    <t>서울 중구 한강대로 405</t>
  </si>
  <si>
    <t>20060317_청와대행정관부인_살인사건_장소</t>
  </si>
  <si>
    <t>P007</t>
  </si>
  <si>
    <t>http://dh.aks.ac.kr/~jisun/edu/index.php/20060317_청와대행정관부인_살인사건_장소</t>
  </si>
  <si>
    <t>동대문구_전농교회_앞_도로_승용차_안</t>
  </si>
  <si>
    <t>답십리1동</t>
  </si>
  <si>
    <t>기타교통수단내</t>
  </si>
  <si>
    <t>종교기관</t>
  </si>
  <si>
    <t>서울 동대문구 전농동 692-1</t>
  </si>
  <si>
    <t>20070818_홍익대택시_살인사건_장소</t>
  </si>
  <si>
    <t>P008</t>
  </si>
  <si>
    <t>http://dh.aks.ac.kr/~jisun/edu/index.php/20070818_홍익대택시_살인사건_장소</t>
  </si>
  <si>
    <t>홍익대_앞_길가</t>
  </si>
  <si>
    <t>서강동</t>
  </si>
  <si>
    <t>학교</t>
  </si>
  <si>
    <t>서울 마포구 와우산로 94</t>
  </si>
  <si>
    <t>20070413_치안센터앞_살인사건_장소</t>
  </si>
  <si>
    <t>P009</t>
  </si>
  <si>
    <t>http://dh.aks.ac.kr/~jisun/edu/index.php/20070413_치안센터앞_살인사건_장소</t>
  </si>
  <si>
    <t>상계2치안센터_앞_길가</t>
  </si>
  <si>
    <t>상계2동</t>
  </si>
  <si>
    <t>공공기관</t>
  </si>
  <si>
    <t>서울 노원구 상계로23길 17</t>
  </si>
  <si>
    <t>20160529_수락산_살인사건_장소</t>
  </si>
  <si>
    <t>P010</t>
  </si>
  <si>
    <t>http://dh.aks.ac.kr/~jisun/edu/index.php/20160529_수락산_살인사건_장소</t>
  </si>
  <si>
    <t>노원구_상계동_수락산_등산로</t>
  </si>
  <si>
    <t>상계9동</t>
  </si>
  <si>
    <t>노원구 상계9동 수락산로</t>
  </si>
  <si>
    <t>20161019_오패산터널_살인사건_장소</t>
  </si>
  <si>
    <t>P011</t>
  </si>
  <si>
    <t>http://dh.aks.ac.kr/~jisun/edu/index.php/20161019_오패산터널_살인사건_장소</t>
  </si>
  <si>
    <t>강북구_미아동_오패산터널_입구</t>
  </si>
  <si>
    <t>미아동</t>
  </si>
  <si>
    <t>터널_입구</t>
  </si>
  <si>
    <t>강북구 미아동 오패산 터널</t>
  </si>
  <si>
    <t>20160517_강남역_살인사건_장소</t>
  </si>
  <si>
    <t>P012</t>
  </si>
  <si>
    <t>http://dh.aks.ac.kr/~jisun/edu/index.php/20160517_강남역_살인사건_장소</t>
  </si>
  <si>
    <t>서초구_서초동_강남역근처_공용화장실</t>
  </si>
  <si>
    <t>서초4동</t>
  </si>
  <si>
    <t>공중화장실</t>
  </si>
  <si>
    <t>여가공간</t>
  </si>
  <si>
    <t>서초구 서초대로77길 48 남경빌딩</t>
  </si>
  <si>
    <t>20150617_변호사_살인미수_장소_장소</t>
  </si>
  <si>
    <t>P013</t>
  </si>
  <si>
    <t>http://dh.aks.ac.kr/~jisun/edu/index.php/20150617_변호사_살인미수_장소_장소</t>
  </si>
  <si>
    <t>서초구_반포동_법무법인_강남_앞_도로</t>
  </si>
  <si>
    <t>반포4동</t>
  </si>
  <si>
    <t>법률기관</t>
  </si>
  <si>
    <t>비즈니스</t>
  </si>
  <si>
    <t>서울 서초구 서초중앙로 199 장학재단빌딩</t>
  </si>
  <si>
    <t>20160331_종로3가역_살인사건_장소</t>
  </si>
  <si>
    <t>P014</t>
  </si>
  <si>
    <t>http://dh.aks.ac.kr/~jisun/edu/index.php/20160331_종로3가역_살인사건_장소</t>
  </si>
  <si>
    <t>3호선_종로3가역_플랫폼</t>
  </si>
  <si>
    <t>종로1·2·3·4가동</t>
  </si>
  <si>
    <t>종로구 묘동 종로3가역</t>
  </si>
  <si>
    <t>20160213_한강광나루지구아들_살인사건_장소</t>
  </si>
  <si>
    <t>P015</t>
  </si>
  <si>
    <t>http://dh.aks.ac.kr/~jisun/edu/index.php/20160213_한강광나루지구아들_살인사건_장소</t>
  </si>
  <si>
    <t>송파구_풍납동_광나루한강공원</t>
  </si>
  <si>
    <t>천호2동</t>
  </si>
  <si>
    <t>유원지</t>
  </si>
  <si>
    <t>송파구 풍납동 광나루한강공원</t>
  </si>
  <si>
    <t>20160404_창동역_살인미수_장소</t>
  </si>
  <si>
    <t>P016</t>
  </si>
  <si>
    <t>http://dh.aks.ac.kr/~jisun/edu/index.php/20160404_창동역_살인미수_장소</t>
  </si>
  <si>
    <t>도봉구_창동_창동역</t>
  </si>
  <si>
    <t>창4동</t>
  </si>
  <si>
    <t>도봉구 창동역 근처</t>
  </si>
  <si>
    <t>20150305_주한미대사_살인미수_장소</t>
  </si>
  <si>
    <t>P017</t>
  </si>
  <si>
    <t>http://dh.aks.ac.kr/~jisun/edu/index.php/20150305_주한미대사_살인미수_장소</t>
  </si>
  <si>
    <t>종로구_세종로_세종문화회관</t>
  </si>
  <si>
    <t>사직동</t>
  </si>
  <si>
    <t>기타</t>
  </si>
  <si>
    <t>종로구 세종대로 175 세종문화회관 세종홀</t>
  </si>
  <si>
    <t>20171213_대림역9번출구_살인사건_장소</t>
  </si>
  <si>
    <t>P018</t>
  </si>
  <si>
    <t>http://dh.aks.ac.kr/~jisun/edu/index.php/20171213_대림역9번출구_살인사건_장소</t>
  </si>
  <si>
    <t>영등포구_대림역9번출구_근처_골목길</t>
  </si>
  <si>
    <t>대림3동</t>
  </si>
  <si>
    <t>영등포구 대림동 대림역9번출구</t>
  </si>
  <si>
    <t>20190326_두암공원_살인사건_장소</t>
  </si>
  <si>
    <t>P019</t>
  </si>
  <si>
    <t>http://dh.aks.ac.kr/~jisun/edu/index.php/20190326_두암공원_살인사건_장소</t>
  </si>
  <si>
    <t>영등포구_두암공원_근처_노상</t>
  </si>
  <si>
    <t>영등포구 대림동 두암공원</t>
  </si>
  <si>
    <t>20080909_조계사_피습사건_장소</t>
  </si>
  <si>
    <t>P020</t>
  </si>
  <si>
    <t>http://dh.aks.ac.kr/~jisun/edu/index.php/20080909_조계사_피습사건_장소</t>
  </si>
  <si>
    <t>조계사_옆_공원</t>
  </si>
  <si>
    <t>서울 종로구 우정국로 55</t>
  </si>
  <si>
    <t>20080815_홍제동_초등학교앞_살인사건_장소</t>
  </si>
  <si>
    <t>P021</t>
  </si>
  <si>
    <t>http://dh.aks.ac.kr/~jisun/edu/index.php/20080815_홍제동_초등학교앞_살인사건_장소</t>
  </si>
  <si>
    <t>인왕초등학교_옆_길가</t>
  </si>
  <si>
    <t>홍제3동</t>
  </si>
  <si>
    <t>서울 서대문구 세무서길 33-9</t>
  </si>
  <si>
    <t>20080206_뚝섬유원지_살인사건_장소</t>
  </si>
  <si>
    <t>P022</t>
  </si>
  <si>
    <t>http://dh.aks.ac.kr/~jisun/edu/index.php/20080206_뚝섬유원지_살인사건_장소</t>
  </si>
  <si>
    <t>뚝섬유원지</t>
  </si>
  <si>
    <t>자양3동</t>
  </si>
  <si>
    <t>서울 광진구 자양동 112</t>
  </si>
  <si>
    <t>20110906_북한산_살인사건_장소</t>
  </si>
  <si>
    <t>P023</t>
  </si>
  <si>
    <t>http://dh.aks.ac.kr/~jisun/edu/index.php/20110906_북한산_살인사건_장소</t>
  </si>
  <si>
    <t>강북구_수유동_북한산국립공원사무소</t>
  </si>
  <si>
    <t>우이동</t>
  </si>
  <si>
    <t>강북구 수유동 북한산국립공원사무소</t>
  </si>
  <si>
    <t>20120430_신촌대학생_살인사건_장소</t>
  </si>
  <si>
    <t>P024</t>
  </si>
  <si>
    <t>http://dh.aks.ac.kr/~jisun/edu/index.php/20120430_신촌대학생_살인사건_장소</t>
  </si>
  <si>
    <t>서대문구_창천동_바람산어린이근린공원</t>
  </si>
  <si>
    <t>신촌동</t>
  </si>
  <si>
    <t>서대문구 창천동 바람산어린이근린공원</t>
  </si>
  <si>
    <t>20090824_약수역_살인사건_장소</t>
  </si>
  <si>
    <t>P025</t>
  </si>
  <si>
    <t>http://dh.aks.ac.kr/~jisun/edu/index.php/20090824_약수역_살인사건_장소</t>
  </si>
  <si>
    <t>약수역_3호선_승강장</t>
  </si>
  <si>
    <t>약수동</t>
  </si>
  <si>
    <t>서울 중구 다산로 122</t>
  </si>
  <si>
    <t>20030703_소방관_살인사건_장소</t>
  </si>
  <si>
    <t>P026</t>
  </si>
  <si>
    <t>http://dh.aks.ac.kr/~jisun/edu/index.php/20030703_소방관_살인사건_장소</t>
  </si>
  <si>
    <t>서울_중부소방서_숭인소방파출소</t>
  </si>
  <si>
    <t>숭인2동</t>
  </si>
  <si>
    <t>서울 종로구 숭인동길 63</t>
  </si>
  <si>
    <t>20090405_노원구야산_살인사건_장소</t>
  </si>
  <si>
    <t>P027</t>
  </si>
  <si>
    <t>http://dh.aks.ac.kr/~jisun/edu/index.php/20090405_노원구야산_살인사건_장소</t>
  </si>
  <si>
    <t>영축산_계곡</t>
  </si>
  <si>
    <t>월계1동</t>
  </si>
  <si>
    <t>서울 노원구 월계동 산130</t>
  </si>
  <si>
    <t>20090302_고속터미널역_살인사건_장소</t>
  </si>
  <si>
    <t>P028</t>
  </si>
  <si>
    <t>http://dh.aks.ac.kr/~jisun/edu/index.php/20090302_고속터미널역_살인사건_장소</t>
  </si>
  <si>
    <t>고속터미널역_9호선</t>
  </si>
  <si>
    <t>반포1동</t>
  </si>
  <si>
    <t>서울 서초구 신반포로 188</t>
  </si>
  <si>
    <t>20101205_잠원동_살인사건_장소</t>
  </si>
  <si>
    <t>P029</t>
  </si>
  <si>
    <t>http://dh.aks.ac.kr/~jisun/edu/index.php/20101205_잠원동_살인사건_장소</t>
  </si>
  <si>
    <t>잠원동성당_근처_골목</t>
  </si>
  <si>
    <t>잠원동</t>
  </si>
  <si>
    <t>서울 서초구 잠원로 110</t>
  </si>
  <si>
    <t>20101106_택시_살인사건_장소</t>
  </si>
  <si>
    <t>P030</t>
  </si>
  <si>
    <t>http://dh.aks.ac.kr/~jisun/edu/index.php/20101106_택시_살인사건_장소</t>
  </si>
  <si>
    <t>성신여대입구역_앞</t>
  </si>
  <si>
    <t>동선동</t>
  </si>
  <si>
    <t>서울 성북구 동소문로 102</t>
  </si>
  <si>
    <t>20101005_백사실계곡_살인사건_장소</t>
  </si>
  <si>
    <t>P031</t>
  </si>
  <si>
    <t>http://dh.aks.ac.kr/~jisun/edu/index.php/20101005_백사실계곡_살인사건_장소</t>
  </si>
  <si>
    <t>백사실계곡_근처</t>
  </si>
  <si>
    <t>부암동</t>
  </si>
  <si>
    <t>서울 종로구 부암동 115</t>
  </si>
  <si>
    <t>20100918_양화대교_살인사건_장소</t>
  </si>
  <si>
    <t>P032</t>
  </si>
  <si>
    <t>http://dh.aks.ac.kr/~jisun/edu/index.php/20100918_양화대교_살인사건_장소</t>
  </si>
  <si>
    <t>양화대교_북단_수풀_속_화단</t>
  </si>
  <si>
    <t>합정동</t>
  </si>
  <si>
    <t>서울 마포구 합정동 양화대교 북단</t>
  </si>
  <si>
    <t>20100212_반포대교_살인미수사건_장소</t>
  </si>
  <si>
    <t>P033</t>
  </si>
  <si>
    <t>http://dh.aks.ac.kr/~jisun/edu/index.php/20100212_반포대교_살인미수사건_장소</t>
  </si>
  <si>
    <t>반포대교_북단_한강둔치</t>
  </si>
  <si>
    <t>서빙고동</t>
  </si>
  <si>
    <t>서울 용산구 서빙고동 반포대교 북단</t>
  </si>
  <si>
    <t>20040509_보라매공원_살인사건_장소</t>
  </si>
  <si>
    <t>P034</t>
  </si>
  <si>
    <t>http://dh.aks.ac.kr/~jisun/edu/index.php/20040509_보라매공원_살인사건_장소</t>
  </si>
  <si>
    <t>보라매공원</t>
  </si>
  <si>
    <t>신대방2동</t>
  </si>
  <si>
    <t>서울 동작구 여의대방로20길 33</t>
  </si>
  <si>
    <t>20100709_가로공원_살인미수사건_장소</t>
  </si>
  <si>
    <t>P035</t>
  </si>
  <si>
    <t>http://dh.aks.ac.kr/~jisun/edu/index.php/20100709_가로공원_살인미수사건_장소</t>
  </si>
  <si>
    <t>신림동_가로공원</t>
  </si>
  <si>
    <t>신림동</t>
  </si>
  <si>
    <t>서울 관악구 신림동 1472-1</t>
  </si>
  <si>
    <t>20211015_역삼역 근처_살인미수사건_장소</t>
  </si>
  <si>
    <t>P036</t>
  </si>
  <si>
    <t>http://dh.aks.ac.kr/~jisun/edu/index.php/20211015_역삼역 근처_살인미수사건_장소</t>
  </si>
  <si>
    <t>역삼역</t>
  </si>
  <si>
    <t>역삼1동</t>
  </si>
  <si>
    <t>서울특별시 강남구 테헤란로 156</t>
  </si>
  <si>
    <t>20181213_선릉역_살인미수사건_장소</t>
  </si>
  <si>
    <t>P037</t>
  </si>
  <si>
    <t>http://dh.aks.ac.kr/~jisun/edu/index.php/20181213_선릉역_살인미수사건_장소</t>
  </si>
  <si>
    <t>선릉역</t>
  </si>
  <si>
    <t>삼성동</t>
  </si>
  <si>
    <t>서울특별시 강남구 테헤란로 340</t>
  </si>
  <si>
    <t>20151207_다문화일가족_살인사건_장소</t>
  </si>
  <si>
    <t>P038</t>
  </si>
  <si>
    <t>http://dh.aks.ac.kr/~jisun/edu/index.php/20151207_다문화일가족_살인사건_장소</t>
  </si>
  <si>
    <t>구로구_오금교_밑</t>
  </si>
  <si>
    <t>신도림동</t>
  </si>
  <si>
    <t>서울 구로구 신도림동 오금교</t>
  </si>
  <si>
    <t>20181231_강북삼성병원_살인사건_장소</t>
  </si>
  <si>
    <t>P039</t>
  </si>
  <si>
    <t>http://dh.aks.ac.kr/~jisun/edu/index.php/20181231_강북삼성병원_살인사건_장소</t>
  </si>
  <si>
    <t>종로구_삼성병원안</t>
  </si>
  <si>
    <t>교남동</t>
  </si>
  <si>
    <t>의료기관</t>
  </si>
  <si>
    <t>서울특별시 종로구 교남동 새문안로 29</t>
  </si>
  <si>
    <t>20180120_서울장여관_살인사건_장소</t>
  </si>
  <si>
    <t>P040</t>
  </si>
  <si>
    <t>http://dh.aks.ac.kr/~jisun/edu/index.php/20180120_서울장여관_살인사건_장소</t>
  </si>
  <si>
    <t>종로구_여관_안</t>
  </si>
  <si>
    <t>종로5·6가동</t>
  </si>
  <si>
    <t>숙박업소/목욕탕</t>
  </si>
  <si>
    <t>숙박</t>
  </si>
  <si>
    <t>서울특별시 종로구 효제동 21-10번지</t>
  </si>
  <si>
    <t>20130920_영등포역파출소_살인사건_장소</t>
  </si>
  <si>
    <t>P041</t>
  </si>
  <si>
    <t>http://dh.aks.ac.kr/~jisun/edu/index.php/20130920_영등포역파출소_살인사건_장소</t>
  </si>
  <si>
    <t>영등포구_파출소</t>
  </si>
  <si>
    <t>문래동</t>
  </si>
  <si>
    <t>쌍방폭행_조사지</t>
  </si>
  <si>
    <t>서울 영등포구 경인로90길 9-2</t>
  </si>
  <si>
    <t>20140322_공익묻지마_살인사건_장소</t>
  </si>
  <si>
    <t>P042</t>
  </si>
  <si>
    <t>http://dh.aks.ac.kr/~jisun/edu/index.php/20140322_공익묻지마_살인사건_장소</t>
  </si>
  <si>
    <t>서초구_반포1동_주택가_주차장</t>
  </si>
  <si>
    <t>서울 반포1동 701-45</t>
  </si>
  <si>
    <t>20150623_충정로우체국_살인미수_장소</t>
  </si>
  <si>
    <t>P043</t>
  </si>
  <si>
    <t>http://dh.aks.ac.kr/~jisun/edu/index.php/20150623_충정로우체국_살인미수_장소</t>
  </si>
  <si>
    <t>서대문구_충현동_충정로우체국_뒷길</t>
  </si>
  <si>
    <t>충현동</t>
  </si>
  <si>
    <t>서울 서대문구 통일로 127</t>
  </si>
  <si>
    <t>20150306_양천공원아들_살인미수_장소</t>
  </si>
  <si>
    <t>P044</t>
  </si>
  <si>
    <t>http://dh.aks.ac.kr/~jisun/edu/index.php/20150306_양천공원아들_살인미수_장소</t>
  </si>
  <si>
    <t>양천구_신정동_양천공원_공중화장실</t>
  </si>
  <si>
    <t>신정동</t>
  </si>
  <si>
    <t>서울 양천구 목동동로 117</t>
  </si>
  <si>
    <t>20130313_응암초교부근_살인미수_장소</t>
  </si>
  <si>
    <t>P045</t>
  </si>
  <si>
    <t>http://dh.aks.ac.kr/~jisun/edu/index.php/20130313_응암초교부근_살인미수_장소</t>
  </si>
  <si>
    <t>은평구_응암2동_응암초교_길가</t>
  </si>
  <si>
    <t>응암2동</t>
  </si>
  <si>
    <t>서울 은평구 백련산로</t>
  </si>
  <si>
    <t>20120928_계성초_살인미수_장소</t>
  </si>
  <si>
    <t>P046</t>
  </si>
  <si>
    <t>http://dh.aks.ac.kr/~jisun/edu/index.php/20120928_계성초_살인미수_장소</t>
  </si>
  <si>
    <t>서초구_반포2동_계성초교</t>
  </si>
  <si>
    <t>반포2동</t>
  </si>
  <si>
    <t>초등학교</t>
  </si>
  <si>
    <t>서울 서초구 신반포로 19길 23</t>
  </si>
  <si>
    <t>20131102_대청초_살인사건_장소</t>
  </si>
  <si>
    <t>P047</t>
  </si>
  <si>
    <t>http://dh.aks.ac.kr/~jisun/edu/index.php/20131102_대청초_살인사건_장소</t>
  </si>
  <si>
    <t>강남구_양재대로_대청초교_운동장</t>
  </si>
  <si>
    <t>일원1동</t>
  </si>
  <si>
    <t>서울 강남구 양재대로 55길 28</t>
  </si>
  <si>
    <t>20160703_노래방_살인사건_장소</t>
  </si>
  <si>
    <t>P048</t>
  </si>
  <si>
    <t>http://dh.aks.ac.kr/~jisun/edu/index.php/20160703_노래방_살인사건_장소</t>
  </si>
  <si>
    <t>구로구_가리봉동_노래방</t>
  </si>
  <si>
    <t>가리봉동</t>
  </si>
  <si>
    <t>상점</t>
  </si>
  <si>
    <t>서울 구로구 가리봉동 88-18번지</t>
  </si>
  <si>
    <t>20151111_아파트_살인사건_장소</t>
  </si>
  <si>
    <t>P049</t>
  </si>
  <si>
    <t>http://dh.aks.ac.kr/~jisun/edu/index.php/20151111_아파트_살인사건_장소</t>
  </si>
  <si>
    <t>용산구_이태원동_아파트_정자</t>
  </si>
  <si>
    <t>이태원2동</t>
  </si>
  <si>
    <t>서울 용산구 녹사평대로 286</t>
  </si>
  <si>
    <t>20140312_월드컵시장_살인미수_장소</t>
  </si>
  <si>
    <t>P050</t>
  </si>
  <si>
    <t>http://dh.aks.ac.kr/~jisun/edu/index.php/20140312_월드컵시장_살인미수_장소</t>
  </si>
  <si>
    <t>마포구_망원2동_월드컵시장내_상점</t>
  </si>
  <si>
    <t>망원2동</t>
  </si>
  <si>
    <t>시장/노점</t>
  </si>
  <si>
    <t>서울 마포구 망원동 480-8</t>
  </si>
  <si>
    <t>20090323_한강거북선나루터_살인사건_장소</t>
  </si>
  <si>
    <t>P051</t>
  </si>
  <si>
    <t>http://dh.aks.ac.kr/~jisun/edu/index.php/20090323_한강거북선나루터_살인사건_장소</t>
  </si>
  <si>
    <t>용산구_이촌동_한강거북선나루터</t>
  </si>
  <si>
    <t>이촌1동</t>
  </si>
  <si>
    <t>서울 용산구 이촌동 302-183</t>
  </si>
  <si>
    <t>20120731_산부인과_살인사건_장소</t>
  </si>
  <si>
    <t>P052</t>
  </si>
  <si>
    <t>http://dh.aks.ac.kr/~jisun/edu/index.php/20120731_산부인과_살인사건_장소</t>
  </si>
  <si>
    <t>강남구_압구정동_산부인과병원</t>
  </si>
  <si>
    <t>압구정동</t>
  </si>
  <si>
    <t>서울 강남구 언주로 871 호산병원 B동</t>
  </si>
  <si>
    <t>20120309_중곡역_살인사건_장소</t>
  </si>
  <si>
    <t>P053</t>
  </si>
  <si>
    <t>http://dh.aks.ac.kr/~jisun/edu/index.php/20120309_중곡역_살인사건_장소</t>
  </si>
  <si>
    <t>광진구_중곡역_플랫폼</t>
  </si>
  <si>
    <t>중곡3동</t>
  </si>
  <si>
    <t>서울 광진구 능동로 417</t>
  </si>
  <si>
    <t>20120127_공원고등학생_살인사건_장소</t>
  </si>
  <si>
    <t>P054</t>
  </si>
  <si>
    <t>http://dh.aks.ac.kr/~jisun/edu/index.php/20120127_공원고등학생_살인사건_장소</t>
  </si>
  <si>
    <t>구로구_화원어린이공원_이동식화장실</t>
  </si>
  <si>
    <t>구로2동</t>
  </si>
  <si>
    <t>서울 구로구 구로동 화원어린이공원</t>
  </si>
  <si>
    <t>20110801_공사현장_살인미수_장소</t>
  </si>
  <si>
    <t>P055</t>
  </si>
  <si>
    <t>http://dh.aks.ac.kr/~jisun/edu/index.php/20110801_공사현장_살인미수_장소</t>
  </si>
  <si>
    <t>영등포구_양평동_공사현장</t>
  </si>
  <si>
    <t>양평1동</t>
  </si>
  <si>
    <t>공사장</t>
  </si>
  <si>
    <t>서울 영등포구 문래로 21</t>
  </si>
  <si>
    <t>20150611_양파공장_살인사건_장소</t>
  </si>
  <si>
    <t>P056</t>
  </si>
  <si>
    <t>http://dh.aks.ac.kr/~jisun/edu/index.php/20150611_양파공장_살인사건_장소</t>
  </si>
  <si>
    <t>송파구_오륜동_양파납품비닐하우스</t>
  </si>
  <si>
    <t>오륜동</t>
  </si>
  <si>
    <t>공장</t>
  </si>
  <si>
    <t>서울 송파구 오륜동</t>
  </si>
  <si>
    <t>20111030_국립도서관_살인미수_장소</t>
  </si>
  <si>
    <t>P057</t>
  </si>
  <si>
    <t>http://dh.aks.ac.kr/~jisun/edu/index.php/20111030_국립도서관_살인미수_장소</t>
  </si>
  <si>
    <t>송파구_반포동_국립중앙디지털도서관</t>
  </si>
  <si>
    <t>도서관</t>
  </si>
  <si>
    <t>서울 서초구 반포대로 201</t>
  </si>
  <si>
    <t>20211004_공인중개사_살인사건_장소</t>
  </si>
  <si>
    <t>P058</t>
  </si>
  <si>
    <t>http://dh.aks.ac.kr/~jisun/edu/index.php/20211004_공인중개사_살인사건_장소</t>
  </si>
  <si>
    <t>은평구_역촌동__공인중개소</t>
  </si>
  <si>
    <t>역촌동</t>
  </si>
  <si>
    <t>공인중개소</t>
  </si>
  <si>
    <t>서울 은평구 진흥로 1길 51</t>
  </si>
  <si>
    <t>20200101_화양동_살인사건_장소</t>
  </si>
  <si>
    <t>P059</t>
  </si>
  <si>
    <t>http://dh.aks.ac.kr/~jisun/edu/index.php/20200101_화양동_살인사건_장소</t>
  </si>
  <si>
    <t>광진구_화양동_길거리</t>
  </si>
  <si>
    <t>화양동</t>
  </si>
  <si>
    <t>서울 광진구 화양동 48-14</t>
  </si>
  <si>
    <t>202108008_영등포시장역_살인사건_장소</t>
  </si>
  <si>
    <t>P060</t>
  </si>
  <si>
    <t>http://dh.aks.ac.kr/~jisun/edu/index.php/202108008_영등포시장역_살인사건_장소</t>
  </si>
  <si>
    <t>영등포구_영등포동_지하철역_근처</t>
  </si>
  <si>
    <t>영등포동5가</t>
  </si>
  <si>
    <t>서울 영등포구 영등포동5가 62-1</t>
  </si>
  <si>
    <t>type</t>
  </si>
  <si>
    <t>region_Gu</t>
  </si>
  <si>
    <t>region_Dong</t>
  </si>
  <si>
    <t>PoliceStation</t>
  </si>
  <si>
    <t>압구정파출소</t>
  </si>
  <si>
    <t>S001</t>
  </si>
  <si>
    <t>http://dh.aks.ac.kr/~jisun/edu/index.php/압구정파출소</t>
  </si>
  <si>
    <t>파출소</t>
  </si>
  <si>
    <t>강남구</t>
  </si>
  <si>
    <t>서울 강남구 압구정로 311</t>
  </si>
  <si>
    <t>천호지구대</t>
  </si>
  <si>
    <t>http://dh.aks.ac.kr/~jisun/edu/index.php/천호지구대</t>
  </si>
  <si>
    <t>지구대</t>
  </si>
  <si>
    <t>강동구</t>
  </si>
  <si>
    <t>서울 강동구 구천면로 141</t>
  </si>
  <si>
    <t>서울강북경찰서</t>
  </si>
  <si>
    <t>http://dh.aks.ac.kr/~jisun/edu/index.php/서울강북경찰서</t>
  </si>
  <si>
    <t>https://www.smpa.go.kr/gb/</t>
  </si>
  <si>
    <t>경찰서</t>
  </si>
  <si>
    <t>강북구</t>
  </si>
  <si>
    <t>번1동</t>
  </si>
  <si>
    <t>서울시 강북구 오패산로 406</t>
  </si>
  <si>
    <t>인수파출소</t>
  </si>
  <si>
    <t>http://dh.aks.ac.kr/~jisun/edu/index.php/인수파출소</t>
  </si>
  <si>
    <t>인수동</t>
  </si>
  <si>
    <t>서울 강북구 인수봉로 227</t>
  </si>
  <si>
    <t>화양지구대</t>
  </si>
  <si>
    <t>http://dh.aks.ac.kr/~jisun/edu/index.php/화양지구대</t>
  </si>
  <si>
    <t>광진구</t>
  </si>
  <si>
    <t>서울 광진구 능동로17길 39</t>
  </si>
  <si>
    <t>중곡1파출소</t>
  </si>
  <si>
    <t>http://dh.aks.ac.kr/~jisun/edu/index.php/중곡1파출소</t>
  </si>
  <si>
    <t>중곡1동</t>
  </si>
  <si>
    <t>서울 광진구 능동로 385</t>
  </si>
  <si>
    <t>자양파출소</t>
  </si>
  <si>
    <t>http://dh.aks.ac.kr/~jisun/edu/index.php/자양파출소</t>
  </si>
  <si>
    <t>서울 광진구 뚝섬로36길 9-0</t>
  </si>
  <si>
    <t>신구로지구대</t>
  </si>
  <si>
    <t>http://dh.aks.ac.kr/~jisun/edu/index.php/신구로지구대</t>
  </si>
  <si>
    <t>구로구</t>
  </si>
  <si>
    <t>서울 구로구 새말로 26</t>
  </si>
  <si>
    <t>신도림치안센터</t>
  </si>
  <si>
    <t>http://dh.aks.ac.kr/~jisun/edu/index.php/신도림치안센터</t>
  </si>
  <si>
    <t>치안센터</t>
  </si>
  <si>
    <t>서울 구로구 신도림로 40</t>
  </si>
  <si>
    <t>구로치안센터</t>
  </si>
  <si>
    <t>http://dh.aks.ac.kr/~jisun/edu/index.php/구로치안센터</t>
  </si>
  <si>
    <t>서울 구로구 경인로 577</t>
  </si>
  <si>
    <t>가리봉파출소</t>
  </si>
  <si>
    <t>http://dh.aks.ac.kr/~jisun/edu/index.php/가리봉파출소</t>
  </si>
  <si>
    <t>서울 구로구 남부순환로 1275</t>
  </si>
  <si>
    <t>서울남대문경찰서</t>
  </si>
  <si>
    <t>http://dh.aks.ac.kr/~jisun/edu/index.php/서울남대문경찰서</t>
  </si>
  <si>
    <t>https://www.smpa.go.kr/ndm/</t>
  </si>
  <si>
    <t>중구</t>
  </si>
  <si>
    <t>회현동</t>
  </si>
  <si>
    <t>서울시 중구 한강대로 410</t>
  </si>
  <si>
    <t>마들지구대</t>
  </si>
  <si>
    <t>http://dh.aks.ac.kr/~jisun/edu/index.php/마들지구대</t>
  </si>
  <si>
    <t>노원구</t>
  </si>
  <si>
    <t>서울 노원구 한글비석로 489</t>
  </si>
  <si>
    <t>상계1파출소</t>
  </si>
  <si>
    <t>http://dh.aks.ac.kr/~jisun/edu/index.php/상계1파출소</t>
  </si>
  <si>
    <t>서울 노원구 동일로 1693</t>
  </si>
  <si>
    <t>상계2치안센터</t>
  </si>
  <si>
    <t>http://dh.aks.ac.kr/~jisun/edu/index.php/상계2치안센터</t>
  </si>
  <si>
    <t>창동지구대</t>
  </si>
  <si>
    <t>http://dh.aks.ac.kr/~jisun/edu/index.php/창동지구대</t>
  </si>
  <si>
    <t>도봉구</t>
  </si>
  <si>
    <t>서울 도봉구 노해로 392</t>
  </si>
  <si>
    <t>용강지구대</t>
  </si>
  <si>
    <t>http://dh.aks.ac.kr/~jisun/edu/index.php/용강지구대</t>
  </si>
  <si>
    <t>마포구</t>
  </si>
  <si>
    <t>용강동</t>
  </si>
  <si>
    <t>서울 마포구 토정로31길 35</t>
  </si>
  <si>
    <t>홍익지구대</t>
  </si>
  <si>
    <t>http://dh.aks.ac.kr/~jisun/edu/index.php/홍익지구대</t>
  </si>
  <si>
    <t>서교동</t>
  </si>
  <si>
    <t>서울 마포구 양화로11길 63</t>
  </si>
  <si>
    <t>망원2치안센터</t>
  </si>
  <si>
    <t>http://dh.aks.ac.kr/~jisun/edu/index.php/망원2치안센터</t>
  </si>
  <si>
    <t>서울 마포구 월드컵로 31길 18</t>
  </si>
  <si>
    <t>구반포치안센터</t>
  </si>
  <si>
    <t>http://dh.aks.ac.kr/~jisun/edu/index.php/구반포치안센터</t>
  </si>
  <si>
    <t>서초구</t>
  </si>
  <si>
    <t>서울 서초구 신반포로 15길 24</t>
  </si>
  <si>
    <t>서울서대문경찰서</t>
  </si>
  <si>
    <t>http://dh.aks.ac.kr/~jisun/edu/index.php/서울서대문경찰서</t>
  </si>
  <si>
    <t>https://www.smpa.go.kr/sdm/</t>
  </si>
  <si>
    <t>서대문구</t>
  </si>
  <si>
    <t>서울 서대문구 통일로 113</t>
  </si>
  <si>
    <t>신촌지구대</t>
  </si>
  <si>
    <t>http://dh.aks.ac.kr/~jisun/edu/index.php/신촌지구대</t>
  </si>
  <si>
    <t>서울 서대문구 신촌역로 22</t>
  </si>
  <si>
    <t>홍제파출소</t>
  </si>
  <si>
    <t>http://dh.aks.ac.kr/~jisun/edu/index.php/홍제파출소</t>
  </si>
  <si>
    <t>홍제1동</t>
  </si>
  <si>
    <t>서울 서대문구 통일로 441-1</t>
  </si>
  <si>
    <t>응암3파출소</t>
  </si>
  <si>
    <t>http://dh.aks.ac.kr/~jisun/edu/index.php/응암3파출소</t>
  </si>
  <si>
    <t>은평구</t>
  </si>
  <si>
    <t>서울 은평구 응암로 208</t>
  </si>
  <si>
    <t>역촌파출소</t>
  </si>
  <si>
    <t>http://dh.aks.ac.kr/~jisun/edu/index.php/역촌파출소</t>
  </si>
  <si>
    <t>서울 은평구 연서로 61</t>
  </si>
  <si>
    <t>서울서초경찰서</t>
  </si>
  <si>
    <t>http://dh.aks.ac.kr/~jisun/edu/index.php/서울서초경찰서</t>
  </si>
  <si>
    <t>https://www.smpa.go.kr/sc/</t>
  </si>
  <si>
    <t>서초3동</t>
  </si>
  <si>
    <t>서울시 서초구 반포대로 179</t>
  </si>
  <si>
    <t>반포지구대</t>
  </si>
  <si>
    <t>http://dh.aks.ac.kr/~jisun/edu/index.php/반포지구대</t>
  </si>
  <si>
    <t>서울 서초구 신반포로 190</t>
  </si>
  <si>
    <t>반포치안센터</t>
  </si>
  <si>
    <t>http://dh.aks.ac.kr/~jisun/edu/index.php/반포치안센터</t>
  </si>
  <si>
    <t>서울 서초구 주흥15길 41</t>
  </si>
  <si>
    <t>서울성북경찰서</t>
  </si>
  <si>
    <t>http://dh.aks.ac.kr/~jisun/edu/index.php/서울성북경찰서</t>
  </si>
  <si>
    <t>https://www.smpa.go.kr/sb/</t>
  </si>
  <si>
    <t>성북구</t>
  </si>
  <si>
    <t>삼선동</t>
  </si>
  <si>
    <t>서울 성북구 보문로 170</t>
  </si>
  <si>
    <t>오금파출소</t>
  </si>
  <si>
    <t>http://dh.aks.ac.kr/~jisun/edu/index.php/오금파출소</t>
  </si>
  <si>
    <t>송파구</t>
  </si>
  <si>
    <t>오금동</t>
  </si>
  <si>
    <t>서울 송파구 마천로8길 17</t>
  </si>
  <si>
    <t>도곡지구대</t>
  </si>
  <si>
    <t>http://dh.aks.ac.kr/~jisun/edu/index.php/도곡지구대</t>
  </si>
  <si>
    <t>역삼2동</t>
  </si>
  <si>
    <t>서울 강남구 언주로 426</t>
  </si>
  <si>
    <t>일원지구대</t>
  </si>
  <si>
    <t>http://dh.aks.ac.kr/~jisun/edu/index.php/일원지구대</t>
  </si>
  <si>
    <t>서울 강남구 일원로3길 35</t>
  </si>
  <si>
    <t>대왕파출소</t>
  </si>
  <si>
    <t>http://dh.aks.ac.kr/~jisun/edu/index.php/대왕파출소</t>
  </si>
  <si>
    <t>서울 강남구 헌릉로 623</t>
  </si>
  <si>
    <t>서울양천경찰서</t>
  </si>
  <si>
    <t>http://dh.aks.ac.kr/~jisun/edu/index.php/서울양천경찰서</t>
  </si>
  <si>
    <t>https://www.smpa.go.kr/yc/</t>
  </si>
  <si>
    <t>양천구</t>
  </si>
  <si>
    <t>신정6동</t>
  </si>
  <si>
    <t>서울시 양천구 목동동로 99</t>
  </si>
  <si>
    <t>중앙지구대</t>
  </si>
  <si>
    <t>http://dh.aks.ac.kr/~jisun/edu/index.php/중앙지구대</t>
  </si>
  <si>
    <t>영등포구</t>
  </si>
  <si>
    <t>영등포본동</t>
  </si>
  <si>
    <t>서울 영등포구 영등포로46길 14</t>
  </si>
  <si>
    <t>양평파출소</t>
  </si>
  <si>
    <t>http://dh.aks.ac.kr/~jisun/edu/index.php/양평파출소</t>
  </si>
  <si>
    <t>서울 영등포구 선유로 95</t>
  </si>
  <si>
    <t>대림지구대</t>
  </si>
  <si>
    <t>http://dh.aks.ac.kr/~jisun/edu/index.php/대림지구대</t>
  </si>
  <si>
    <t>대림2동</t>
  </si>
  <si>
    <t>서울 영등포구 대림로23길 16-1</t>
  </si>
  <si>
    <t>영등포역파출소</t>
  </si>
  <si>
    <t>http://dh.aks.ac.kr/~jisun/edu/index.php/영등포역파출소</t>
  </si>
  <si>
    <t>이태원파출소</t>
  </si>
  <si>
    <t>http://dh.aks.ac.kr/~jisun/edu/index.php/이태원파출소</t>
  </si>
  <si>
    <t>용산구</t>
  </si>
  <si>
    <t>이태원1동</t>
  </si>
  <si>
    <t>서울 용산구 이태원로 184</t>
  </si>
  <si>
    <t>보광파출소</t>
  </si>
  <si>
    <t>http://dh.aks.ac.kr/~jisun/edu/index.php/보광파출소</t>
  </si>
  <si>
    <t>보광동</t>
  </si>
  <si>
    <t>서울 용산구 보광로 27</t>
  </si>
  <si>
    <t>평창파출소</t>
  </si>
  <si>
    <t>http://dh.aks.ac.kr/~jisun/edu/index.php/평창파출소</t>
  </si>
  <si>
    <t>종로구</t>
  </si>
  <si>
    <t>평창동</t>
  </si>
  <si>
    <t>서울 종로구 평창문화로 46</t>
  </si>
  <si>
    <t>신문로파출소</t>
  </si>
  <si>
    <t>http://dh.aks.ac.kr/~jisun/edu/index.php/신문로파출소</t>
  </si>
  <si>
    <t>서울 종로구 경희궁길 6-3</t>
  </si>
  <si>
    <t>청진파출소</t>
  </si>
  <si>
    <t>http://dh.aks.ac.kr/~jisun/edu/index.php/청진파출소</t>
  </si>
  <si>
    <t>서울 종로구 삼봉로 33</t>
  </si>
  <si>
    <t>종로3가치안센터</t>
  </si>
  <si>
    <t>http://dh.aks.ac.kr/~jisun/edu/index.php/종로3가치안센터</t>
  </si>
  <si>
    <t>서울 종로구 돈화문로 28</t>
  </si>
  <si>
    <t>다산치안센터</t>
  </si>
  <si>
    <t>http://dh.aks.ac.kr/~jisun/edu/index.php/다산치안센터</t>
  </si>
  <si>
    <t>다산동</t>
  </si>
  <si>
    <t>서울 중구 동호로14길 18</t>
  </si>
  <si>
    <t>효제파출소</t>
  </si>
  <si>
    <t>http://dh.aks.ac.kr/~jisun/edu/index.php/효제파출소</t>
  </si>
  <si>
    <t>서울 종로구 종로41나길 24-6</t>
  </si>
  <si>
    <t>이촌한강치안센터</t>
  </si>
  <si>
    <t>http://dh.aks.ac.kr/~jisun/edu/index.php/이촌한강치안센터</t>
  </si>
  <si>
    <t>서울 용산구 양녕로 496</t>
  </si>
  <si>
    <t>전농4치안센터</t>
  </si>
  <si>
    <t>http://dh.aks.ac.kr/~jisun/edu/index.php/전농4치안센터</t>
  </si>
  <si>
    <t>동대문구</t>
  </si>
  <si>
    <t>전농1동</t>
  </si>
  <si>
    <t>서울 동대문구 서울시립대로14길 31</t>
  </si>
  <si>
    <t>서교치안센터</t>
  </si>
  <si>
    <t>http://dh.aks.ac.kr/~jisun/edu/index.php/서교치안센터</t>
  </si>
  <si>
    <t>서울 마포구 잔다리로6길 29</t>
  </si>
  <si>
    <t>보문치안센터</t>
  </si>
  <si>
    <t>http://dh.aks.ac.kr/~jisun/edu/index.php/보문치안센터</t>
  </si>
  <si>
    <t>보문동</t>
  </si>
  <si>
    <t>서울 성북구 보문로13길 27</t>
  </si>
  <si>
    <t>월계치안센터</t>
  </si>
  <si>
    <t>http://dh.aks.ac.kr/~jisun/edu/index.php/월계치안센터</t>
  </si>
  <si>
    <t>서울 노원구 석계로 93</t>
  </si>
  <si>
    <t>잠원치안센터</t>
  </si>
  <si>
    <t>http://dh.aks.ac.kr/~jisun/edu/index.php/잠원치안센터</t>
  </si>
  <si>
    <t>서울 서초구 나루터로 38</t>
  </si>
  <si>
    <t>보라매공원치안센터</t>
  </si>
  <si>
    <t>http://dh.aks.ac.kr/~jisun/edu/index.php/보라매공원치안센터</t>
  </si>
  <si>
    <t>동작구</t>
  </si>
  <si>
    <t>서울 동작구 보라매로5길 28</t>
  </si>
  <si>
    <t>서원치안센터</t>
  </si>
  <si>
    <t>http://dh.aks.ac.kr/~jisun/edu/index.php/서원치안센터</t>
  </si>
  <si>
    <t>관악구</t>
  </si>
  <si>
    <t>서원동</t>
  </si>
  <si>
    <t>서울 관악구 신원로 36</t>
  </si>
  <si>
    <t>http://dh.aks.ac.kr/~jisun/edu/index.php/서울영등포교도소</t>
  </si>
  <si>
    <t>구로구 고척1동 102-1번지 일대</t>
  </si>
  <si>
    <t>geodata</t>
    <phoneticPr fontId="1" type="noConversion"/>
  </si>
  <si>
    <t>for polygon data</t>
    <phoneticPr fontId="1" type="noConversion"/>
  </si>
  <si>
    <t>X</t>
    <phoneticPr fontId="1" type="noConversion"/>
  </si>
  <si>
    <t>for_murderer</t>
    <phoneticPr fontId="1" type="noConversion"/>
  </si>
  <si>
    <t>for line data</t>
    <phoneticPr fontId="1" type="noConversion"/>
  </si>
  <si>
    <t>bindPopup</t>
    <phoneticPr fontId="1" type="noConversion"/>
  </si>
  <si>
    <t>bindTooltip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</si>
</sst>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</font>
    <font>
      <sz val="8"/>
      <name val="돋움"/>
      <family val="3"/>
      <charset val="129"/>
    </font>
    <font>
      <sz val="11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Roboto"/>
    </font>
    <font>
      <sz val="10"/>
      <color rgb="FF222222"/>
      <name val="Courier New"/>
      <family val="3"/>
    </font>
    <font>
      <sz val="10"/>
      <color rgb="FF404040"/>
      <name val="Arial"/>
      <family val="2"/>
    </font>
    <font>
      <sz val="11"/>
      <color rgb="FF000000"/>
      <name val="Inconsolata"/>
      <family val="2"/>
    </font>
    <font>
      <sz val="10"/>
      <color rgb="FF000000"/>
      <name val="Inconsolata"/>
      <family val="2"/>
    </font>
    <font>
      <sz val="10"/>
      <color rgb="FF424242"/>
      <name val="-apple-system"/>
      <family val="2"/>
    </font>
    <font>
      <sz val="12"/>
      <color rgb="FF000000"/>
      <name val="-apple-system"/>
      <family val="2"/>
    </font>
    <font>
      <sz val="10"/>
      <color rgb="FF424242"/>
      <name val="Arial"/>
      <family val="2"/>
    </font>
    <font>
      <sz val="10"/>
      <color rgb="FF000000"/>
      <name val="-apple-system"/>
      <family val="2"/>
    </font>
    <font>
      <sz val="10"/>
      <color rgb="FF373A3C"/>
      <name val="Docs-Open Sans"/>
      <family val="2"/>
    </font>
    <font>
      <sz val="10"/>
      <color rgb="FF666666"/>
      <name val="Helvetica"/>
      <family val="2"/>
    </font>
    <font>
      <sz val="11"/>
      <color rgb="FF666666"/>
      <name val="Helvetica"/>
      <family val="2"/>
    </font>
    <font>
      <sz val="10"/>
      <color rgb="FF666666"/>
      <name val="Arial"/>
      <family val="2"/>
    </font>
    <font>
      <sz val="10"/>
      <color rgb="FF333333"/>
      <name val="Arial"/>
      <family val="2"/>
    </font>
    <font>
      <sz val="10"/>
      <color rgb="FF222222"/>
      <name val="Arial"/>
      <family val="2"/>
    </font>
    <font>
      <sz val="10"/>
      <color rgb="FF333333"/>
      <name val="Noto Sans Korean"/>
      <family val="2"/>
    </font>
    <font>
      <sz val="10"/>
      <color rgb="FF666666"/>
      <name val="NotoSansL"/>
      <family val="2"/>
    </font>
    <font>
      <sz val="10"/>
      <color rgb="FF222222"/>
      <name val="AppleSDGothicNeo-Regular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E9ECE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5" fillId="0" borderId="1"/>
    <xf numFmtId="0" fontId="3" fillId="0" borderId="1" applyNumberFormat="0" applyFill="0" applyBorder="0" applyAlignment="0" applyProtection="0"/>
  </cellStyleXfs>
  <cellXfs count="69">
    <xf numFmtId="0" fontId="0" fillId="0" borderId="0" xfId="0" applyFont="1" applyAlignment="1"/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0" borderId="2" xfId="0" applyFont="1" applyBorder="1" applyAlignment="1"/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8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/>
    </xf>
    <xf numFmtId="0" fontId="15" fillId="5" borderId="2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9" fillId="5" borderId="2" xfId="0" applyFont="1" applyFill="1" applyBorder="1" applyAlignment="1">
      <alignment horizontal="center"/>
    </xf>
    <xf numFmtId="0" fontId="21" fillId="5" borderId="2" xfId="0" applyFont="1" applyFill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0" borderId="2" xfId="0" applyFont="1" applyBorder="1" applyAlignment="1"/>
    <xf numFmtId="0" fontId="3" fillId="0" borderId="2" xfId="1" applyBorder="1" applyAlignment="1">
      <alignment horizontal="center"/>
    </xf>
    <xf numFmtId="0" fontId="22" fillId="5" borderId="2" xfId="0" applyFont="1" applyFill="1" applyBorder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19" fillId="5" borderId="2" xfId="0" applyFont="1" applyFill="1" applyBorder="1" applyAlignment="1">
      <alignment horizontal="center"/>
    </xf>
    <xf numFmtId="0" fontId="23" fillId="5" borderId="2" xfId="0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0" fillId="5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1" fillId="10" borderId="2" xfId="0" applyFont="1" applyFill="1" applyBorder="1" applyAlignment="1">
      <alignment horizontal="center"/>
    </xf>
    <xf numFmtId="0" fontId="22" fillId="10" borderId="2" xfId="0" applyFont="1" applyFill="1" applyBorder="1" applyAlignment="1">
      <alignment horizontal="center"/>
    </xf>
    <xf numFmtId="0" fontId="18" fillId="10" borderId="2" xfId="0" applyFont="1" applyFill="1" applyBorder="1" applyAlignment="1">
      <alignment horizontal="center"/>
    </xf>
    <xf numFmtId="0" fontId="23" fillId="10" borderId="2" xfId="0" applyFont="1" applyFill="1" applyBorder="1" applyAlignment="1">
      <alignment horizontal="center"/>
    </xf>
    <xf numFmtId="0" fontId="19" fillId="10" borderId="2" xfId="0" applyFont="1" applyFill="1" applyBorder="1" applyAlignment="1">
      <alignment horizontal="center"/>
    </xf>
    <xf numFmtId="0" fontId="20" fillId="10" borderId="2" xfId="0" applyFont="1" applyFill="1" applyBorder="1" applyAlignment="1">
      <alignment horizontal="center"/>
    </xf>
    <xf numFmtId="0" fontId="3" fillId="10" borderId="2" xfId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2" xfId="0" applyFont="1" applyFill="1" applyBorder="1" applyAlignment="1"/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5" fillId="0" borderId="1" xfId="2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/>
    <xf numFmtId="0" fontId="0" fillId="8" borderId="2" xfId="0" applyFont="1" applyFill="1" applyBorder="1" applyAlignment="1"/>
    <xf numFmtId="0" fontId="4" fillId="1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/>
    </xf>
  </cellXfs>
  <cellStyles count="4">
    <cellStyle name="표준" xfId="0" builtinId="0"/>
    <cellStyle name="표준 2" xfId="2" xr:uid="{905A8B23-722E-4F4F-9C19-9525E71E652E}"/>
    <cellStyle name="하이퍼링크" xfId="1" builtinId="8"/>
    <cellStyle name="하이퍼링크 2" xfId="3" xr:uid="{8CF19BBA-401D-4ED7-A010-1BE42CBEB8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mpa.go.kr/sdm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smpa.go.kr/ndm/" TargetMode="External"/><Relationship Id="rId1" Type="http://schemas.openxmlformats.org/officeDocument/2006/relationships/hyperlink" Target="https://www.smpa.go.kr/gb/" TargetMode="External"/><Relationship Id="rId6" Type="http://schemas.openxmlformats.org/officeDocument/2006/relationships/hyperlink" Target="https://www.smpa.go.kr/yc/" TargetMode="External"/><Relationship Id="rId5" Type="http://schemas.openxmlformats.org/officeDocument/2006/relationships/hyperlink" Target="https://www.smpa.go.kr/sb/" TargetMode="External"/><Relationship Id="rId4" Type="http://schemas.openxmlformats.org/officeDocument/2006/relationships/hyperlink" Target="https://www.smpa.go.kr/sc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mpa.go.kr/sdm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smpa.go.kr/ndm/" TargetMode="External"/><Relationship Id="rId1" Type="http://schemas.openxmlformats.org/officeDocument/2006/relationships/hyperlink" Target="https://www.smpa.go.kr/gb/" TargetMode="External"/><Relationship Id="rId6" Type="http://schemas.openxmlformats.org/officeDocument/2006/relationships/hyperlink" Target="https://www.smpa.go.kr/yc/" TargetMode="External"/><Relationship Id="rId5" Type="http://schemas.openxmlformats.org/officeDocument/2006/relationships/hyperlink" Target="https://www.smpa.go.kr/sb/" TargetMode="External"/><Relationship Id="rId4" Type="http://schemas.openxmlformats.org/officeDocument/2006/relationships/hyperlink" Target="https://www.smpa.go.kr/s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54F2B-94D7-4FD5-A049-1F1EB40A653A}">
  <dimension ref="A1:T78"/>
  <sheetViews>
    <sheetView tabSelected="1" zoomScale="85" zoomScaleNormal="85" workbookViewId="0">
      <selection activeCell="A2" sqref="A2"/>
    </sheetView>
  </sheetViews>
  <sheetFormatPr defaultRowHeight="12.75"/>
  <cols>
    <col min="2" max="2" width="17.5703125" customWidth="1"/>
    <col min="15" max="15" width="24.140625" customWidth="1"/>
    <col min="16" max="16" width="55.140625" customWidth="1"/>
    <col min="17" max="17" width="28.28515625" customWidth="1"/>
    <col min="18" max="18" width="27.140625" customWidth="1"/>
    <col min="19" max="19" width="30.42578125" customWidth="1"/>
    <col min="20" max="20" width="27.140625" customWidth="1"/>
  </cols>
  <sheetData>
    <row r="1" spans="1:20">
      <c r="A1" s="52" t="s">
        <v>97</v>
      </c>
      <c r="B1" s="52" t="s">
        <v>0</v>
      </c>
      <c r="C1" s="52" t="s">
        <v>98</v>
      </c>
      <c r="D1" s="52" t="s">
        <v>99</v>
      </c>
      <c r="E1" s="52" t="s">
        <v>100</v>
      </c>
      <c r="F1" s="53" t="s">
        <v>1</v>
      </c>
      <c r="G1" s="53" t="s">
        <v>101</v>
      </c>
      <c r="H1" s="53" t="s">
        <v>102</v>
      </c>
      <c r="I1" s="54" t="s">
        <v>103</v>
      </c>
      <c r="J1" s="53" t="s">
        <v>104</v>
      </c>
      <c r="K1" s="53" t="s">
        <v>105</v>
      </c>
      <c r="L1" s="53" t="s">
        <v>106</v>
      </c>
      <c r="M1" s="53" t="s">
        <v>107</v>
      </c>
      <c r="N1" s="53" t="s">
        <v>108</v>
      </c>
      <c r="O1" s="53" t="s">
        <v>109</v>
      </c>
      <c r="P1" s="59" t="s">
        <v>980</v>
      </c>
      <c r="Q1" s="59" t="s">
        <v>981</v>
      </c>
      <c r="R1" s="59" t="s">
        <v>984</v>
      </c>
      <c r="S1" s="67" t="s">
        <v>985</v>
      </c>
      <c r="T1" s="67" t="s">
        <v>986</v>
      </c>
    </row>
    <row r="2" spans="1:20" ht="15">
      <c r="A2" s="7" t="s">
        <v>110</v>
      </c>
      <c r="B2" s="7" t="s">
        <v>120</v>
      </c>
      <c r="C2" s="4" t="s">
        <v>2</v>
      </c>
      <c r="D2" s="8" t="s">
        <v>121</v>
      </c>
      <c r="E2" s="7" t="s">
        <v>114</v>
      </c>
      <c r="F2" s="17" t="s">
        <v>122</v>
      </c>
      <c r="G2" s="7">
        <v>37.563659999999999</v>
      </c>
      <c r="H2" s="7">
        <v>126.98211000000001</v>
      </c>
      <c r="I2" s="7">
        <v>37.564160000000001</v>
      </c>
      <c r="J2" s="7">
        <v>126.98633</v>
      </c>
      <c r="K2" s="7" t="s">
        <v>114</v>
      </c>
      <c r="L2" s="7" t="s">
        <v>114</v>
      </c>
      <c r="M2" s="7" t="s">
        <v>114</v>
      </c>
      <c r="N2" s="7" t="s">
        <v>114</v>
      </c>
      <c r="O2" s="7" t="s">
        <v>114</v>
      </c>
      <c r="P2" s="61" t="s">
        <v>982</v>
      </c>
      <c r="Q2" s="61" t="s">
        <v>982</v>
      </c>
      <c r="R2" s="66" t="str">
        <f>"var linelatlngs = [["&amp;G2&amp;", "&amp;H2&amp;"], ["&amp;I2&amp;", "&amp;J2&amp;"]];"</f>
        <v>var linelatlngs = [[37.56366, 126.98211], [37.56416, 126.98633]];</v>
      </c>
      <c r="S2" s="66" t="str">
        <f>".bindPopup('&lt;a href="""&amp;D2&amp;""" target=""_blank""&gt;&lt;center&gt;&lt;big&gt;&lt;b&gt;"&amp;B2&amp;"&lt;/b&gt;&lt;/big&gt;&lt;/a&gt;&lt;br/&gt;"&amp;O2&amp;"&lt;/center&gt;')"</f>
        <v>.bindPopup('&lt;a href="http://dh.aks.ac.kr/~jisun/edu/index.php/명동거리" target="_blank"&gt;&lt;center&gt;&lt;big&gt;&lt;b&gt;명동거리&lt;/b&gt;&lt;/big&gt;&lt;/a&gt;&lt;br/&gt;null&lt;/center&gt;')</v>
      </c>
      <c r="T2" s="66" t="str">
        <f>".bindTooltip('&lt;a href="""&amp;D2&amp;""" target=""_blank""&gt;&lt;center&gt;&lt;big&gt;&lt;b&gt;"&amp;B2&amp;"&lt;/b&gt;&lt;/big&gt;&lt;/a&gt;&lt;br/&gt;"&amp;O2&amp;"&lt;/center&gt;', {direction: ""center"", permanent: true, opacity: 0.8})"</f>
        <v>.bindTooltip('&lt;a href="http://dh.aks.ac.kr/~jisun/edu/index.php/명동거리" target="_blank"&gt;&lt;center&gt;&lt;big&gt;&lt;b&gt;명동거리&lt;/b&gt;&lt;/big&gt;&lt;/a&gt;&lt;br/&gt;null&lt;/center&gt;', {direction: "center", permanent: true, opacity: 0.8})</v>
      </c>
    </row>
    <row r="3" spans="1:20" ht="15">
      <c r="A3" s="7" t="s">
        <v>110</v>
      </c>
      <c r="B3" s="7" t="s">
        <v>148</v>
      </c>
      <c r="C3" s="4" t="s">
        <v>11</v>
      </c>
      <c r="D3" s="8" t="s">
        <v>149</v>
      </c>
      <c r="E3" s="7" t="s">
        <v>114</v>
      </c>
      <c r="F3" s="17" t="s">
        <v>122</v>
      </c>
      <c r="G3" s="7">
        <v>37.5291</v>
      </c>
      <c r="H3" s="9">
        <v>126.9295</v>
      </c>
      <c r="I3" s="9">
        <v>37.53716</v>
      </c>
      <c r="J3" s="9">
        <v>126.94226999999999</v>
      </c>
      <c r="K3" s="7" t="s">
        <v>114</v>
      </c>
      <c r="L3" s="7" t="s">
        <v>114</v>
      </c>
      <c r="M3" s="7" t="s">
        <v>114</v>
      </c>
      <c r="N3" s="7" t="s">
        <v>114</v>
      </c>
      <c r="O3" s="7" t="s">
        <v>114</v>
      </c>
      <c r="P3" s="61" t="s">
        <v>982</v>
      </c>
      <c r="Q3" s="61" t="s">
        <v>982</v>
      </c>
      <c r="R3" s="66" t="str">
        <f t="shared" ref="R3:R14" si="0">"var linelatlngs = [["&amp;G3&amp;", "&amp;H3&amp;"], ["&amp;I3&amp;", "&amp;J3&amp;"]];"</f>
        <v>var linelatlngs = [[37.5291, 126.9295], [37.53716, 126.94227]];</v>
      </c>
      <c r="S3" s="66" t="str">
        <f t="shared" ref="S3:S14" si="1">".bindPopup('&lt;a href="""&amp;D3&amp;""" target=""_blank""&gt;&lt;center&gt;&lt;big&gt;&lt;b&gt;"&amp;B3&amp;"&lt;/b&gt;&lt;/big&gt;&lt;/a&gt;&lt;br/&gt;"&amp;O3&amp;"&lt;/center&gt;')"</f>
        <v>.bindPopup('&lt;a href="http://dh.aks.ac.kr/~jisun/edu/index.php/마포대교" target="_blank"&gt;&lt;center&gt;&lt;big&gt;&lt;b&gt;마포대교&lt;/b&gt;&lt;/big&gt;&lt;/a&gt;&lt;br/&gt;null&lt;/center&gt;')</v>
      </c>
      <c r="T3" s="66" t="str">
        <f t="shared" ref="T3:T14" si="2">".bindTooltip('&lt;a href="""&amp;D3&amp;""" target=""_blank""&gt;&lt;center&gt;&lt;big&gt;&lt;b&gt;"&amp;B3&amp;"&lt;/b&gt;&lt;/big&gt;&lt;/a&gt;&lt;br/&gt;"&amp;O3&amp;"&lt;/center&gt;', {direction: ""center"", permanent: true, opacity: 0.8})"</f>
        <v>.bindTooltip('&lt;a href="http://dh.aks.ac.kr/~jisun/edu/index.php/마포대교" target="_blank"&gt;&lt;center&gt;&lt;big&gt;&lt;b&gt;마포대교&lt;/b&gt;&lt;/big&gt;&lt;/a&gt;&lt;br/&gt;null&lt;/center&gt;', {direction: "center", permanent: true, opacity: 0.8})</v>
      </c>
    </row>
    <row r="4" spans="1:20" ht="15">
      <c r="A4" s="7" t="s">
        <v>110</v>
      </c>
      <c r="B4" s="7" t="s">
        <v>153</v>
      </c>
      <c r="C4" s="4" t="s">
        <v>13</v>
      </c>
      <c r="D4" s="8" t="s">
        <v>154</v>
      </c>
      <c r="E4" s="7" t="s">
        <v>114</v>
      </c>
      <c r="F4" s="17" t="s">
        <v>122</v>
      </c>
      <c r="G4" s="7">
        <v>37.504399999999997</v>
      </c>
      <c r="H4" s="9">
        <v>127.02460000000001</v>
      </c>
      <c r="I4" s="7">
        <v>37.497900000000001</v>
      </c>
      <c r="J4" s="7">
        <v>127.02760000000001</v>
      </c>
      <c r="K4" s="7" t="s">
        <v>114</v>
      </c>
      <c r="L4" s="7" t="s">
        <v>114</v>
      </c>
      <c r="M4" s="7" t="s">
        <v>114</v>
      </c>
      <c r="N4" s="7" t="s">
        <v>114</v>
      </c>
      <c r="O4" s="7" t="s">
        <v>114</v>
      </c>
      <c r="P4" s="61" t="s">
        <v>982</v>
      </c>
      <c r="Q4" s="61" t="s">
        <v>982</v>
      </c>
      <c r="R4" s="66" t="str">
        <f t="shared" si="0"/>
        <v>var linelatlngs = [[37.5044, 127.0246], [37.4979, 127.0276]];</v>
      </c>
      <c r="S4" s="66" t="str">
        <f t="shared" si="1"/>
        <v>.bindPopup('&lt;a href="http://dh.aks.ac.kr/~jisun/edu/index.php/강남대로" target="_blank"&gt;&lt;center&gt;&lt;big&gt;&lt;b&gt;강남대로&lt;/b&gt;&lt;/big&gt;&lt;/a&gt;&lt;br/&gt;null&lt;/center&gt;')</v>
      </c>
      <c r="T4" s="66" t="str">
        <f t="shared" si="2"/>
        <v>.bindTooltip('&lt;a href="http://dh.aks.ac.kr/~jisun/edu/index.php/강남대로" target="_blank"&gt;&lt;center&gt;&lt;big&gt;&lt;b&gt;강남대로&lt;/b&gt;&lt;/big&gt;&lt;/a&gt;&lt;br/&gt;null&lt;/center&gt;', {direction: "center", permanent: true, opacity: 0.8})</v>
      </c>
    </row>
    <row r="5" spans="1:20" ht="15">
      <c r="A5" s="7" t="s">
        <v>110</v>
      </c>
      <c r="B5" s="7" t="s">
        <v>174</v>
      </c>
      <c r="C5" s="4" t="s">
        <v>74</v>
      </c>
      <c r="D5" s="8" t="s">
        <v>175</v>
      </c>
      <c r="E5" s="7" t="s">
        <v>114</v>
      </c>
      <c r="F5" s="17" t="s">
        <v>122</v>
      </c>
      <c r="G5" s="7">
        <v>37.506970000000003</v>
      </c>
      <c r="H5" s="9">
        <v>127.0566</v>
      </c>
      <c r="I5" s="7">
        <v>37.497900000000001</v>
      </c>
      <c r="J5" s="7">
        <v>127.02760000000001</v>
      </c>
      <c r="K5" s="7" t="s">
        <v>114</v>
      </c>
      <c r="L5" s="7" t="s">
        <v>114</v>
      </c>
      <c r="M5" s="7" t="s">
        <v>114</v>
      </c>
      <c r="N5" s="7" t="s">
        <v>114</v>
      </c>
      <c r="O5" s="7" t="s">
        <v>114</v>
      </c>
      <c r="P5" s="61" t="s">
        <v>982</v>
      </c>
      <c r="Q5" s="61" t="s">
        <v>982</v>
      </c>
      <c r="R5" s="66" t="str">
        <f t="shared" si="0"/>
        <v>var linelatlngs = [[37.50697, 127.0566], [37.4979, 127.0276]];</v>
      </c>
      <c r="S5" s="66" t="str">
        <f t="shared" si="1"/>
        <v>.bindPopup('&lt;a href="http://dh.aks.ac.kr/~jisun/edu/index.php/테헤란로" target="_blank"&gt;&lt;center&gt;&lt;big&gt;&lt;b&gt;테헤란로&lt;/b&gt;&lt;/big&gt;&lt;/a&gt;&lt;br/&gt;null&lt;/center&gt;')</v>
      </c>
      <c r="T5" s="66" t="str">
        <f t="shared" si="2"/>
        <v>.bindTooltip('&lt;a href="http://dh.aks.ac.kr/~jisun/edu/index.php/테헤란로" target="_blank"&gt;&lt;center&gt;&lt;big&gt;&lt;b&gt;테헤란로&lt;/b&gt;&lt;/big&gt;&lt;/a&gt;&lt;br/&gt;null&lt;/center&gt;', {direction: "center", permanent: true, opacity: 0.8})</v>
      </c>
    </row>
    <row r="6" spans="1:20" ht="15">
      <c r="A6" s="7" t="s">
        <v>110</v>
      </c>
      <c r="B6" s="7" t="s">
        <v>176</v>
      </c>
      <c r="C6" s="4" t="s">
        <v>75</v>
      </c>
      <c r="D6" s="8" t="s">
        <v>177</v>
      </c>
      <c r="E6" s="7" t="s">
        <v>114</v>
      </c>
      <c r="F6" s="17" t="s">
        <v>122</v>
      </c>
      <c r="G6" s="7">
        <v>37.485300000000002</v>
      </c>
      <c r="H6" s="7">
        <v>126.9821</v>
      </c>
      <c r="I6" s="7">
        <v>37.497900000000001</v>
      </c>
      <c r="J6" s="7">
        <v>127.02760000000001</v>
      </c>
      <c r="K6" s="7" t="s">
        <v>114</v>
      </c>
      <c r="L6" s="7" t="s">
        <v>114</v>
      </c>
      <c r="M6" s="7" t="s">
        <v>114</v>
      </c>
      <c r="N6" s="7" t="s">
        <v>114</v>
      </c>
      <c r="O6" s="7" t="s">
        <v>114</v>
      </c>
      <c r="P6" s="61" t="s">
        <v>982</v>
      </c>
      <c r="Q6" s="61" t="s">
        <v>982</v>
      </c>
      <c r="R6" s="66" t="str">
        <f t="shared" si="0"/>
        <v>var linelatlngs = [[37.4853, 126.9821], [37.4979, 127.0276]];</v>
      </c>
      <c r="S6" s="66" t="str">
        <f t="shared" si="1"/>
        <v>.bindPopup('&lt;a href="http://dh.aks.ac.kr/~jisun/edu/index.php/서초대로" target="_blank"&gt;&lt;center&gt;&lt;big&gt;&lt;b&gt;서초대로&lt;/b&gt;&lt;/big&gt;&lt;/a&gt;&lt;br/&gt;null&lt;/center&gt;')</v>
      </c>
      <c r="T6" s="66" t="str">
        <f t="shared" si="2"/>
        <v>.bindTooltip('&lt;a href="http://dh.aks.ac.kr/~jisun/edu/index.php/서초대로" target="_blank"&gt;&lt;center&gt;&lt;big&gt;&lt;b&gt;서초대로&lt;/b&gt;&lt;/big&gt;&lt;/a&gt;&lt;br/&gt;null&lt;/center&gt;', {direction: "center", permanent: true, opacity: 0.8})</v>
      </c>
    </row>
    <row r="7" spans="1:20" ht="15">
      <c r="A7" s="7" t="s">
        <v>110</v>
      </c>
      <c r="B7" s="7" t="s">
        <v>216</v>
      </c>
      <c r="C7" s="4" t="s">
        <v>89</v>
      </c>
      <c r="D7" s="8" t="s">
        <v>217</v>
      </c>
      <c r="E7" s="7" t="s">
        <v>114</v>
      </c>
      <c r="F7" s="17" t="s">
        <v>122</v>
      </c>
      <c r="G7" s="7">
        <v>37.555399999999999</v>
      </c>
      <c r="H7" s="7">
        <v>126.92357</v>
      </c>
      <c r="I7" s="7">
        <v>37.554369999999999</v>
      </c>
      <c r="J7" s="7">
        <v>126.92256999999999</v>
      </c>
      <c r="K7" s="7" t="s">
        <v>114</v>
      </c>
      <c r="L7" s="7" t="s">
        <v>114</v>
      </c>
      <c r="M7" s="7" t="s">
        <v>114</v>
      </c>
      <c r="N7" s="7" t="s">
        <v>114</v>
      </c>
      <c r="O7" s="7" t="s">
        <v>209</v>
      </c>
      <c r="P7" s="61" t="s">
        <v>982</v>
      </c>
      <c r="Q7" s="61" t="s">
        <v>982</v>
      </c>
      <c r="R7" s="66" t="str">
        <f t="shared" si="0"/>
        <v>var linelatlngs = [[37.5554, 126.92357], [37.55437, 126.92257]];</v>
      </c>
      <c r="S7" s="66" t="str">
        <f t="shared" si="1"/>
        <v>.bindPopup('&lt;a href="http://dh.aks.ac.kr/~jisun/edu/index.php/홍대걷고싶은거리" target="_blank"&gt;&lt;center&gt;&lt;big&gt;&lt;b&gt;홍대걷고싶은거리&lt;/b&gt;&lt;/big&gt;&lt;/a&gt;&lt;br/&gt;서울 마포구 서교동&lt;/center&gt;')</v>
      </c>
      <c r="T7" s="66" t="str">
        <f t="shared" si="2"/>
        <v>.bindTooltip('&lt;a href="http://dh.aks.ac.kr/~jisun/edu/index.php/홍대걷고싶은거리" target="_blank"&gt;&lt;center&gt;&lt;big&gt;&lt;b&gt;홍대걷고싶은거리&lt;/b&gt;&lt;/big&gt;&lt;/a&gt;&lt;br/&gt;서울 마포구 서교동&lt;/center&gt;', {direction: "center", permanent: true, opacity: 0.8})</v>
      </c>
    </row>
    <row r="8" spans="1:20" ht="15">
      <c r="A8" s="7" t="s">
        <v>110</v>
      </c>
      <c r="B8" s="7" t="s">
        <v>236</v>
      </c>
      <c r="C8" s="4" t="s">
        <v>237</v>
      </c>
      <c r="D8" s="8" t="s">
        <v>238</v>
      </c>
      <c r="E8" s="7" t="s">
        <v>114</v>
      </c>
      <c r="F8" s="17" t="s">
        <v>122</v>
      </c>
      <c r="G8" s="7">
        <v>37.523090000000003</v>
      </c>
      <c r="H8" s="7">
        <v>126.92649</v>
      </c>
      <c r="I8" s="7">
        <v>37.521999999999998</v>
      </c>
      <c r="J8" s="7">
        <v>126.92473</v>
      </c>
      <c r="K8" s="7" t="s">
        <v>114</v>
      </c>
      <c r="L8" s="7" t="s">
        <v>114</v>
      </c>
      <c r="M8" s="7" t="s">
        <v>114</v>
      </c>
      <c r="N8" s="7" t="s">
        <v>114</v>
      </c>
      <c r="O8" s="7" t="s">
        <v>239</v>
      </c>
      <c r="P8" s="61" t="s">
        <v>982</v>
      </c>
      <c r="Q8" s="61" t="s">
        <v>982</v>
      </c>
      <c r="R8" s="66" t="str">
        <f t="shared" si="0"/>
        <v>var linelatlngs = [[37.52309, 126.92649], [37.522, 126.92473]];</v>
      </c>
      <c r="S8" s="66" t="str">
        <f t="shared" si="1"/>
        <v>.bindPopup('&lt;a href="http://dh.aks.ac.kr/~jisun/edu/index.php/여의나루로_일대_빌딩" target="_blank"&gt;&lt;center&gt;&lt;big&gt;&lt;b&gt;여의나루로_일대_빌딩&lt;/b&gt;&lt;/big&gt;&lt;/a&gt;&lt;br/&gt;서울특별시 영등포구 여의도동&lt;/center&gt;')</v>
      </c>
      <c r="T8" s="66" t="str">
        <f t="shared" si="2"/>
        <v>.bindTooltip('&lt;a href="http://dh.aks.ac.kr/~jisun/edu/index.php/여의나루로_일대_빌딩" target="_blank"&gt;&lt;center&gt;&lt;big&gt;&lt;b&gt;여의나루로_일대_빌딩&lt;/b&gt;&lt;/big&gt;&lt;/a&gt;&lt;br/&gt;서울특별시 영등포구 여의도동&lt;/center&gt;', {direction: "center", permanent: true, opacity: 0.8})</v>
      </c>
    </row>
    <row r="9" spans="1:20" ht="15">
      <c r="A9" s="7" t="s">
        <v>110</v>
      </c>
      <c r="B9" s="7" t="s">
        <v>240</v>
      </c>
      <c r="C9" s="4" t="s">
        <v>241</v>
      </c>
      <c r="D9" s="8" t="s">
        <v>242</v>
      </c>
      <c r="E9" s="7" t="s">
        <v>114</v>
      </c>
      <c r="F9" s="17" t="s">
        <v>122</v>
      </c>
      <c r="G9" s="7">
        <v>37.524470000000001</v>
      </c>
      <c r="H9" s="7">
        <v>126.92282</v>
      </c>
      <c r="I9" s="7">
        <v>37.525539999999999</v>
      </c>
      <c r="J9" s="7">
        <v>126.92457</v>
      </c>
      <c r="K9" s="7" t="s">
        <v>114</v>
      </c>
      <c r="L9" s="7" t="s">
        <v>114</v>
      </c>
      <c r="M9" s="7" t="s">
        <v>114</v>
      </c>
      <c r="N9" s="7" t="s">
        <v>114</v>
      </c>
      <c r="O9" s="7" t="s">
        <v>239</v>
      </c>
      <c r="P9" s="61" t="s">
        <v>982</v>
      </c>
      <c r="Q9" s="61" t="s">
        <v>982</v>
      </c>
      <c r="R9" s="66" t="str">
        <f t="shared" si="0"/>
        <v>var linelatlngs = [[37.52447, 126.92282], [37.52554, 126.92457]];</v>
      </c>
      <c r="S9" s="66" t="str">
        <f t="shared" si="1"/>
        <v>.bindPopup('&lt;a href="http://dh.aks.ac.kr/~jisun/edu/index.php/여의대로_일대_빌딩" target="_blank"&gt;&lt;center&gt;&lt;big&gt;&lt;b&gt;여의대로_일대_빌딩&lt;/b&gt;&lt;/big&gt;&lt;/a&gt;&lt;br/&gt;서울특별시 영등포구 여의도동&lt;/center&gt;')</v>
      </c>
      <c r="T9" s="66" t="str">
        <f t="shared" si="2"/>
        <v>.bindTooltip('&lt;a href="http://dh.aks.ac.kr/~jisun/edu/index.php/여의대로_일대_빌딩" target="_blank"&gt;&lt;center&gt;&lt;big&gt;&lt;b&gt;여의대로_일대_빌딩&lt;/b&gt;&lt;/big&gt;&lt;/a&gt;&lt;br/&gt;서울특별시 영등포구 여의도동&lt;/center&gt;', {direction: "center", permanent: true, opacity: 0.8})</v>
      </c>
    </row>
    <row r="10" spans="1:20" ht="15">
      <c r="A10" s="7" t="s">
        <v>110</v>
      </c>
      <c r="B10" s="7" t="s">
        <v>255</v>
      </c>
      <c r="C10" s="4" t="s">
        <v>256</v>
      </c>
      <c r="D10" s="8" t="s">
        <v>257</v>
      </c>
      <c r="E10" s="7" t="s">
        <v>114</v>
      </c>
      <c r="F10" s="17" t="s">
        <v>122</v>
      </c>
      <c r="G10" s="7">
        <v>37.576529999999998</v>
      </c>
      <c r="H10" s="7">
        <v>126.89341</v>
      </c>
      <c r="I10" s="7">
        <v>37.57743</v>
      </c>
      <c r="J10" s="7">
        <v>126.89190000000001</v>
      </c>
      <c r="K10" s="7" t="s">
        <v>114</v>
      </c>
      <c r="L10" s="7" t="s">
        <v>114</v>
      </c>
      <c r="M10" s="7" t="s">
        <v>114</v>
      </c>
      <c r="N10" s="7" t="s">
        <v>114</v>
      </c>
      <c r="O10" s="7" t="s">
        <v>258</v>
      </c>
      <c r="P10" s="61" t="s">
        <v>982</v>
      </c>
      <c r="Q10" s="61" t="s">
        <v>982</v>
      </c>
      <c r="R10" s="66" t="str">
        <f t="shared" si="0"/>
        <v>var linelatlngs = [[37.57653, 126.89341], [37.57743, 126.8919]];</v>
      </c>
      <c r="S10" s="66" t="str">
        <f t="shared" si="1"/>
        <v>.bindPopup('&lt;a href="http://dh.aks.ac.kr/~jisun/edu/index.php/월드컵북로" target="_blank"&gt;&lt;center&gt;&lt;big&gt;&lt;b&gt;월드컵북로&lt;/b&gt;&lt;/big&gt;&lt;/a&gt;&lt;br/&gt;서울 마포구 상암동&lt;/center&gt;')</v>
      </c>
      <c r="T10" s="66" t="str">
        <f t="shared" si="2"/>
        <v>.bindTooltip('&lt;a href="http://dh.aks.ac.kr/~jisun/edu/index.php/월드컵북로" target="_blank"&gt;&lt;center&gt;&lt;big&gt;&lt;b&gt;월드컵북로&lt;/b&gt;&lt;/big&gt;&lt;/a&gt;&lt;br/&gt;서울 마포구 상암동&lt;/center&gt;', {direction: "center", permanent: true, opacity: 0.8})</v>
      </c>
    </row>
    <row r="11" spans="1:20" ht="15">
      <c r="A11" s="7" t="s">
        <v>110</v>
      </c>
      <c r="B11" s="7" t="s">
        <v>259</v>
      </c>
      <c r="C11" s="4" t="s">
        <v>260</v>
      </c>
      <c r="D11" s="8" t="s">
        <v>261</v>
      </c>
      <c r="E11" s="7" t="s">
        <v>114</v>
      </c>
      <c r="F11" s="17" t="s">
        <v>122</v>
      </c>
      <c r="G11" s="7">
        <v>37.574599999999997</v>
      </c>
      <c r="H11" s="7">
        <v>126.866</v>
      </c>
      <c r="I11" s="7">
        <v>37.562199999999997</v>
      </c>
      <c r="J11" s="7">
        <v>126.8879</v>
      </c>
      <c r="K11" s="7" t="s">
        <v>114</v>
      </c>
      <c r="L11" s="7" t="s">
        <v>114</v>
      </c>
      <c r="M11" s="7" t="s">
        <v>114</v>
      </c>
      <c r="N11" s="7" t="s">
        <v>114</v>
      </c>
      <c r="O11" s="7" t="s">
        <v>258</v>
      </c>
      <c r="P11" s="61" t="s">
        <v>982</v>
      </c>
      <c r="Q11" s="61" t="s">
        <v>982</v>
      </c>
      <c r="R11" s="66" t="str">
        <f t="shared" si="0"/>
        <v>var linelatlngs = [[37.5746, 126.866], [37.5622, 126.8879]];</v>
      </c>
      <c r="S11" s="66" t="str">
        <f t="shared" si="1"/>
        <v>.bindPopup('&lt;a href="http://dh.aks.ac.kr/~jisun/edu/index.php/강변북로_가양대교_난지IC" target="_blank"&gt;&lt;center&gt;&lt;big&gt;&lt;b&gt;강변북로_가양대교_난지IC&lt;/b&gt;&lt;/big&gt;&lt;/a&gt;&lt;br/&gt;서울 마포구 상암동&lt;/center&gt;')</v>
      </c>
      <c r="T11" s="66" t="str">
        <f t="shared" si="2"/>
        <v>.bindTooltip('&lt;a href="http://dh.aks.ac.kr/~jisun/edu/index.php/강변북로_가양대교_난지IC" target="_blank"&gt;&lt;center&gt;&lt;big&gt;&lt;b&gt;강변북로_가양대교_난지IC&lt;/b&gt;&lt;/big&gt;&lt;/a&gt;&lt;br/&gt;서울 마포구 상암동&lt;/center&gt;', {direction: "center", permanent: true, opacity: 0.8})</v>
      </c>
    </row>
    <row r="12" spans="1:20" ht="15">
      <c r="A12" s="7" t="s">
        <v>110</v>
      </c>
      <c r="B12" s="7" t="s">
        <v>262</v>
      </c>
      <c r="C12" s="4" t="s">
        <v>263</v>
      </c>
      <c r="D12" s="8" t="s">
        <v>264</v>
      </c>
      <c r="E12" s="7" t="s">
        <v>114</v>
      </c>
      <c r="F12" s="17" t="s">
        <v>122</v>
      </c>
      <c r="G12" s="7">
        <v>37.486280000000001</v>
      </c>
      <c r="H12" s="7">
        <v>126.89897000000001</v>
      </c>
      <c r="I12" s="7">
        <v>37.485500000000002</v>
      </c>
      <c r="J12" s="7">
        <v>126.90043</v>
      </c>
      <c r="K12" s="7" t="s">
        <v>114</v>
      </c>
      <c r="L12" s="7" t="s">
        <v>114</v>
      </c>
      <c r="M12" s="7" t="s">
        <v>114</v>
      </c>
      <c r="N12" s="7" t="s">
        <v>114</v>
      </c>
      <c r="O12" s="7" t="s">
        <v>265</v>
      </c>
      <c r="P12" s="61" t="s">
        <v>982</v>
      </c>
      <c r="Q12" s="61" t="s">
        <v>982</v>
      </c>
      <c r="R12" s="66" t="str">
        <f t="shared" si="0"/>
        <v>var linelatlngs = [[37.48628, 126.89897], [37.4855, 126.90043]];</v>
      </c>
      <c r="S12" s="66" t="str">
        <f t="shared" si="1"/>
        <v>.bindPopup('&lt;a href="http://dh.aks.ac.kr/~jisun/edu/index.php/도림천로_일대" target="_blank"&gt;&lt;center&gt;&lt;big&gt;&lt;b&gt;도림천로_일대&lt;/b&gt;&lt;/big&gt;&lt;/a&gt;&lt;br/&gt;서울 영등포구 대림동&lt;/center&gt;')</v>
      </c>
      <c r="T12" s="66" t="str">
        <f t="shared" si="2"/>
        <v>.bindTooltip('&lt;a href="http://dh.aks.ac.kr/~jisun/edu/index.php/도림천로_일대" target="_blank"&gt;&lt;center&gt;&lt;big&gt;&lt;b&gt;도림천로_일대&lt;/b&gt;&lt;/big&gt;&lt;/a&gt;&lt;br/&gt;서울 영등포구 대림동&lt;/center&gt;', {direction: "center", permanent: true, opacity: 0.8})</v>
      </c>
    </row>
    <row r="13" spans="1:20" ht="15">
      <c r="A13" s="7" t="s">
        <v>110</v>
      </c>
      <c r="B13" s="7" t="s">
        <v>266</v>
      </c>
      <c r="C13" s="4" t="s">
        <v>267</v>
      </c>
      <c r="D13" s="8" t="s">
        <v>268</v>
      </c>
      <c r="E13" s="7" t="s">
        <v>114</v>
      </c>
      <c r="F13" s="17" t="s">
        <v>122</v>
      </c>
      <c r="G13" s="7">
        <v>37.55744</v>
      </c>
      <c r="H13" s="7">
        <v>126.90137</v>
      </c>
      <c r="I13" s="7">
        <v>37.557200000000002</v>
      </c>
      <c r="J13" s="7">
        <v>126.90155</v>
      </c>
      <c r="K13" s="7" t="s">
        <v>114</v>
      </c>
      <c r="L13" s="7" t="s">
        <v>114</v>
      </c>
      <c r="M13" s="7" t="s">
        <v>114</v>
      </c>
      <c r="N13" s="7" t="s">
        <v>114</v>
      </c>
      <c r="O13" s="7" t="s">
        <v>269</v>
      </c>
      <c r="P13" s="61" t="s">
        <v>982</v>
      </c>
      <c r="Q13" s="61" t="s">
        <v>982</v>
      </c>
      <c r="R13" s="66" t="str">
        <f t="shared" si="0"/>
        <v>var linelatlngs = [[37.55744, 126.90137], [37.5572, 126.90155]];</v>
      </c>
      <c r="S13" s="66" t="str">
        <f t="shared" si="1"/>
        <v>.bindPopup('&lt;a href="http://dh.aks.ac.kr/~jisun/edu/index.php/망원로_3길" target="_blank"&gt;&lt;center&gt;&lt;big&gt;&lt;b&gt;망원로_3길&lt;/b&gt;&lt;/big&gt;&lt;/a&gt;&lt;br/&gt;서울 마포구 망원동&lt;/center&gt;')</v>
      </c>
      <c r="T13" s="66" t="str">
        <f t="shared" si="2"/>
        <v>.bindTooltip('&lt;a href="http://dh.aks.ac.kr/~jisun/edu/index.php/망원로_3길" target="_blank"&gt;&lt;center&gt;&lt;big&gt;&lt;b&gt;망원로_3길&lt;/b&gt;&lt;/big&gt;&lt;/a&gt;&lt;br/&gt;서울 마포구 망원동&lt;/center&gt;', {direction: "center", permanent: true, opacity: 0.8})</v>
      </c>
    </row>
    <row r="14" spans="1:20" ht="15">
      <c r="A14" s="7" t="s">
        <v>110</v>
      </c>
      <c r="B14" s="7" t="s">
        <v>298</v>
      </c>
      <c r="C14" s="4" t="s">
        <v>299</v>
      </c>
      <c r="D14" s="8" t="s">
        <v>300</v>
      </c>
      <c r="E14" s="7" t="s">
        <v>114</v>
      </c>
      <c r="F14" s="17" t="s">
        <v>122</v>
      </c>
      <c r="G14" s="7">
        <v>37.606780000000001</v>
      </c>
      <c r="H14" s="7">
        <v>126.96208</v>
      </c>
      <c r="I14" s="7">
        <v>37.606999999999999</v>
      </c>
      <c r="J14" s="7">
        <v>126.96223999999999</v>
      </c>
      <c r="K14" s="7" t="s">
        <v>114</v>
      </c>
      <c r="L14" s="7" t="s">
        <v>114</v>
      </c>
      <c r="M14" s="7" t="s">
        <v>114</v>
      </c>
      <c r="N14" s="7" t="s">
        <v>114</v>
      </c>
      <c r="O14" s="7" t="s">
        <v>301</v>
      </c>
      <c r="P14" s="61" t="s">
        <v>982</v>
      </c>
      <c r="Q14" s="61" t="s">
        <v>982</v>
      </c>
      <c r="R14" s="66" t="str">
        <f t="shared" si="0"/>
        <v>var linelatlngs = [[37.60678, 126.96208], [37.607, 126.96224]];</v>
      </c>
      <c r="S14" s="66" t="str">
        <f t="shared" si="1"/>
        <v>.bindPopup('&lt;a href="http://dh.aks.ac.kr/~jisun/edu/index.php/평창1길_41" target="_blank"&gt;&lt;center&gt;&lt;big&gt;&lt;b&gt;평창1길_41&lt;/b&gt;&lt;/big&gt;&lt;/a&gt;&lt;br/&gt;서울 종로구 평창동&lt;/center&gt;')</v>
      </c>
      <c r="T14" s="66" t="str">
        <f t="shared" si="2"/>
        <v>.bindTooltip('&lt;a href="http://dh.aks.ac.kr/~jisun/edu/index.php/평창1길_41" target="_blank"&gt;&lt;center&gt;&lt;big&gt;&lt;b&gt;평창1길_41&lt;/b&gt;&lt;/big&gt;&lt;/a&gt;&lt;br/&gt;서울 종로구 평창동&lt;/center&gt;', {direction: "center", permanent: true, opacity: 0.8})</v>
      </c>
    </row>
    <row r="15" spans="1:20" ht="15">
      <c r="A15" s="7" t="s">
        <v>110</v>
      </c>
      <c r="B15" s="7" t="s">
        <v>178</v>
      </c>
      <c r="C15" s="4" t="s">
        <v>76</v>
      </c>
      <c r="D15" s="8" t="s">
        <v>179</v>
      </c>
      <c r="E15" s="7" t="s">
        <v>114</v>
      </c>
      <c r="F15" s="19" t="s">
        <v>114</v>
      </c>
      <c r="G15" s="7" t="s">
        <v>114</v>
      </c>
      <c r="H15" s="7" t="s">
        <v>114</v>
      </c>
      <c r="I15" s="7" t="s">
        <v>114</v>
      </c>
      <c r="J15" s="7" t="s">
        <v>114</v>
      </c>
      <c r="K15" s="7" t="s">
        <v>114</v>
      </c>
      <c r="L15" s="7" t="s">
        <v>114</v>
      </c>
      <c r="M15" s="7" t="s">
        <v>114</v>
      </c>
      <c r="N15" s="7" t="s">
        <v>114</v>
      </c>
      <c r="O15" s="7" t="s">
        <v>114</v>
      </c>
      <c r="P15" s="62" t="s">
        <v>982</v>
      </c>
      <c r="Q15" s="62" t="s">
        <v>982</v>
      </c>
      <c r="R15" s="63" t="s">
        <v>982</v>
      </c>
      <c r="S15" s="64" t="s">
        <v>982</v>
      </c>
      <c r="T15" s="64" t="s">
        <v>982</v>
      </c>
    </row>
    <row r="16" spans="1:20" ht="14.25">
      <c r="A16" s="7" t="s">
        <v>110</v>
      </c>
      <c r="B16" s="11" t="s">
        <v>111</v>
      </c>
      <c r="C16" s="4" t="s">
        <v>112</v>
      </c>
      <c r="D16" s="7" t="s">
        <v>113</v>
      </c>
      <c r="E16" s="7" t="s">
        <v>114</v>
      </c>
      <c r="F16" s="7" t="s">
        <v>115</v>
      </c>
      <c r="G16" s="7">
        <v>37.56521</v>
      </c>
      <c r="H16" s="7">
        <v>126.92384</v>
      </c>
      <c r="I16" s="7" t="s">
        <v>114</v>
      </c>
      <c r="J16" s="7" t="s">
        <v>114</v>
      </c>
      <c r="K16" s="7" t="s">
        <v>114</v>
      </c>
      <c r="L16" s="7" t="s">
        <v>114</v>
      </c>
      <c r="M16" s="7" t="s">
        <v>114</v>
      </c>
      <c r="N16" s="7" t="s">
        <v>114</v>
      </c>
      <c r="O16" s="7" t="s">
        <v>114</v>
      </c>
      <c r="P16" s="56" t="str">
        <f>"{""type"": ""Feature"", ""properties"": {"""&amp;$B$1&amp;""": """&amp;B2&amp;""", """&amp;$A$1&amp;""": """&amp;A2&amp;""", """&amp;$F$1&amp;""": """&amp;F2&amp;""", """&amp;$O$1&amp;""": """&amp;O2&amp;""", """&amp;$D$1&amp;""": """&amp;D2&amp;""", """&amp;$E$1&amp;""": """&amp;E2&amp;"""}, ""geometry"": {""type"": ""Point"", ""coordinates"": ["&amp;H2&amp;", "&amp;G2&amp;"]}},"</f>
        <v>{"type": "Feature", "properties": {"name": "명동거리", "class": "Location", "form": "line", "address": "null", "url": "http://dh.aks.ac.kr/~jisun/edu/index.php/명동거리", "refurl": "null"}, "geometry": {"type": "Point", "coordinates": [126.98211, 37.56366]}},</v>
      </c>
      <c r="Q16" s="61" t="s">
        <v>982</v>
      </c>
      <c r="R16" s="64" t="s">
        <v>982</v>
      </c>
      <c r="S16" s="64" t="s">
        <v>982</v>
      </c>
      <c r="T16" s="64" t="s">
        <v>982</v>
      </c>
    </row>
    <row r="17" spans="1:20" ht="15">
      <c r="A17" s="7" t="s">
        <v>110</v>
      </c>
      <c r="B17" s="12" t="s">
        <v>116</v>
      </c>
      <c r="C17" s="4" t="s">
        <v>117</v>
      </c>
      <c r="D17" s="8" t="s">
        <v>118</v>
      </c>
      <c r="E17" s="7" t="s">
        <v>114</v>
      </c>
      <c r="F17" s="7" t="s">
        <v>115</v>
      </c>
      <c r="G17" s="7">
        <v>37.568449999999999</v>
      </c>
      <c r="H17" s="7">
        <v>127.00078999999999</v>
      </c>
      <c r="I17" s="7" t="s">
        <v>114</v>
      </c>
      <c r="J17" s="7" t="s">
        <v>114</v>
      </c>
      <c r="K17" s="7" t="s">
        <v>114</v>
      </c>
      <c r="L17" s="7" t="s">
        <v>114</v>
      </c>
      <c r="M17" s="7" t="s">
        <v>114</v>
      </c>
      <c r="N17" s="7" t="s">
        <v>114</v>
      </c>
      <c r="O17" s="7" t="s">
        <v>119</v>
      </c>
      <c r="P17" s="56" t="str">
        <f t="shared" ref="P17:P67" si="3">"{""type"": ""Feature"", ""properties"": {"""&amp;$B$1&amp;""": """&amp;B3&amp;""", """&amp;$A$1&amp;""": """&amp;A3&amp;""", """&amp;$F$1&amp;""": """&amp;F3&amp;""", """&amp;$O$1&amp;""": """&amp;O3&amp;""", """&amp;$D$1&amp;""": """&amp;D3&amp;""", """&amp;$E$1&amp;""": """&amp;E3&amp;"""}, ""geometry"": {""type"": ""Point"", ""coordinates"": ["&amp;H3&amp;", "&amp;G3&amp;"]}},"</f>
        <v>{"type": "Feature", "properties": {"name": "마포대교", "class": "Location", "form": "line", "address": "null", "url": "http://dh.aks.ac.kr/~jisun/edu/index.php/마포대교", "refurl": "null"}, "geometry": {"type": "Point", "coordinates": [126.9295, 37.5291]}},</v>
      </c>
      <c r="Q17" s="61" t="s">
        <v>982</v>
      </c>
      <c r="R17" s="64" t="s">
        <v>982</v>
      </c>
      <c r="S17" s="64" t="s">
        <v>982</v>
      </c>
      <c r="T17" s="64" t="s">
        <v>982</v>
      </c>
    </row>
    <row r="18" spans="1:20" ht="15">
      <c r="A18" s="7" t="s">
        <v>110</v>
      </c>
      <c r="B18" s="7" t="s">
        <v>123</v>
      </c>
      <c r="C18" s="4" t="s">
        <v>3</v>
      </c>
      <c r="D18" s="8" t="s">
        <v>124</v>
      </c>
      <c r="E18" s="7" t="s">
        <v>114</v>
      </c>
      <c r="F18" s="7" t="s">
        <v>115</v>
      </c>
      <c r="G18" s="7">
        <v>37.525700000000001</v>
      </c>
      <c r="H18" s="7">
        <v>126.9358</v>
      </c>
      <c r="I18" s="7" t="s">
        <v>114</v>
      </c>
      <c r="J18" s="7" t="s">
        <v>114</v>
      </c>
      <c r="K18" s="7" t="s">
        <v>114</v>
      </c>
      <c r="L18" s="7" t="s">
        <v>114</v>
      </c>
      <c r="M18" s="7" t="s">
        <v>114</v>
      </c>
      <c r="N18" s="7" t="s">
        <v>114</v>
      </c>
      <c r="O18" s="7" t="s">
        <v>125</v>
      </c>
      <c r="P18" s="56" t="str">
        <f t="shared" si="3"/>
        <v>{"type": "Feature", "properties": {"name": "강남대로", "class": "Location", "form": "line", "address": "null", "url": "http://dh.aks.ac.kr/~jisun/edu/index.php/강남대로", "refurl": "null"}, "geometry": {"type": "Point", "coordinates": [127.0246, 37.5044]}},</v>
      </c>
      <c r="Q18" s="61" t="s">
        <v>982</v>
      </c>
      <c r="R18" s="64" t="s">
        <v>982</v>
      </c>
      <c r="S18" s="64" t="s">
        <v>982</v>
      </c>
      <c r="T18" s="64" t="s">
        <v>982</v>
      </c>
    </row>
    <row r="19" spans="1:20" ht="15">
      <c r="A19" s="7" t="s">
        <v>110</v>
      </c>
      <c r="B19" s="7" t="s">
        <v>130</v>
      </c>
      <c r="C19" s="4" t="s">
        <v>5</v>
      </c>
      <c r="D19" s="8" t="s">
        <v>131</v>
      </c>
      <c r="E19" s="7" t="s">
        <v>114</v>
      </c>
      <c r="F19" s="7" t="s">
        <v>115</v>
      </c>
      <c r="G19" s="7">
        <v>37.508659999999999</v>
      </c>
      <c r="H19" s="7">
        <v>127.06412</v>
      </c>
      <c r="I19" s="7" t="s">
        <v>114</v>
      </c>
      <c r="J19" s="7" t="s">
        <v>114</v>
      </c>
      <c r="K19" s="7" t="s">
        <v>114</v>
      </c>
      <c r="L19" s="7" t="s">
        <v>114</v>
      </c>
      <c r="M19" s="7" t="s">
        <v>114</v>
      </c>
      <c r="N19" s="7" t="s">
        <v>114</v>
      </c>
      <c r="O19" s="7" t="s">
        <v>132</v>
      </c>
      <c r="P19" s="56" t="str">
        <f t="shared" si="3"/>
        <v>{"type": "Feature", "properties": {"name": "테헤란로", "class": "Location", "form": "line", "address": "null", "url": "http://dh.aks.ac.kr/~jisun/edu/index.php/테헤란로", "refurl": "null"}, "geometry": {"type": "Point", "coordinates": [127.0566, 37.50697]}},</v>
      </c>
      <c r="Q19" s="61" t="s">
        <v>982</v>
      </c>
      <c r="R19" s="64" t="s">
        <v>982</v>
      </c>
      <c r="S19" s="64" t="s">
        <v>982</v>
      </c>
      <c r="T19" s="64" t="s">
        <v>982</v>
      </c>
    </row>
    <row r="20" spans="1:20" ht="15">
      <c r="A20" s="7" t="s">
        <v>110</v>
      </c>
      <c r="B20" s="7" t="s">
        <v>133</v>
      </c>
      <c r="C20" s="4" t="s">
        <v>6</v>
      </c>
      <c r="D20" s="8" t="s">
        <v>134</v>
      </c>
      <c r="E20" s="7" t="s">
        <v>114</v>
      </c>
      <c r="F20" s="7" t="s">
        <v>115</v>
      </c>
      <c r="G20" s="7">
        <v>37.551200000000001</v>
      </c>
      <c r="H20" s="7">
        <v>126.98824999999999</v>
      </c>
      <c r="I20" s="7" t="s">
        <v>114</v>
      </c>
      <c r="J20" s="7" t="s">
        <v>114</v>
      </c>
      <c r="K20" s="7" t="s">
        <v>114</v>
      </c>
      <c r="L20" s="7" t="s">
        <v>114</v>
      </c>
      <c r="M20" s="7" t="s">
        <v>114</v>
      </c>
      <c r="N20" s="7" t="s">
        <v>114</v>
      </c>
      <c r="O20" s="7" t="s">
        <v>135</v>
      </c>
      <c r="P20" s="56" t="str">
        <f t="shared" si="3"/>
        <v>{"type": "Feature", "properties": {"name": "서초대로", "class": "Location", "form": "line", "address": "null", "url": "http://dh.aks.ac.kr/~jisun/edu/index.php/서초대로", "refurl": "null"}, "geometry": {"type": "Point", "coordinates": [126.9821, 37.4853]}},</v>
      </c>
      <c r="Q20" s="61" t="s">
        <v>982</v>
      </c>
      <c r="R20" s="64" t="s">
        <v>982</v>
      </c>
      <c r="S20" s="64" t="s">
        <v>982</v>
      </c>
      <c r="T20" s="64" t="s">
        <v>982</v>
      </c>
    </row>
    <row r="21" spans="1:20" ht="15">
      <c r="A21" s="7" t="s">
        <v>110</v>
      </c>
      <c r="B21" s="7" t="s">
        <v>136</v>
      </c>
      <c r="C21" s="4" t="s">
        <v>7</v>
      </c>
      <c r="D21" s="8" t="s">
        <v>137</v>
      </c>
      <c r="E21" s="7" t="s">
        <v>114</v>
      </c>
      <c r="F21" s="7" t="s">
        <v>115</v>
      </c>
      <c r="G21" s="7">
        <v>37.563369999999999</v>
      </c>
      <c r="H21" s="7">
        <v>126.98444000000001</v>
      </c>
      <c r="I21" s="7" t="s">
        <v>114</v>
      </c>
      <c r="J21" s="7" t="s">
        <v>114</v>
      </c>
      <c r="K21" s="7" t="s">
        <v>114</v>
      </c>
      <c r="L21" s="7" t="s">
        <v>114</v>
      </c>
      <c r="M21" s="7" t="s">
        <v>114</v>
      </c>
      <c r="N21" s="7" t="s">
        <v>114</v>
      </c>
      <c r="O21" s="7" t="s">
        <v>138</v>
      </c>
      <c r="P21" s="56" t="str">
        <f t="shared" si="3"/>
        <v>{"type": "Feature", "properties": {"name": "홍대걷고싶은거리", "class": "Location", "form": "line", "address": "서울 마포구 서교동", "url": "http://dh.aks.ac.kr/~jisun/edu/index.php/홍대걷고싶은거리", "refurl": "null"}, "geometry": {"type": "Point", "coordinates": [126.92357, 37.5554]}},</v>
      </c>
      <c r="Q21" s="61" t="s">
        <v>982</v>
      </c>
      <c r="R21" s="64" t="s">
        <v>982</v>
      </c>
      <c r="S21" s="64" t="s">
        <v>982</v>
      </c>
      <c r="T21" s="64" t="s">
        <v>982</v>
      </c>
    </row>
    <row r="22" spans="1:20" ht="15">
      <c r="A22" s="7" t="s">
        <v>110</v>
      </c>
      <c r="B22" s="7" t="s">
        <v>139</v>
      </c>
      <c r="C22" s="4" t="s">
        <v>8</v>
      </c>
      <c r="D22" s="8" t="s">
        <v>140</v>
      </c>
      <c r="E22" s="7" t="s">
        <v>114</v>
      </c>
      <c r="F22" s="7" t="s">
        <v>115</v>
      </c>
      <c r="G22" s="7">
        <v>37.567010000000003</v>
      </c>
      <c r="H22" s="7">
        <v>127.00981</v>
      </c>
      <c r="I22" s="7" t="s">
        <v>114</v>
      </c>
      <c r="J22" s="7" t="s">
        <v>114</v>
      </c>
      <c r="K22" s="7" t="s">
        <v>114</v>
      </c>
      <c r="L22" s="7" t="s">
        <v>114</v>
      </c>
      <c r="M22" s="7" t="s">
        <v>114</v>
      </c>
      <c r="N22" s="7" t="s">
        <v>114</v>
      </c>
      <c r="O22" s="13" t="s">
        <v>141</v>
      </c>
      <c r="P22" s="56" t="str">
        <f t="shared" si="3"/>
        <v>{"type": "Feature", "properties": {"name": "여의나루로_일대_빌딩", "class": "Location", "form": "line", "address": "서울특별시 영등포구 여의도동", "url": "http://dh.aks.ac.kr/~jisun/edu/index.php/여의나루로_일대_빌딩", "refurl": "null"}, "geometry": {"type": "Point", "coordinates": [126.92649, 37.52309]}},</v>
      </c>
      <c r="Q22" s="61" t="s">
        <v>982</v>
      </c>
      <c r="R22" s="64" t="s">
        <v>982</v>
      </c>
      <c r="S22" s="64" t="s">
        <v>982</v>
      </c>
      <c r="T22" s="64" t="s">
        <v>982</v>
      </c>
    </row>
    <row r="23" spans="1:20" ht="15">
      <c r="A23" s="7" t="s">
        <v>110</v>
      </c>
      <c r="B23" s="7" t="s">
        <v>142</v>
      </c>
      <c r="C23" s="4" t="s">
        <v>9</v>
      </c>
      <c r="D23" s="8" t="s">
        <v>143</v>
      </c>
      <c r="E23" s="7" t="s">
        <v>114</v>
      </c>
      <c r="F23" s="7" t="s">
        <v>115</v>
      </c>
      <c r="G23" s="7">
        <v>37.511719999999997</v>
      </c>
      <c r="H23" s="9">
        <v>126.99489</v>
      </c>
      <c r="I23" s="7" t="s">
        <v>114</v>
      </c>
      <c r="J23" s="7" t="s">
        <v>114</v>
      </c>
      <c r="K23" s="7" t="s">
        <v>114</v>
      </c>
      <c r="L23" s="7" t="s">
        <v>114</v>
      </c>
      <c r="M23" s="7" t="s">
        <v>114</v>
      </c>
      <c r="N23" s="7" t="s">
        <v>114</v>
      </c>
      <c r="O23" s="7" t="s">
        <v>144</v>
      </c>
      <c r="P23" s="56" t="str">
        <f t="shared" si="3"/>
        <v>{"type": "Feature", "properties": {"name": "여의대로_일대_빌딩", "class": "Location", "form": "line", "address": "서울특별시 영등포구 여의도동", "url": "http://dh.aks.ac.kr/~jisun/edu/index.php/여의대로_일대_빌딩", "refurl": "null"}, "geometry": {"type": "Point", "coordinates": [126.92282, 37.52447]}},</v>
      </c>
      <c r="Q23" s="61" t="s">
        <v>982</v>
      </c>
      <c r="R23" s="64" t="s">
        <v>982</v>
      </c>
      <c r="S23" s="64" t="s">
        <v>982</v>
      </c>
      <c r="T23" s="64" t="s">
        <v>982</v>
      </c>
    </row>
    <row r="24" spans="1:20" ht="15">
      <c r="A24" s="7" t="s">
        <v>110</v>
      </c>
      <c r="B24" s="11" t="s">
        <v>145</v>
      </c>
      <c r="C24" s="4" t="s">
        <v>10</v>
      </c>
      <c r="D24" s="8" t="s">
        <v>146</v>
      </c>
      <c r="E24" s="7" t="s">
        <v>114</v>
      </c>
      <c r="F24" s="7" t="s">
        <v>115</v>
      </c>
      <c r="G24" s="7">
        <v>37.530709999999999</v>
      </c>
      <c r="H24" s="9">
        <v>127.0659</v>
      </c>
      <c r="I24" s="7" t="s">
        <v>114</v>
      </c>
      <c r="J24" s="7" t="s">
        <v>114</v>
      </c>
      <c r="K24" s="7" t="s">
        <v>114</v>
      </c>
      <c r="L24" s="7" t="s">
        <v>114</v>
      </c>
      <c r="M24" s="7" t="s">
        <v>114</v>
      </c>
      <c r="N24" s="7" t="s">
        <v>114</v>
      </c>
      <c r="O24" s="14" t="s">
        <v>147</v>
      </c>
      <c r="P24" s="56" t="str">
        <f t="shared" si="3"/>
        <v>{"type": "Feature", "properties": {"name": "월드컵북로", "class": "Location", "form": "line", "address": "서울 마포구 상암동", "url": "http://dh.aks.ac.kr/~jisun/edu/index.php/월드컵북로", "refurl": "null"}, "geometry": {"type": "Point", "coordinates": [126.89341, 37.57653]}},</v>
      </c>
      <c r="Q24" s="61" t="s">
        <v>982</v>
      </c>
      <c r="R24" s="64" t="s">
        <v>982</v>
      </c>
      <c r="S24" s="64" t="s">
        <v>982</v>
      </c>
      <c r="T24" s="64" t="s">
        <v>982</v>
      </c>
    </row>
    <row r="25" spans="1:20" ht="15">
      <c r="A25" s="7" t="s">
        <v>110</v>
      </c>
      <c r="B25" s="7" t="s">
        <v>150</v>
      </c>
      <c r="C25" s="4" t="s">
        <v>12</v>
      </c>
      <c r="D25" s="8" t="s">
        <v>151</v>
      </c>
      <c r="E25" s="7" t="s">
        <v>114</v>
      </c>
      <c r="F25" s="7" t="s">
        <v>115</v>
      </c>
      <c r="G25" s="7">
        <v>37.581090000000003</v>
      </c>
      <c r="H25" s="9">
        <v>126.89052</v>
      </c>
      <c r="I25" s="7" t="s">
        <v>114</v>
      </c>
      <c r="J25" s="7" t="s">
        <v>114</v>
      </c>
      <c r="K25" s="7" t="s">
        <v>114</v>
      </c>
      <c r="L25" s="7" t="s">
        <v>114</v>
      </c>
      <c r="M25" s="7" t="s">
        <v>114</v>
      </c>
      <c r="N25" s="7" t="s">
        <v>114</v>
      </c>
      <c r="O25" s="7" t="s">
        <v>152</v>
      </c>
      <c r="P25" s="56" t="str">
        <f t="shared" si="3"/>
        <v>{"type": "Feature", "properties": {"name": "강변북로_가양대교_난지IC", "class": "Location", "form": "line", "address": "서울 마포구 상암동", "url": "http://dh.aks.ac.kr/~jisun/edu/index.php/강변북로_가양대교_난지IC", "refurl": "null"}, "geometry": {"type": "Point", "coordinates": [126.866, 37.5746]}},</v>
      </c>
      <c r="Q25" s="61" t="s">
        <v>982</v>
      </c>
      <c r="R25" s="64" t="s">
        <v>982</v>
      </c>
      <c r="S25" s="64" t="s">
        <v>982</v>
      </c>
      <c r="T25" s="64" t="s">
        <v>982</v>
      </c>
    </row>
    <row r="26" spans="1:20" ht="15">
      <c r="A26" s="7" t="s">
        <v>110</v>
      </c>
      <c r="B26" s="7" t="s">
        <v>155</v>
      </c>
      <c r="C26" s="4" t="s">
        <v>14</v>
      </c>
      <c r="D26" s="8" t="s">
        <v>156</v>
      </c>
      <c r="E26" s="7" t="s">
        <v>114</v>
      </c>
      <c r="F26" s="7" t="s">
        <v>115</v>
      </c>
      <c r="G26" s="7">
        <v>37.507860000000001</v>
      </c>
      <c r="H26" s="9">
        <v>127.06747</v>
      </c>
      <c r="I26" s="7" t="s">
        <v>114</v>
      </c>
      <c r="J26" s="7" t="s">
        <v>114</v>
      </c>
      <c r="K26" s="7" t="s">
        <v>114</v>
      </c>
      <c r="L26" s="7" t="s">
        <v>114</v>
      </c>
      <c r="M26" s="7" t="s">
        <v>114</v>
      </c>
      <c r="N26" s="7" t="s">
        <v>114</v>
      </c>
      <c r="O26" s="7" t="s">
        <v>157</v>
      </c>
      <c r="P26" s="56" t="str">
        <f t="shared" si="3"/>
        <v>{"type": "Feature", "properties": {"name": "도림천로_일대", "class": "Location", "form": "line", "address": "서울 영등포구 대림동", "url": "http://dh.aks.ac.kr/~jisun/edu/index.php/도림천로_일대", "refurl": "null"}, "geometry": {"type": "Point", "coordinates": [126.89897, 37.48628]}},</v>
      </c>
      <c r="Q26" s="61" t="s">
        <v>982</v>
      </c>
      <c r="R26" s="64" t="s">
        <v>982</v>
      </c>
      <c r="S26" s="64" t="s">
        <v>982</v>
      </c>
      <c r="T26" s="64" t="s">
        <v>982</v>
      </c>
    </row>
    <row r="27" spans="1:20" ht="15">
      <c r="A27" s="7" t="s">
        <v>110</v>
      </c>
      <c r="B27" s="7" t="s">
        <v>158</v>
      </c>
      <c r="C27" s="4" t="s">
        <v>15</v>
      </c>
      <c r="D27" s="8" t="s">
        <v>159</v>
      </c>
      <c r="E27" s="7" t="s">
        <v>114</v>
      </c>
      <c r="F27" s="7" t="s">
        <v>115</v>
      </c>
      <c r="G27" s="7">
        <v>37.51296</v>
      </c>
      <c r="H27" s="9">
        <v>127.06928000000001</v>
      </c>
      <c r="I27" s="7" t="s">
        <v>114</v>
      </c>
      <c r="J27" s="7" t="s">
        <v>114</v>
      </c>
      <c r="K27" s="7" t="s">
        <v>114</v>
      </c>
      <c r="L27" s="7" t="s">
        <v>114</v>
      </c>
      <c r="M27" s="7" t="s">
        <v>114</v>
      </c>
      <c r="N27" s="7" t="s">
        <v>114</v>
      </c>
      <c r="O27" s="7" t="s">
        <v>160</v>
      </c>
      <c r="P27" s="56" t="str">
        <f t="shared" si="3"/>
        <v>{"type": "Feature", "properties": {"name": "망원로_3길", "class": "Location", "form": "line", "address": "서울 마포구 망원동", "url": "http://dh.aks.ac.kr/~jisun/edu/index.php/망원로_3길", "refurl": "null"}, "geometry": {"type": "Point", "coordinates": [126.90137, 37.55744]}},</v>
      </c>
      <c r="Q27" s="61" t="s">
        <v>982</v>
      </c>
      <c r="R27" s="64" t="s">
        <v>982</v>
      </c>
      <c r="S27" s="64" t="s">
        <v>982</v>
      </c>
      <c r="T27" s="64" t="s">
        <v>982</v>
      </c>
    </row>
    <row r="28" spans="1:20" ht="15">
      <c r="A28" s="7" t="s">
        <v>110</v>
      </c>
      <c r="B28" s="7" t="s">
        <v>161</v>
      </c>
      <c r="C28" s="4" t="s">
        <v>16</v>
      </c>
      <c r="D28" s="8" t="s">
        <v>162</v>
      </c>
      <c r="E28" s="7" t="s">
        <v>114</v>
      </c>
      <c r="F28" s="7" t="s">
        <v>115</v>
      </c>
      <c r="G28" s="7">
        <v>37.505299999999998</v>
      </c>
      <c r="H28" s="9">
        <v>126.97514</v>
      </c>
      <c r="I28" s="7" t="s">
        <v>114</v>
      </c>
      <c r="J28" s="7" t="s">
        <v>114</v>
      </c>
      <c r="K28" s="7" t="s">
        <v>114</v>
      </c>
      <c r="L28" s="7" t="s">
        <v>114</v>
      </c>
      <c r="M28" s="7" t="s">
        <v>114</v>
      </c>
      <c r="N28" s="7" t="s">
        <v>114</v>
      </c>
      <c r="O28" s="7" t="s">
        <v>114</v>
      </c>
      <c r="P28" s="56" t="str">
        <f t="shared" si="3"/>
        <v>{"type": "Feature", "properties": {"name": "평창1길_41", "class": "Location", "form": "line", "address": "서울 종로구 평창동", "url": "http://dh.aks.ac.kr/~jisun/edu/index.php/평창1길_41", "refurl": "null"}, "geometry": {"type": "Point", "coordinates": [126.96208, 37.60678]}},</v>
      </c>
      <c r="Q28" s="61" t="s">
        <v>982</v>
      </c>
      <c r="R28" s="64" t="s">
        <v>982</v>
      </c>
      <c r="S28" s="64" t="s">
        <v>982</v>
      </c>
      <c r="T28" s="64" t="s">
        <v>982</v>
      </c>
    </row>
    <row r="29" spans="1:20" ht="15">
      <c r="A29" s="7" t="s">
        <v>110</v>
      </c>
      <c r="B29" s="7" t="s">
        <v>163</v>
      </c>
      <c r="C29" s="4" t="s">
        <v>70</v>
      </c>
      <c r="D29" s="8" t="s">
        <v>164</v>
      </c>
      <c r="E29" s="7" t="s">
        <v>114</v>
      </c>
      <c r="F29" s="7" t="s">
        <v>115</v>
      </c>
      <c r="G29" s="7">
        <v>37.514339999999997</v>
      </c>
      <c r="H29" s="9">
        <v>126.8976</v>
      </c>
      <c r="I29" s="7" t="s">
        <v>114</v>
      </c>
      <c r="J29" s="7" t="s">
        <v>114</v>
      </c>
      <c r="K29" s="7" t="s">
        <v>114</v>
      </c>
      <c r="L29" s="7" t="s">
        <v>114</v>
      </c>
      <c r="M29" s="7" t="s">
        <v>114</v>
      </c>
      <c r="N29" s="7" t="s">
        <v>114</v>
      </c>
      <c r="O29" s="7" t="s">
        <v>165</v>
      </c>
      <c r="P29" s="56" t="str">
        <f t="shared" si="3"/>
        <v>{"type": "Feature", "properties": {"name": "서울_지하철_9호선_내부", "class": "Location", "form": "null", "address": "null", "url": "http://dh.aks.ac.kr/~jisun/edu/index.php/ 서울_지하철_9호선_내부", "refurl": "null"}, "geometry": {"type": "Point", "coordinates": [null, null]}},</v>
      </c>
      <c r="Q29" s="61" t="s">
        <v>982</v>
      </c>
      <c r="R29" s="64" t="s">
        <v>982</v>
      </c>
      <c r="S29" s="64" t="s">
        <v>982</v>
      </c>
      <c r="T29" s="64" t="s">
        <v>982</v>
      </c>
    </row>
    <row r="30" spans="1:20" ht="15">
      <c r="A30" s="7" t="s">
        <v>110</v>
      </c>
      <c r="B30" s="7" t="s">
        <v>166</v>
      </c>
      <c r="C30" s="4" t="s">
        <v>71</v>
      </c>
      <c r="D30" s="8" t="s">
        <v>167</v>
      </c>
      <c r="E30" s="7" t="s">
        <v>114</v>
      </c>
      <c r="F30" s="7" t="s">
        <v>115</v>
      </c>
      <c r="G30" s="57">
        <v>37.497900000000001</v>
      </c>
      <c r="H30" s="15">
        <v>127.02755000000001</v>
      </c>
      <c r="I30" s="7" t="s">
        <v>114</v>
      </c>
      <c r="J30" s="7" t="s">
        <v>114</v>
      </c>
      <c r="K30" s="7" t="s">
        <v>114</v>
      </c>
      <c r="L30" s="7" t="s">
        <v>114</v>
      </c>
      <c r="M30" s="7" t="s">
        <v>114</v>
      </c>
      <c r="N30" s="7" t="s">
        <v>114</v>
      </c>
      <c r="O30" s="7" t="s">
        <v>168</v>
      </c>
      <c r="P30" s="56" t="str">
        <f t="shared" si="3"/>
        <v>{"type": "Feature", "properties": {"name": "Cafe연남동223-14", "class": "Location", "form": "point", "address": "null", "url": "http://dh.aks.ac.kr/~jisun/edu/index.php/Cafe연남동223-14", "refurl": "null"}, "geometry": {"type": "Point", "coordinates": [126.92384, 37.56521]}},</v>
      </c>
      <c r="Q30" s="61" t="s">
        <v>982</v>
      </c>
      <c r="R30" s="64" t="s">
        <v>982</v>
      </c>
      <c r="S30" s="64" t="s">
        <v>982</v>
      </c>
      <c r="T30" s="64" t="s">
        <v>982</v>
      </c>
    </row>
    <row r="31" spans="1:20" ht="15">
      <c r="A31" s="7" t="s">
        <v>110</v>
      </c>
      <c r="B31" s="7" t="s">
        <v>169</v>
      </c>
      <c r="C31" s="4" t="s">
        <v>72</v>
      </c>
      <c r="D31" s="8" t="s">
        <v>170</v>
      </c>
      <c r="E31" s="7" t="s">
        <v>114</v>
      </c>
      <c r="F31" s="7" t="s">
        <v>115</v>
      </c>
      <c r="G31" s="7">
        <v>37.492759999999997</v>
      </c>
      <c r="H31" s="7">
        <v>127.10890000000001</v>
      </c>
      <c r="I31" s="7" t="s">
        <v>114</v>
      </c>
      <c r="J31" s="7" t="s">
        <v>114</v>
      </c>
      <c r="K31" s="7" t="s">
        <v>114</v>
      </c>
      <c r="L31" s="7" t="s">
        <v>114</v>
      </c>
      <c r="M31" s="7" t="s">
        <v>114</v>
      </c>
      <c r="N31" s="7" t="s">
        <v>114</v>
      </c>
      <c r="O31" s="7" t="s">
        <v>171</v>
      </c>
      <c r="P31" s="56" t="str">
        <f t="shared" si="3"/>
        <v>{"type": "Feature", "properties": {"name": "방산종합시장", "class": "Location", "form": "point", "address": "서울 중구 을지로33길 18-1", "url": "http://dh.aks.ac.kr/~jisun/edu/index.php/방산종합시장", "refurl": "null"}, "geometry": {"type": "Point", "coordinates": [127.00079, 37.56845]}},</v>
      </c>
      <c r="Q31" s="61" t="s">
        <v>982</v>
      </c>
      <c r="R31" s="64" t="s">
        <v>982</v>
      </c>
      <c r="S31" s="64" t="s">
        <v>982</v>
      </c>
      <c r="T31" s="64" t="s">
        <v>982</v>
      </c>
    </row>
    <row r="32" spans="1:20" ht="15">
      <c r="A32" s="7" t="s">
        <v>110</v>
      </c>
      <c r="B32" s="7" t="s">
        <v>172</v>
      </c>
      <c r="C32" s="4" t="s">
        <v>73</v>
      </c>
      <c r="D32" s="8" t="s">
        <v>173</v>
      </c>
      <c r="E32" s="7" t="s">
        <v>114</v>
      </c>
      <c r="F32" s="7" t="s">
        <v>115</v>
      </c>
      <c r="G32" s="7">
        <v>37.511879999999998</v>
      </c>
      <c r="H32" s="7">
        <v>127.05938</v>
      </c>
      <c r="I32" s="7" t="s">
        <v>114</v>
      </c>
      <c r="J32" s="7" t="s">
        <v>114</v>
      </c>
      <c r="K32" s="7" t="s">
        <v>114</v>
      </c>
      <c r="L32" s="7" t="s">
        <v>114</v>
      </c>
      <c r="M32" s="7" t="s">
        <v>114</v>
      </c>
      <c r="N32" s="7" t="s">
        <v>114</v>
      </c>
      <c r="O32" s="7" t="s">
        <v>171</v>
      </c>
      <c r="P32" s="56" t="str">
        <f t="shared" si="3"/>
        <v>{"type": "Feature", "properties": {"name": "여의도한강공원", "class": "Location", "form": "point", "address": "서울 영등포구 여의동로 330", "url": "http://dh.aks.ac.kr/~jisun/edu/index.php/여의도한강공원", "refurl": "null"}, "geometry": {"type": "Point", "coordinates": [126.9358, 37.5257]}},</v>
      </c>
      <c r="Q32" s="61" t="s">
        <v>982</v>
      </c>
      <c r="R32" s="64" t="s">
        <v>982</v>
      </c>
      <c r="S32" s="64" t="s">
        <v>982</v>
      </c>
      <c r="T32" s="64" t="s">
        <v>982</v>
      </c>
    </row>
    <row r="33" spans="1:20" ht="15">
      <c r="A33" s="7" t="s">
        <v>110</v>
      </c>
      <c r="B33" s="7" t="s">
        <v>180</v>
      </c>
      <c r="C33" s="4" t="s">
        <v>77</v>
      </c>
      <c r="D33" s="8" t="s">
        <v>181</v>
      </c>
      <c r="E33" s="7" t="s">
        <v>114</v>
      </c>
      <c r="F33" s="7" t="s">
        <v>115</v>
      </c>
      <c r="G33" s="7">
        <v>37.520710000000001</v>
      </c>
      <c r="H33" s="7">
        <v>127.02161</v>
      </c>
      <c r="I33" s="7" t="s">
        <v>114</v>
      </c>
      <c r="J33" s="7" t="s">
        <v>114</v>
      </c>
      <c r="K33" s="7" t="s">
        <v>114</v>
      </c>
      <c r="L33" s="7" t="s">
        <v>114</v>
      </c>
      <c r="M33" s="7" t="s">
        <v>114</v>
      </c>
      <c r="N33" s="7" t="s">
        <v>114</v>
      </c>
      <c r="O33" s="7" t="s">
        <v>182</v>
      </c>
      <c r="P33" s="56" t="str">
        <f t="shared" si="3"/>
        <v>{"type": "Feature", "properties": {"name": "파크_하얏트_서울", "class": "Location", "form": "point", "address": "서울 강남구 테헤란로 606", "url": "http://dh.aks.ac.kr/~jisun/edu/index.php/파크_하얏트_서울", "refurl": "null"}, "geometry": {"type": "Point", "coordinates": [127.06412, 37.50866]}},</v>
      </c>
      <c r="Q33" s="61" t="s">
        <v>982</v>
      </c>
      <c r="R33" s="64" t="s">
        <v>982</v>
      </c>
      <c r="S33" s="64" t="s">
        <v>982</v>
      </c>
      <c r="T33" s="64" t="s">
        <v>982</v>
      </c>
    </row>
    <row r="34" spans="1:20" ht="15">
      <c r="A34" s="7" t="s">
        <v>110</v>
      </c>
      <c r="B34" s="7" t="s">
        <v>183</v>
      </c>
      <c r="C34" s="4" t="s">
        <v>78</v>
      </c>
      <c r="D34" s="8" t="s">
        <v>184</v>
      </c>
      <c r="E34" s="7" t="s">
        <v>114</v>
      </c>
      <c r="F34" s="7" t="s">
        <v>115</v>
      </c>
      <c r="G34" s="7">
        <v>37.572229999999998</v>
      </c>
      <c r="H34" s="7">
        <v>126.98596000000001</v>
      </c>
      <c r="I34" s="7" t="s">
        <v>114</v>
      </c>
      <c r="J34" s="7" t="s">
        <v>114</v>
      </c>
      <c r="K34" s="7" t="s">
        <v>114</v>
      </c>
      <c r="L34" s="7" t="s">
        <v>114</v>
      </c>
      <c r="M34" s="7" t="s">
        <v>114</v>
      </c>
      <c r="N34" s="7" t="s">
        <v>114</v>
      </c>
      <c r="O34" s="7" t="s">
        <v>185</v>
      </c>
      <c r="P34" s="56" t="str">
        <f t="shared" si="3"/>
        <v>{"type": "Feature", "properties": {"name": "N서울타워", "class": "Location", "form": "point", "address": "서울 용산구 남산공원길 105", "url": "http://dh.aks.ac.kr/~jisun/edu/index.php/N서울타워", "refurl": "null"}, "geometry": {"type": "Point", "coordinates": [126.98825, 37.5512]}},</v>
      </c>
      <c r="Q34" s="61" t="s">
        <v>982</v>
      </c>
      <c r="R34" s="64" t="s">
        <v>982</v>
      </c>
      <c r="S34" s="64" t="s">
        <v>982</v>
      </c>
      <c r="T34" s="64" t="s">
        <v>982</v>
      </c>
    </row>
    <row r="35" spans="1:20" ht="15">
      <c r="A35" s="7" t="s">
        <v>110</v>
      </c>
      <c r="B35" s="7" t="s">
        <v>186</v>
      </c>
      <c r="C35" s="4" t="s">
        <v>79</v>
      </c>
      <c r="D35" s="8" t="s">
        <v>187</v>
      </c>
      <c r="E35" s="7" t="s">
        <v>114</v>
      </c>
      <c r="F35" s="7" t="s">
        <v>115</v>
      </c>
      <c r="G35" s="7">
        <v>37.571660000000001</v>
      </c>
      <c r="H35" s="7">
        <v>127.01533000000001</v>
      </c>
      <c r="I35" s="7" t="s">
        <v>114</v>
      </c>
      <c r="J35" s="7" t="s">
        <v>114</v>
      </c>
      <c r="K35" s="7" t="s">
        <v>114</v>
      </c>
      <c r="L35" s="7" t="s">
        <v>114</v>
      </c>
      <c r="M35" s="7" t="s">
        <v>114</v>
      </c>
      <c r="N35" s="7" t="s">
        <v>114</v>
      </c>
      <c r="O35" s="7" t="s">
        <v>188</v>
      </c>
      <c r="P35" s="56" t="str">
        <f t="shared" si="3"/>
        <v>{"type": "Feature", "properties": {"name": "라네즈_쇼룸", "class": "Location", "form": "point", "address": "서울특별시 중구 명동8길 8", "url": "http://dh.aks.ac.kr/~jisun/edu/index.php/라네즈_쇼룸", "refurl": "null"}, "geometry": {"type": "Point", "coordinates": [126.98444, 37.56337]}},</v>
      </c>
      <c r="Q35" s="61" t="s">
        <v>982</v>
      </c>
      <c r="R35" s="64" t="s">
        <v>982</v>
      </c>
      <c r="S35" s="64" t="s">
        <v>982</v>
      </c>
      <c r="T35" s="64" t="s">
        <v>982</v>
      </c>
    </row>
    <row r="36" spans="1:20" ht="15">
      <c r="A36" s="7" t="s">
        <v>110</v>
      </c>
      <c r="B36" s="7" t="s">
        <v>189</v>
      </c>
      <c r="C36" s="4" t="s">
        <v>80</v>
      </c>
      <c r="D36" s="8" t="s">
        <v>190</v>
      </c>
      <c r="E36" s="7" t="s">
        <v>114</v>
      </c>
      <c r="F36" s="7" t="s">
        <v>115</v>
      </c>
      <c r="G36" s="7">
        <v>37.493540000000003</v>
      </c>
      <c r="H36" s="7">
        <v>127.11287</v>
      </c>
      <c r="I36" s="7" t="s">
        <v>114</v>
      </c>
      <c r="J36" s="7" t="s">
        <v>114</v>
      </c>
      <c r="K36" s="7" t="s">
        <v>114</v>
      </c>
      <c r="L36" s="7" t="s">
        <v>114</v>
      </c>
      <c r="M36" s="7" t="s">
        <v>114</v>
      </c>
      <c r="N36" s="7" t="s">
        <v>114</v>
      </c>
      <c r="O36" s="7" t="s">
        <v>191</v>
      </c>
      <c r="P36" s="56" t="str">
        <f t="shared" si="3"/>
        <v>{"type": "Feature", "properties": {"name": "동대문디자인플라자", "class": "Location", "form": "point", "address": "서울 중구 을지로 281", "url": "http://dh.aks.ac.kr/~jisun/edu/index.php/동대문디자인플라자", "refurl": "null"}, "geometry": {"type": "Point", "coordinates": [127.00981, 37.56701]}},</v>
      </c>
      <c r="Q36" s="61" t="s">
        <v>982</v>
      </c>
      <c r="R36" s="64" t="s">
        <v>982</v>
      </c>
      <c r="S36" s="64" t="s">
        <v>982</v>
      </c>
      <c r="T36" s="64" t="s">
        <v>982</v>
      </c>
    </row>
    <row r="37" spans="1:20" ht="15">
      <c r="A37" s="7" t="s">
        <v>110</v>
      </c>
      <c r="B37" s="7" t="s">
        <v>195</v>
      </c>
      <c r="C37" s="4" t="s">
        <v>82</v>
      </c>
      <c r="D37" s="8" t="s">
        <v>196</v>
      </c>
      <c r="E37" s="7" t="s">
        <v>114</v>
      </c>
      <c r="F37" s="7" t="s">
        <v>115</v>
      </c>
      <c r="G37" s="7">
        <v>37.555289999999999</v>
      </c>
      <c r="H37" s="7">
        <v>126.92171</v>
      </c>
      <c r="I37" s="7" t="s">
        <v>114</v>
      </c>
      <c r="J37" s="7" t="s">
        <v>114</v>
      </c>
      <c r="K37" s="7" t="s">
        <v>114</v>
      </c>
      <c r="L37" s="7" t="s">
        <v>114</v>
      </c>
      <c r="M37" s="7" t="s">
        <v>114</v>
      </c>
      <c r="N37" s="7" t="s">
        <v>114</v>
      </c>
      <c r="O37" s="7" t="s">
        <v>197</v>
      </c>
      <c r="P37" s="56" t="str">
        <f t="shared" si="3"/>
        <v>{"type": "Feature", "properties": {"name": "세빛둥둥섬", "class": "Location", "form": "point", "address": "서울 서초구 올림픽대로 2085-14", "url": "http://dh.aks.ac.kr/~jisun/edu/index.php/세빛둥둥섬", "refurl": "null"}, "geometry": {"type": "Point", "coordinates": [126.99489, 37.51172]}},</v>
      </c>
      <c r="Q37" s="61" t="s">
        <v>982</v>
      </c>
      <c r="R37" s="64" t="s">
        <v>982</v>
      </c>
      <c r="S37" s="64" t="s">
        <v>982</v>
      </c>
      <c r="T37" s="64" t="s">
        <v>982</v>
      </c>
    </row>
    <row r="38" spans="1:20" ht="15">
      <c r="A38" s="7" t="s">
        <v>110</v>
      </c>
      <c r="B38" s="7" t="s">
        <v>204</v>
      </c>
      <c r="C38" s="4" t="s">
        <v>85</v>
      </c>
      <c r="D38" s="8" t="s">
        <v>205</v>
      </c>
      <c r="E38" s="7" t="s">
        <v>114</v>
      </c>
      <c r="F38" s="7" t="s">
        <v>115</v>
      </c>
      <c r="G38" s="7">
        <v>37.566740000000003</v>
      </c>
      <c r="H38" s="7">
        <v>126.97842</v>
      </c>
      <c r="I38" s="7" t="s">
        <v>114</v>
      </c>
      <c r="J38" s="7" t="s">
        <v>114</v>
      </c>
      <c r="K38" s="7" t="s">
        <v>114</v>
      </c>
      <c r="L38" s="7" t="s">
        <v>114</v>
      </c>
      <c r="M38" s="7" t="s">
        <v>114</v>
      </c>
      <c r="N38" s="7" t="s">
        <v>114</v>
      </c>
      <c r="O38" s="7" t="s">
        <v>206</v>
      </c>
      <c r="P38" s="56" t="str">
        <f t="shared" si="3"/>
        <v>{"type": "Feature", "properties": {"name": "청담대교_북단램프", "class": "Location", "form": "point", "address": "서울 광진구 강변북로 68", "url": "http://dh.aks.ac.kr/~jisun/edu/index.php/청담대교_북단램프", "refurl": "null"}, "geometry": {"type": "Point", "coordinates": [127.0659, 37.53071]}},</v>
      </c>
      <c r="Q38" s="61" t="s">
        <v>982</v>
      </c>
      <c r="R38" s="64" t="s">
        <v>982</v>
      </c>
      <c r="S38" s="64" t="s">
        <v>982</v>
      </c>
      <c r="T38" s="64" t="s">
        <v>982</v>
      </c>
    </row>
    <row r="39" spans="1:20" ht="15">
      <c r="A39" s="7" t="s">
        <v>110</v>
      </c>
      <c r="B39" s="7" t="s">
        <v>207</v>
      </c>
      <c r="C39" s="4" t="s">
        <v>86</v>
      </c>
      <c r="D39" s="8" t="s">
        <v>208</v>
      </c>
      <c r="E39" s="7" t="s">
        <v>114</v>
      </c>
      <c r="F39" s="7" t="s">
        <v>115</v>
      </c>
      <c r="G39" s="7">
        <v>37.552579999999999</v>
      </c>
      <c r="H39" s="7">
        <v>126.92440999999999</v>
      </c>
      <c r="I39" s="7" t="s">
        <v>114</v>
      </c>
      <c r="J39" s="7" t="s">
        <v>114</v>
      </c>
      <c r="K39" s="7" t="s">
        <v>114</v>
      </c>
      <c r="L39" s="7" t="s">
        <v>114</v>
      </c>
      <c r="M39" s="7" t="s">
        <v>114</v>
      </c>
      <c r="N39" s="7" t="s">
        <v>114</v>
      </c>
      <c r="O39" s="7" t="s">
        <v>209</v>
      </c>
      <c r="P39" s="56" t="str">
        <f t="shared" si="3"/>
        <v>{"type": "Feature", "properties": {"name": "MBC사옥", "class": "Location", "form": "point", "address": "서울 마포구 성암로 267", "url": "http://dh.aks.ac.kr/~jisun/edu/index.php/MBC사옥", "refurl": "null"}, "geometry": {"type": "Point", "coordinates": [126.89052, 37.58109]}},</v>
      </c>
      <c r="Q39" s="61" t="s">
        <v>982</v>
      </c>
      <c r="R39" s="64" t="s">
        <v>982</v>
      </c>
      <c r="S39" s="64" t="s">
        <v>982</v>
      </c>
      <c r="T39" s="64" t="s">
        <v>982</v>
      </c>
    </row>
    <row r="40" spans="1:20" ht="15">
      <c r="A40" s="7" t="s">
        <v>110</v>
      </c>
      <c r="B40" s="7" t="s">
        <v>221</v>
      </c>
      <c r="C40" s="4" t="s">
        <v>91</v>
      </c>
      <c r="D40" s="8" t="s">
        <v>222</v>
      </c>
      <c r="E40" s="7" t="s">
        <v>114</v>
      </c>
      <c r="F40" s="7" t="s">
        <v>115</v>
      </c>
      <c r="G40" s="7">
        <v>37.555509999999998</v>
      </c>
      <c r="H40" s="7">
        <v>126.9233</v>
      </c>
      <c r="I40" s="7" t="s">
        <v>114</v>
      </c>
      <c r="J40" s="7" t="s">
        <v>114</v>
      </c>
      <c r="K40" s="7" t="s">
        <v>114</v>
      </c>
      <c r="L40" s="7" t="s">
        <v>114</v>
      </c>
      <c r="M40" s="7" t="s">
        <v>114</v>
      </c>
      <c r="N40" s="7" t="s">
        <v>114</v>
      </c>
      <c r="O40" s="7" t="s">
        <v>223</v>
      </c>
      <c r="P40" s="56" t="str">
        <f t="shared" si="3"/>
        <v>{"type": "Feature", "properties": {"name": "강남운전면허시험장", "class": "Location", "form": "point", "address": "서울 강남구 테헤란로114길 23", "url": "http://dh.aks.ac.kr/~jisun/edu/index.php/강남운전면허시험장", "refurl": "null"}, "geometry": {"type": "Point", "coordinates": [127.06747, 37.50786]}},</v>
      </c>
      <c r="Q40" s="61" t="s">
        <v>982</v>
      </c>
      <c r="R40" s="64" t="s">
        <v>982</v>
      </c>
      <c r="S40" s="64" t="s">
        <v>982</v>
      </c>
      <c r="T40" s="64" t="s">
        <v>982</v>
      </c>
    </row>
    <row r="41" spans="1:20" ht="15">
      <c r="A41" s="7" t="s">
        <v>110</v>
      </c>
      <c r="B41" s="7" t="s">
        <v>224</v>
      </c>
      <c r="C41" s="4" t="s">
        <v>92</v>
      </c>
      <c r="D41" s="8" t="s">
        <v>225</v>
      </c>
      <c r="E41" s="7" t="s">
        <v>114</v>
      </c>
      <c r="F41" s="7" t="s">
        <v>115</v>
      </c>
      <c r="G41" s="7">
        <v>37.516190000000002</v>
      </c>
      <c r="H41" s="7">
        <v>127.02042</v>
      </c>
      <c r="I41" s="7" t="s">
        <v>114</v>
      </c>
      <c r="J41" s="7" t="s">
        <v>114</v>
      </c>
      <c r="K41" s="7" t="s">
        <v>114</v>
      </c>
      <c r="L41" s="7" t="s">
        <v>114</v>
      </c>
      <c r="M41" s="7" t="s">
        <v>114</v>
      </c>
      <c r="N41" s="7" t="s">
        <v>114</v>
      </c>
      <c r="O41" s="7" t="s">
        <v>226</v>
      </c>
      <c r="P41" s="56" t="str">
        <f t="shared" si="3"/>
        <v>{"type": "Feature", "properties": {"name": "탄천공영주차장", "class": "Location", "form": "point", "address": "서울 강남구 봉은사로114길 13", "url": "http://dh.aks.ac.kr/~jisun/edu/index.php/탄천공영주차장", "refurl": "null"}, "geometry": {"type": "Point", "coordinates": [127.06928, 37.51296]}},</v>
      </c>
      <c r="Q41" s="61" t="s">
        <v>982</v>
      </c>
      <c r="R41" s="64" t="s">
        <v>982</v>
      </c>
      <c r="S41" s="64" t="s">
        <v>982</v>
      </c>
      <c r="T41" s="64" t="s">
        <v>982</v>
      </c>
    </row>
    <row r="42" spans="1:20" ht="15">
      <c r="A42" s="7" t="s">
        <v>110</v>
      </c>
      <c r="B42" s="7" t="s">
        <v>230</v>
      </c>
      <c r="C42" s="4" t="s">
        <v>94</v>
      </c>
      <c r="D42" s="8" t="s">
        <v>231</v>
      </c>
      <c r="E42" s="7" t="s">
        <v>114</v>
      </c>
      <c r="F42" s="7" t="s">
        <v>115</v>
      </c>
      <c r="G42" s="7">
        <v>37.638280000000002</v>
      </c>
      <c r="H42" s="7">
        <v>126.9461</v>
      </c>
      <c r="I42" s="7" t="s">
        <v>114</v>
      </c>
      <c r="J42" s="7" t="s">
        <v>114</v>
      </c>
      <c r="K42" s="7" t="s">
        <v>114</v>
      </c>
      <c r="L42" s="7" t="s">
        <v>114</v>
      </c>
      <c r="M42" s="7" t="s">
        <v>114</v>
      </c>
      <c r="N42" s="7" t="s">
        <v>114</v>
      </c>
      <c r="O42" s="7" t="s">
        <v>232</v>
      </c>
      <c r="P42" s="56" t="str">
        <f t="shared" si="3"/>
        <v>{"type": "Feature", "properties": {"name": "동작대교_분기점", "class": "Location", "form": "point", "address": "null", "url": "http://dh.aks.ac.kr/~jisun/edu/index.php/동작대교_분기점", "refurl": "null"}, "geometry": {"type": "Point", "coordinates": [126.97514, 37.5053]}},</v>
      </c>
      <c r="Q42" s="61" t="s">
        <v>982</v>
      </c>
      <c r="R42" s="64" t="s">
        <v>982</v>
      </c>
      <c r="S42" s="64" t="s">
        <v>982</v>
      </c>
      <c r="T42" s="64" t="s">
        <v>982</v>
      </c>
    </row>
    <row r="43" spans="1:20" ht="15">
      <c r="A43" s="7" t="s">
        <v>110</v>
      </c>
      <c r="B43" s="7" t="s">
        <v>233</v>
      </c>
      <c r="C43" s="4" t="s">
        <v>96</v>
      </c>
      <c r="D43" s="8" t="s">
        <v>234</v>
      </c>
      <c r="E43" s="7" t="s">
        <v>114</v>
      </c>
      <c r="F43" s="7" t="s">
        <v>115</v>
      </c>
      <c r="G43" s="7">
        <v>37.581049999999998</v>
      </c>
      <c r="H43" s="7">
        <v>126.98671</v>
      </c>
      <c r="I43" s="7" t="s">
        <v>114</v>
      </c>
      <c r="J43" s="7" t="s">
        <v>114</v>
      </c>
      <c r="K43" s="7" t="s">
        <v>114</v>
      </c>
      <c r="L43" s="7" t="s">
        <v>114</v>
      </c>
      <c r="M43" s="7" t="s">
        <v>114</v>
      </c>
      <c r="N43" s="7" t="s">
        <v>114</v>
      </c>
      <c r="O43" s="7" t="s">
        <v>235</v>
      </c>
      <c r="P43" s="56" t="str">
        <f t="shared" si="3"/>
        <v>{"type": "Feature", "properties": {"name": "문래창작촌", "class": "Location", "form": "point", "address": "서울 영등포구 도림로128가길 13-8", "url": "http://dh.aks.ac.kr/~jisun/edu/index.php/문래창작촌", "refurl": "null"}, "geometry": {"type": "Point", "coordinates": [126.8976, 37.51434]}},</v>
      </c>
      <c r="Q43" s="61" t="s">
        <v>982</v>
      </c>
      <c r="R43" s="64" t="s">
        <v>982</v>
      </c>
      <c r="S43" s="64" t="s">
        <v>982</v>
      </c>
      <c r="T43" s="64" t="s">
        <v>982</v>
      </c>
    </row>
    <row r="44" spans="1:20" ht="15">
      <c r="A44" s="7" t="s">
        <v>110</v>
      </c>
      <c r="B44" s="7" t="s">
        <v>243</v>
      </c>
      <c r="C44" s="4" t="s">
        <v>244</v>
      </c>
      <c r="D44" s="8" t="s">
        <v>245</v>
      </c>
      <c r="E44" s="7" t="s">
        <v>114</v>
      </c>
      <c r="F44" s="7" t="s">
        <v>115</v>
      </c>
      <c r="G44" s="7">
        <v>37.574530000000003</v>
      </c>
      <c r="H44" s="7">
        <v>126.95632000000001</v>
      </c>
      <c r="I44" s="7" t="s">
        <v>114</v>
      </c>
      <c r="J44" s="7" t="s">
        <v>114</v>
      </c>
      <c r="K44" s="7" t="s">
        <v>114</v>
      </c>
      <c r="L44" s="7" t="s">
        <v>114</v>
      </c>
      <c r="M44" s="7" t="s">
        <v>114</v>
      </c>
      <c r="N44" s="7" t="s">
        <v>114</v>
      </c>
      <c r="O44" s="7" t="s">
        <v>246</v>
      </c>
      <c r="P44" s="56" t="str">
        <f t="shared" si="3"/>
        <v>{"type": "Feature", "properties": {"name": "강남역", "class": "Location", "form": "point", "address": "서울 강남구 강남대로 396", "url": "http://dh.aks.ac.kr/~jisun/edu/index.php/강남역", "refurl": "null"}, "geometry": {"type": "Point", "coordinates": [127.02755, 37.4979]}},</v>
      </c>
      <c r="Q44" s="61" t="s">
        <v>982</v>
      </c>
      <c r="R44" s="64" t="s">
        <v>982</v>
      </c>
      <c r="S44" s="64" t="s">
        <v>982</v>
      </c>
      <c r="T44" s="64" t="s">
        <v>982</v>
      </c>
    </row>
    <row r="45" spans="1:20" ht="15">
      <c r="A45" s="7" t="s">
        <v>110</v>
      </c>
      <c r="B45" s="7" t="s">
        <v>247</v>
      </c>
      <c r="C45" s="4" t="s">
        <v>248</v>
      </c>
      <c r="D45" s="8" t="s">
        <v>249</v>
      </c>
      <c r="E45" s="7" t="s">
        <v>114</v>
      </c>
      <c r="F45" s="7" t="s">
        <v>115</v>
      </c>
      <c r="G45" s="7">
        <v>37.539589999999997</v>
      </c>
      <c r="H45" s="7">
        <v>126.99764999999999</v>
      </c>
      <c r="I45" s="7" t="s">
        <v>114</v>
      </c>
      <c r="J45" s="7" t="s">
        <v>114</v>
      </c>
      <c r="K45" s="7" t="s">
        <v>114</v>
      </c>
      <c r="L45" s="7" t="s">
        <v>114</v>
      </c>
      <c r="M45" s="7" t="s">
        <v>114</v>
      </c>
      <c r="N45" s="7" t="s">
        <v>114</v>
      </c>
      <c r="O45" s="7" t="s">
        <v>250</v>
      </c>
      <c r="P45" s="56" t="str">
        <f t="shared" si="3"/>
        <v>{"type": "Feature", "properties": {"name": "가락시장", "class": "Location", "form": "point", "address": "서울 송파구 양재대로 932", "url": "http://dh.aks.ac.kr/~jisun/edu/index.php/가락시장", "refurl": "null"}, "geometry": {"type": "Point", "coordinates": [127.1089, 37.49276]}},</v>
      </c>
      <c r="Q45" s="61" t="s">
        <v>982</v>
      </c>
      <c r="R45" s="64" t="s">
        <v>982</v>
      </c>
      <c r="S45" s="64" t="s">
        <v>982</v>
      </c>
      <c r="T45" s="64" t="s">
        <v>982</v>
      </c>
    </row>
    <row r="46" spans="1:20" ht="15">
      <c r="A46" s="7" t="s">
        <v>110</v>
      </c>
      <c r="B46" s="7" t="s">
        <v>251</v>
      </c>
      <c r="C46" s="4" t="s">
        <v>252</v>
      </c>
      <c r="D46" s="8" t="s">
        <v>253</v>
      </c>
      <c r="E46" s="7" t="s">
        <v>114</v>
      </c>
      <c r="F46" s="7" t="s">
        <v>115</v>
      </c>
      <c r="G46" s="7">
        <v>37.555630000000001</v>
      </c>
      <c r="H46" s="7">
        <v>126.98107</v>
      </c>
      <c r="I46" s="7" t="s">
        <v>114</v>
      </c>
      <c r="J46" s="7" t="s">
        <v>114</v>
      </c>
      <c r="K46" s="7" t="s">
        <v>114</v>
      </c>
      <c r="L46" s="7" t="s">
        <v>114</v>
      </c>
      <c r="M46" s="7" t="s">
        <v>114</v>
      </c>
      <c r="N46" s="7" t="s">
        <v>114</v>
      </c>
      <c r="O46" s="7" t="s">
        <v>254</v>
      </c>
      <c r="P46" s="56" t="str">
        <f t="shared" si="3"/>
        <v>{"type": "Feature", "properties": {"name": "코엑스", "class": "Location", "form": "point", "address": "서울 송파구 양재대로 932", "url": "http://dh.aks.ac.kr/~jisun/edu/index.php/코엑스", "refurl": "null"}, "geometry": {"type": "Point", "coordinates": [127.05938, 37.51188]}},</v>
      </c>
      <c r="Q46" s="61" t="s">
        <v>982</v>
      </c>
      <c r="R46" s="64" t="s">
        <v>982</v>
      </c>
      <c r="S46" s="64" t="s">
        <v>982</v>
      </c>
      <c r="T46" s="64" t="s">
        <v>982</v>
      </c>
    </row>
    <row r="47" spans="1:20" ht="15">
      <c r="A47" s="7" t="s">
        <v>110</v>
      </c>
      <c r="B47" s="7" t="s">
        <v>270</v>
      </c>
      <c r="C47" s="4" t="s">
        <v>271</v>
      </c>
      <c r="D47" s="8" t="s">
        <v>272</v>
      </c>
      <c r="E47" s="7" t="s">
        <v>114</v>
      </c>
      <c r="F47" s="7" t="s">
        <v>115</v>
      </c>
      <c r="G47" s="7">
        <v>37.571616200000001</v>
      </c>
      <c r="H47" s="7">
        <v>126.9769026</v>
      </c>
      <c r="I47" s="7" t="s">
        <v>114</v>
      </c>
      <c r="J47" s="7" t="s">
        <v>114</v>
      </c>
      <c r="K47" s="7" t="s">
        <v>114</v>
      </c>
      <c r="L47" s="7" t="s">
        <v>114</v>
      </c>
      <c r="M47" s="7" t="s">
        <v>114</v>
      </c>
      <c r="N47" s="7" t="s">
        <v>114</v>
      </c>
      <c r="O47" s="7" t="s">
        <v>273</v>
      </c>
      <c r="P47" s="56" t="str">
        <f t="shared" si="3"/>
        <v>{"type": "Feature", "properties": {"name": "류니끄", "class": "Location", "form": "point", "address": "서울 강남구 신사동 520-1", "url": "http://dh.aks.ac.kr/~jisun/edu/index.php/류니끄", "refurl": "null"}, "geometry": {"type": "Point", "coordinates": [127.02161, 37.52071]}},</v>
      </c>
      <c r="Q47" s="61" t="s">
        <v>982</v>
      </c>
      <c r="R47" s="64" t="s">
        <v>982</v>
      </c>
      <c r="S47" s="64" t="s">
        <v>982</v>
      </c>
      <c r="T47" s="64" t="s">
        <v>982</v>
      </c>
    </row>
    <row r="48" spans="1:20" ht="15">
      <c r="A48" s="7" t="s">
        <v>110</v>
      </c>
      <c r="B48" s="7" t="s">
        <v>274</v>
      </c>
      <c r="C48" s="4" t="s">
        <v>275</v>
      </c>
      <c r="D48" s="8" t="s">
        <v>276</v>
      </c>
      <c r="E48" s="7" t="s">
        <v>114</v>
      </c>
      <c r="F48" s="7" t="s">
        <v>115</v>
      </c>
      <c r="G48" s="7">
        <v>37.55547</v>
      </c>
      <c r="H48" s="7">
        <v>126.97373</v>
      </c>
      <c r="I48" s="7" t="s">
        <v>114</v>
      </c>
      <c r="J48" s="7" t="s">
        <v>114</v>
      </c>
      <c r="K48" s="7" t="s">
        <v>114</v>
      </c>
      <c r="L48" s="7" t="s">
        <v>114</v>
      </c>
      <c r="M48" s="7" t="s">
        <v>114</v>
      </c>
      <c r="N48" s="7" t="s">
        <v>114</v>
      </c>
      <c r="O48" s="7" t="s">
        <v>277</v>
      </c>
      <c r="P48" s="56" t="str">
        <f t="shared" si="3"/>
        <v>{"type": "Feature", "properties": {"name": "양반댁", "class": "Location", "form": "point", "address": "서울 종로구 인사동길 19-18 양반댁", "url": "http://dh.aks.ac.kr/~jisun/edu/index.php/양반댁", "refurl": "null"}, "geometry": {"type": "Point", "coordinates": [126.98596, 37.57223]}},</v>
      </c>
      <c r="Q48" s="61" t="s">
        <v>982</v>
      </c>
      <c r="R48" s="64" t="s">
        <v>982</v>
      </c>
      <c r="S48" s="64" t="s">
        <v>982</v>
      </c>
      <c r="T48" s="64" t="s">
        <v>982</v>
      </c>
    </row>
    <row r="49" spans="1:20" ht="15">
      <c r="A49" s="7" t="s">
        <v>110</v>
      </c>
      <c r="B49" s="7" t="s">
        <v>278</v>
      </c>
      <c r="C49" s="4" t="s">
        <v>279</v>
      </c>
      <c r="D49" s="8" t="s">
        <v>280</v>
      </c>
      <c r="E49" s="7" t="s">
        <v>114</v>
      </c>
      <c r="F49" s="7" t="s">
        <v>115</v>
      </c>
      <c r="G49" s="7">
        <v>37.56</v>
      </c>
      <c r="H49" s="7">
        <v>126.97535000000001</v>
      </c>
      <c r="I49" s="7" t="s">
        <v>114</v>
      </c>
      <c r="J49" s="7" t="s">
        <v>114</v>
      </c>
      <c r="K49" s="7" t="s">
        <v>114</v>
      </c>
      <c r="L49" s="7" t="s">
        <v>114</v>
      </c>
      <c r="M49" s="7" t="s">
        <v>114</v>
      </c>
      <c r="N49" s="7" t="s">
        <v>114</v>
      </c>
      <c r="O49" s="7" t="s">
        <v>281</v>
      </c>
      <c r="P49" s="56" t="str">
        <f t="shared" si="3"/>
        <v>{"type": "Feature", "properties": {"name": "스파렉스", "class": "Location", "form": "point", "address": "서울 종로구 창신동 328-18", "url": "http://dh.aks.ac.kr/~jisun/edu/index.php/스파렉스", "refurl": "null"}, "geometry": {"type": "Point", "coordinates": [127.01533, 37.57166]}},</v>
      </c>
      <c r="Q49" s="61" t="s">
        <v>982</v>
      </c>
      <c r="R49" s="64" t="s">
        <v>982</v>
      </c>
      <c r="S49" s="64" t="s">
        <v>982</v>
      </c>
      <c r="T49" s="64" t="s">
        <v>982</v>
      </c>
    </row>
    <row r="50" spans="1:20" ht="15">
      <c r="A50" s="7" t="s">
        <v>110</v>
      </c>
      <c r="B50" s="7" t="s">
        <v>282</v>
      </c>
      <c r="C50" s="4" t="s">
        <v>283</v>
      </c>
      <c r="D50" s="8" t="s">
        <v>284</v>
      </c>
      <c r="E50" s="7" t="s">
        <v>114</v>
      </c>
      <c r="F50" s="7" t="s">
        <v>115</v>
      </c>
      <c r="G50" s="7">
        <v>37.554069599999998</v>
      </c>
      <c r="H50" s="7">
        <v>126.9739084</v>
      </c>
      <c r="I50" s="7" t="s">
        <v>114</v>
      </c>
      <c r="J50" s="7" t="s">
        <v>114</v>
      </c>
      <c r="K50" s="7" t="s">
        <v>114</v>
      </c>
      <c r="L50" s="7" t="s">
        <v>114</v>
      </c>
      <c r="M50" s="7" t="s">
        <v>114</v>
      </c>
      <c r="N50" s="7" t="s">
        <v>114</v>
      </c>
      <c r="O50" s="7" t="s">
        <v>285</v>
      </c>
      <c r="P50" s="56" t="str">
        <f t="shared" si="3"/>
        <v>{"type": "Feature", "properties": {"name": "진희네", "class": "Location", "form": "point", "address": "서울 송파구 가락동 600", "url": "http://dh.aks.ac.kr/~jisun/edu/index.php/진희네", "refurl": "null"}, "geometry": {"type": "Point", "coordinates": [127.11287, 37.49354]}},</v>
      </c>
      <c r="Q50" s="61" t="s">
        <v>982</v>
      </c>
      <c r="R50" s="64" t="s">
        <v>982</v>
      </c>
      <c r="S50" s="64" t="s">
        <v>982</v>
      </c>
      <c r="T50" s="64" t="s">
        <v>982</v>
      </c>
    </row>
    <row r="51" spans="1:20" ht="15">
      <c r="A51" s="7" t="s">
        <v>110</v>
      </c>
      <c r="B51" s="7" t="s">
        <v>286</v>
      </c>
      <c r="C51" s="4" t="s">
        <v>287</v>
      </c>
      <c r="D51" s="8" t="s">
        <v>288</v>
      </c>
      <c r="E51" s="7" t="s">
        <v>114</v>
      </c>
      <c r="F51" s="7" t="s">
        <v>115</v>
      </c>
      <c r="G51" s="7">
        <v>37.574558400000001</v>
      </c>
      <c r="H51" s="7">
        <v>126.95783609999999</v>
      </c>
      <c r="I51" s="7" t="s">
        <v>114</v>
      </c>
      <c r="J51" s="7" t="s">
        <v>114</v>
      </c>
      <c r="K51" s="7" t="s">
        <v>114</v>
      </c>
      <c r="L51" s="7" t="s">
        <v>114</v>
      </c>
      <c r="M51" s="7" t="s">
        <v>114</v>
      </c>
      <c r="N51" s="7" t="s">
        <v>114</v>
      </c>
      <c r="O51" s="7" t="s">
        <v>289</v>
      </c>
      <c r="P51" s="56" t="str">
        <f t="shared" si="3"/>
        <v>{"type": "Feature", "properties": {"name": "수노래연습장", "class": "Location", "form": "point", "address": "서울 마포구 서교동 364-24 JSJ", "url": "http://dh.aks.ac.kr/~jisun/edu/index.php/수노래연습장", "refurl": "null"}, "geometry": {"type": "Point", "coordinates": [126.92171, 37.55529]}},</v>
      </c>
      <c r="Q51" s="61" t="s">
        <v>982</v>
      </c>
      <c r="R51" s="64" t="s">
        <v>982</v>
      </c>
      <c r="S51" s="64" t="s">
        <v>982</v>
      </c>
      <c r="T51" s="64" t="s">
        <v>982</v>
      </c>
    </row>
    <row r="52" spans="1:20" ht="15">
      <c r="A52" s="7" t="s">
        <v>110</v>
      </c>
      <c r="B52" s="7" t="s">
        <v>290</v>
      </c>
      <c r="C52" s="4" t="s">
        <v>291</v>
      </c>
      <c r="D52" s="8" t="s">
        <v>292</v>
      </c>
      <c r="E52" s="7" t="s">
        <v>114</v>
      </c>
      <c r="F52" s="7" t="s">
        <v>115</v>
      </c>
      <c r="G52" s="7">
        <v>37.569450000000003</v>
      </c>
      <c r="H52" s="7">
        <v>126.994</v>
      </c>
      <c r="I52" s="7" t="s">
        <v>114</v>
      </c>
      <c r="J52" s="7" t="s">
        <v>114</v>
      </c>
      <c r="K52" s="7" t="s">
        <v>114</v>
      </c>
      <c r="L52" s="7" t="s">
        <v>114</v>
      </c>
      <c r="M52" s="7" t="s">
        <v>114</v>
      </c>
      <c r="N52" s="7" t="s">
        <v>114</v>
      </c>
      <c r="O52" s="7" t="s">
        <v>293</v>
      </c>
      <c r="P52" s="56" t="str">
        <f t="shared" si="3"/>
        <v>{"type": "Feature", "properties": {"name": "서울특별시청", "class": "Location", "form": "point", "address": "서울 중구 태평로1가 31 서울특별시청", "url": "http://dh.aks.ac.kr/~jisun/edu/index.php/서울특별시청", "refurl": "null"}, "geometry": {"type": "Point", "coordinates": [126.97842, 37.56674]}},</v>
      </c>
      <c r="Q52" s="61" t="s">
        <v>982</v>
      </c>
      <c r="R52" s="64" t="s">
        <v>982</v>
      </c>
      <c r="S52" s="64" t="s">
        <v>982</v>
      </c>
      <c r="T52" s="64" t="s">
        <v>982</v>
      </c>
    </row>
    <row r="53" spans="1:20" ht="15">
      <c r="A53" s="7" t="s">
        <v>110</v>
      </c>
      <c r="B53" s="7" t="s">
        <v>294</v>
      </c>
      <c r="C53" s="4" t="s">
        <v>295</v>
      </c>
      <c r="D53" s="8" t="s">
        <v>296</v>
      </c>
      <c r="E53" s="7" t="s">
        <v>114</v>
      </c>
      <c r="F53" s="7" t="s">
        <v>115</v>
      </c>
      <c r="G53" s="7">
        <v>37.580599999999997</v>
      </c>
      <c r="H53" s="7">
        <v>127.03766</v>
      </c>
      <c r="I53" s="7" t="s">
        <v>114</v>
      </c>
      <c r="J53" s="7" t="s">
        <v>114</v>
      </c>
      <c r="K53" s="7" t="s">
        <v>114</v>
      </c>
      <c r="L53" s="7" t="s">
        <v>114</v>
      </c>
      <c r="M53" s="7" t="s">
        <v>114</v>
      </c>
      <c r="N53" s="7" t="s">
        <v>114</v>
      </c>
      <c r="O53" s="7" t="s">
        <v>297</v>
      </c>
      <c r="P53" s="56" t="str">
        <f t="shared" si="3"/>
        <v>{"type": "Feature", "properties": {"name": "홍익대학교", "class": "Location", "form": "point", "address": "서울 마포구 서교동", "url": "http://dh.aks.ac.kr/~jisun/edu/index.php/홍익대학교", "refurl": "null"}, "geometry": {"type": "Point", "coordinates": [126.92441, 37.55258]}},</v>
      </c>
      <c r="Q53" s="61" t="s">
        <v>982</v>
      </c>
      <c r="R53" s="64" t="s">
        <v>982</v>
      </c>
      <c r="S53" s="64" t="s">
        <v>982</v>
      </c>
      <c r="T53" s="64" t="s">
        <v>982</v>
      </c>
    </row>
    <row r="54" spans="1:20" ht="15">
      <c r="A54" s="7" t="s">
        <v>110</v>
      </c>
      <c r="B54" s="7" t="s">
        <v>302</v>
      </c>
      <c r="C54" s="4" t="s">
        <v>303</v>
      </c>
      <c r="D54" s="8" t="s">
        <v>304</v>
      </c>
      <c r="E54" s="7" t="s">
        <v>114</v>
      </c>
      <c r="F54" s="7" t="s">
        <v>115</v>
      </c>
      <c r="G54" s="7">
        <v>37.510330000000003</v>
      </c>
      <c r="H54" s="7">
        <v>127.06103</v>
      </c>
      <c r="I54" s="7" t="s">
        <v>114</v>
      </c>
      <c r="J54" s="7" t="s">
        <v>114</v>
      </c>
      <c r="K54" s="7" t="s">
        <v>114</v>
      </c>
      <c r="L54" s="7" t="s">
        <v>114</v>
      </c>
      <c r="M54" s="7" t="s">
        <v>114</v>
      </c>
      <c r="N54" s="7" t="s">
        <v>114</v>
      </c>
      <c r="O54" s="7" t="s">
        <v>305</v>
      </c>
      <c r="P54" s="56" t="str">
        <f t="shared" si="3"/>
        <v>{"type": "Feature", "properties": {"name": "에뛰드하우스_홍대점", "class": "Location", "form": "point", "address": "서울 마포구 동교동 163-12", "url": "http://dh.aks.ac.kr/~jisun/edu/index.php/에뛰드하우스_홍대점", "refurl": "null"}, "geometry": {"type": "Point", "coordinates": [126.9233, 37.55551]}},</v>
      </c>
      <c r="Q54" s="61" t="s">
        <v>982</v>
      </c>
      <c r="R54" s="64" t="s">
        <v>982</v>
      </c>
      <c r="S54" s="64" t="s">
        <v>982</v>
      </c>
      <c r="T54" s="64" t="s">
        <v>982</v>
      </c>
    </row>
    <row r="55" spans="1:20" ht="15">
      <c r="A55" s="7" t="s">
        <v>110</v>
      </c>
      <c r="B55" s="11" t="s">
        <v>306</v>
      </c>
      <c r="C55" s="4" t="s">
        <v>307</v>
      </c>
      <c r="D55" s="8" t="s">
        <v>308</v>
      </c>
      <c r="E55" s="7" t="s">
        <v>114</v>
      </c>
      <c r="F55" s="7" t="s">
        <v>115</v>
      </c>
      <c r="G55" s="11">
        <v>37.579730400000003</v>
      </c>
      <c r="H55" s="11">
        <v>126.9807378</v>
      </c>
      <c r="I55" s="7" t="s">
        <v>114</v>
      </c>
      <c r="J55" s="7" t="s">
        <v>114</v>
      </c>
      <c r="K55" s="7" t="s">
        <v>114</v>
      </c>
      <c r="L55" s="7" t="s">
        <v>114</v>
      </c>
      <c r="M55" s="7" t="s">
        <v>114</v>
      </c>
      <c r="N55" s="7" t="s">
        <v>114</v>
      </c>
      <c r="O55" s="11" t="s">
        <v>309</v>
      </c>
      <c r="P55" s="56" t="str">
        <f t="shared" si="3"/>
        <v>{"type": "Feature", "properties": {"name": "BK성형외과", "class": "Location", "form": "point", "address": "서울 강남구 논현동 1-2 BK빌딩", "url": "http://dh.aks.ac.kr/~jisun/edu/index.php/BK성형외과", "refurl": "null"}, "geometry": {"type": "Point", "coordinates": [127.02042, 37.51619]}},</v>
      </c>
      <c r="Q55" s="61" t="s">
        <v>982</v>
      </c>
      <c r="R55" s="64" t="s">
        <v>982</v>
      </c>
      <c r="S55" s="64" t="s">
        <v>982</v>
      </c>
      <c r="T55" s="64" t="s">
        <v>982</v>
      </c>
    </row>
    <row r="56" spans="1:20" ht="15">
      <c r="A56" s="7" t="s">
        <v>110</v>
      </c>
      <c r="B56" s="11" t="s">
        <v>310</v>
      </c>
      <c r="C56" s="4" t="s">
        <v>311</v>
      </c>
      <c r="D56" s="8" t="s">
        <v>312</v>
      </c>
      <c r="E56" s="7" t="s">
        <v>114</v>
      </c>
      <c r="F56" s="7" t="s">
        <v>115</v>
      </c>
      <c r="G56" s="11">
        <v>37.579364400000003</v>
      </c>
      <c r="H56" s="11">
        <v>126.9848207</v>
      </c>
      <c r="I56" s="7" t="s">
        <v>114</v>
      </c>
      <c r="J56" s="7" t="s">
        <v>114</v>
      </c>
      <c r="K56" s="7" t="s">
        <v>114</v>
      </c>
      <c r="L56" s="7" t="s">
        <v>114</v>
      </c>
      <c r="M56" s="7" t="s">
        <v>114</v>
      </c>
      <c r="N56" s="7" t="s">
        <v>114</v>
      </c>
      <c r="O56" s="11" t="s">
        <v>313</v>
      </c>
      <c r="P56" s="56" t="str">
        <f t="shared" si="3"/>
        <v>{"type": "Feature", "properties": {"name": "진관사", "class": "Location", "form": "point", "address": "서울 은평구 진관동 354 진관사", "url": "http://dh.aks.ac.kr/~jisun/edu/index.php/진관사", "refurl": "null"}, "geometry": {"type": "Point", "coordinates": [126.9461, 37.63828]}},</v>
      </c>
      <c r="Q56" s="61" t="s">
        <v>982</v>
      </c>
      <c r="R56" s="64" t="s">
        <v>982</v>
      </c>
      <c r="S56" s="64" t="s">
        <v>982</v>
      </c>
      <c r="T56" s="64" t="s">
        <v>982</v>
      </c>
    </row>
    <row r="57" spans="1:20" ht="15">
      <c r="A57" s="7" t="s">
        <v>110</v>
      </c>
      <c r="B57" s="11" t="s">
        <v>314</v>
      </c>
      <c r="C57" s="4" t="s">
        <v>315</v>
      </c>
      <c r="D57" s="8" t="s">
        <v>316</v>
      </c>
      <c r="E57" s="7" t="s">
        <v>114</v>
      </c>
      <c r="F57" s="7" t="s">
        <v>115</v>
      </c>
      <c r="G57" s="11">
        <v>37.576560000000001</v>
      </c>
      <c r="H57" s="11">
        <v>126.97487</v>
      </c>
      <c r="I57" s="7" t="s">
        <v>114</v>
      </c>
      <c r="J57" s="7" t="s">
        <v>114</v>
      </c>
      <c r="K57" s="7" t="s">
        <v>114</v>
      </c>
      <c r="L57" s="7" t="s">
        <v>114</v>
      </c>
      <c r="M57" s="7" t="s">
        <v>114</v>
      </c>
      <c r="N57" s="7" t="s">
        <v>114</v>
      </c>
      <c r="O57" s="11" t="s">
        <v>317</v>
      </c>
      <c r="P57" s="56" t="str">
        <f t="shared" si="3"/>
        <v>{"type": "Feature", "properties": {"name": "왕짱구식당", "class": "Location", "form": "point", "address": "서울 종로구 계동 73-7", "url": "http://dh.aks.ac.kr/~jisun/edu/index.php/왕짱구식당", "refurl": "null"}, "geometry": {"type": "Point", "coordinates": [126.98671, 37.58105]}},</v>
      </c>
      <c r="Q57" s="61" t="s">
        <v>982</v>
      </c>
      <c r="R57" s="64" t="s">
        <v>982</v>
      </c>
      <c r="S57" s="64" t="s">
        <v>982</v>
      </c>
      <c r="T57" s="64" t="s">
        <v>982</v>
      </c>
    </row>
    <row r="58" spans="1:20" ht="15">
      <c r="A58" s="7" t="s">
        <v>110</v>
      </c>
      <c r="B58" s="7" t="s">
        <v>318</v>
      </c>
      <c r="C58" s="4" t="s">
        <v>319</v>
      </c>
      <c r="D58" s="8" t="s">
        <v>320</v>
      </c>
      <c r="E58" s="7" t="s">
        <v>114</v>
      </c>
      <c r="F58" s="7" t="s">
        <v>115</v>
      </c>
      <c r="G58" s="11">
        <v>37.50732</v>
      </c>
      <c r="H58" s="11">
        <v>127.03389</v>
      </c>
      <c r="I58" s="7" t="s">
        <v>114</v>
      </c>
      <c r="J58" s="7" t="s">
        <v>114</v>
      </c>
      <c r="K58" s="7" t="s">
        <v>114</v>
      </c>
      <c r="L58" s="7" t="s">
        <v>114</v>
      </c>
      <c r="M58" s="7" t="s">
        <v>114</v>
      </c>
      <c r="N58" s="7" t="s">
        <v>114</v>
      </c>
      <c r="O58" s="11" t="s">
        <v>321</v>
      </c>
      <c r="P58" s="56" t="str">
        <f t="shared" si="3"/>
        <v>{"type": "Feature", "properties": {"name": "서대문_형무소_역사관", "class": "Location", "form": "point", "address": "서울 서대문구 현저동 101 서대문형무소역사관", "url": "http://dh.aks.ac.kr/~jisun/edu/index.php/서대문_형무소_역사관", "refurl": "null"}, "geometry": {"type": "Point", "coordinates": [126.95632, 37.57453]}},</v>
      </c>
      <c r="Q58" s="61" t="s">
        <v>982</v>
      </c>
      <c r="R58" s="64" t="s">
        <v>982</v>
      </c>
      <c r="S58" s="64" t="s">
        <v>982</v>
      </c>
      <c r="T58" s="64" t="s">
        <v>982</v>
      </c>
    </row>
    <row r="59" spans="1:20" ht="15">
      <c r="A59" s="7" t="s">
        <v>110</v>
      </c>
      <c r="B59" s="7" t="s">
        <v>322</v>
      </c>
      <c r="C59" s="4" t="s">
        <v>323</v>
      </c>
      <c r="D59" s="8" t="s">
        <v>324</v>
      </c>
      <c r="E59" s="7" t="s">
        <v>114</v>
      </c>
      <c r="F59" s="7" t="s">
        <v>115</v>
      </c>
      <c r="G59" s="11">
        <v>37.51117</v>
      </c>
      <c r="H59" s="11">
        <v>127.09819</v>
      </c>
      <c r="I59" s="7" t="s">
        <v>114</v>
      </c>
      <c r="J59" s="7" t="s">
        <v>114</v>
      </c>
      <c r="K59" s="7" t="s">
        <v>114</v>
      </c>
      <c r="L59" s="7" t="s">
        <v>114</v>
      </c>
      <c r="M59" s="7" t="s">
        <v>114</v>
      </c>
      <c r="N59" s="7" t="s">
        <v>114</v>
      </c>
      <c r="O59" s="11" t="s">
        <v>325</v>
      </c>
      <c r="P59" s="56" t="str">
        <f t="shared" si="3"/>
        <v>{"type": "Feature", "properties": {"name": "그랜드_하얏트_서울", "class": "Location", "form": "point", "address": "서울 용산구 한남동 747-7", "url": "http://dh.aks.ac.kr/~jisun/edu/index.php/그랜드_하얏트_서울", "refurl": "null"}, "geometry": {"type": "Point", "coordinates": [126.99765, 37.53959]}},</v>
      </c>
      <c r="Q59" s="61" t="s">
        <v>982</v>
      </c>
      <c r="R59" s="64" t="s">
        <v>982</v>
      </c>
      <c r="S59" s="64" t="s">
        <v>982</v>
      </c>
      <c r="T59" s="64" t="s">
        <v>982</v>
      </c>
    </row>
    <row r="60" spans="1:20" ht="15">
      <c r="A60" s="7" t="s">
        <v>110</v>
      </c>
      <c r="B60" s="7" t="s">
        <v>326</v>
      </c>
      <c r="C60" s="4" t="s">
        <v>327</v>
      </c>
      <c r="D60" s="8" t="s">
        <v>328</v>
      </c>
      <c r="E60" s="7" t="s">
        <v>114</v>
      </c>
      <c r="F60" s="7" t="s">
        <v>115</v>
      </c>
      <c r="G60" s="11">
        <v>37.509880000000003</v>
      </c>
      <c r="H60" s="11">
        <v>127.10297</v>
      </c>
      <c r="I60" s="7" t="s">
        <v>114</v>
      </c>
      <c r="J60" s="7" t="s">
        <v>114</v>
      </c>
      <c r="K60" s="7" t="s">
        <v>114</v>
      </c>
      <c r="L60" s="7" t="s">
        <v>114</v>
      </c>
      <c r="M60" s="7" t="s">
        <v>114</v>
      </c>
      <c r="N60" s="7" t="s">
        <v>114</v>
      </c>
      <c r="O60" s="11" t="s">
        <v>114</v>
      </c>
      <c r="P60" s="56" t="str">
        <f t="shared" si="3"/>
        <v>{"type": "Feature", "properties": {"name": "회현시민아파트", "class": "Location", "form": "point", "address": "서울 중구 회현동1가 147-23", "url": "http://dh.aks.ac.kr/~jisun/edu/index.php/회현시민아파트", "refurl": "null"}, "geometry": {"type": "Point", "coordinates": [126.98107, 37.55563]}},</v>
      </c>
      <c r="Q60" s="61" t="s">
        <v>982</v>
      </c>
      <c r="R60" s="64" t="s">
        <v>982</v>
      </c>
      <c r="S60" s="64" t="s">
        <v>982</v>
      </c>
      <c r="T60" s="64" t="s">
        <v>982</v>
      </c>
    </row>
    <row r="61" spans="1:20" ht="15">
      <c r="A61" s="7" t="s">
        <v>110</v>
      </c>
      <c r="B61" s="11" t="s">
        <v>329</v>
      </c>
      <c r="C61" s="4" t="s">
        <v>330</v>
      </c>
      <c r="D61" s="8" t="s">
        <v>331</v>
      </c>
      <c r="E61" s="7" t="s">
        <v>114</v>
      </c>
      <c r="F61" s="7" t="s">
        <v>115</v>
      </c>
      <c r="G61" s="11">
        <v>37.478857400000003</v>
      </c>
      <c r="H61" s="11">
        <v>127.01247600000001</v>
      </c>
      <c r="I61" s="7" t="s">
        <v>114</v>
      </c>
      <c r="J61" s="7" t="s">
        <v>114</v>
      </c>
      <c r="K61" s="7" t="s">
        <v>114</v>
      </c>
      <c r="L61" s="7" t="s">
        <v>114</v>
      </c>
      <c r="M61" s="7" t="s">
        <v>114</v>
      </c>
      <c r="N61" s="7" t="s">
        <v>114</v>
      </c>
      <c r="O61" s="11" t="s">
        <v>332</v>
      </c>
      <c r="P61" s="56" t="str">
        <f t="shared" si="3"/>
        <v>{"type": "Feature", "properties": {"name": "광화문", "class": "Location", "form": "point", "address": "서울 종로구 세종로 1-57 국립고궁박물관", "url": "http://dh.aks.ac.kr/~jisun/edu/index.php/광화문", "refurl": "null"}, "geometry": {"type": "Point", "coordinates": [126.9769026, 37.5716162]}},</v>
      </c>
      <c r="Q61" s="61" t="s">
        <v>982</v>
      </c>
      <c r="R61" s="64" t="s">
        <v>982</v>
      </c>
      <c r="S61" s="64" t="s">
        <v>982</v>
      </c>
      <c r="T61" s="64" t="s">
        <v>982</v>
      </c>
    </row>
    <row r="62" spans="1:20" ht="15">
      <c r="A62" s="7" t="s">
        <v>110</v>
      </c>
      <c r="B62" s="7" t="s">
        <v>333</v>
      </c>
      <c r="C62" s="4" t="s">
        <v>334</v>
      </c>
      <c r="D62" s="8" t="s">
        <v>335</v>
      </c>
      <c r="E62" s="7" t="s">
        <v>114</v>
      </c>
      <c r="F62" s="7" t="s">
        <v>115</v>
      </c>
      <c r="G62" s="11" t="s">
        <v>114</v>
      </c>
      <c r="H62" s="11" t="s">
        <v>114</v>
      </c>
      <c r="I62" s="11" t="s">
        <v>114</v>
      </c>
      <c r="J62" s="11" t="s">
        <v>114</v>
      </c>
      <c r="K62" s="11" t="s">
        <v>114</v>
      </c>
      <c r="L62" s="11" t="s">
        <v>114</v>
      </c>
      <c r="M62" s="11" t="s">
        <v>114</v>
      </c>
      <c r="N62" s="11" t="s">
        <v>114</v>
      </c>
      <c r="O62" s="11" t="s">
        <v>114</v>
      </c>
      <c r="P62" s="56" t="str">
        <f t="shared" si="3"/>
        <v>{"type": "Feature", "properties": {"name": "서울스퀘어", "class": "Location", "form": "point", "address": "서울 중구 남대문로5가 541", "url": "http://dh.aks.ac.kr/~jisun/edu/index.php/서울스퀘어", "refurl": "null"}, "geometry": {"type": "Point", "coordinates": [126.97373, 37.55547]}},</v>
      </c>
      <c r="Q62" s="61" t="s">
        <v>982</v>
      </c>
      <c r="R62" s="64" t="s">
        <v>982</v>
      </c>
      <c r="S62" s="64" t="s">
        <v>982</v>
      </c>
      <c r="T62" s="64" t="s">
        <v>982</v>
      </c>
    </row>
    <row r="63" spans="1:20" ht="15">
      <c r="A63" s="7" t="s">
        <v>110</v>
      </c>
      <c r="B63" s="7" t="s">
        <v>336</v>
      </c>
      <c r="C63" s="4" t="s">
        <v>337</v>
      </c>
      <c r="D63" s="8" t="s">
        <v>338</v>
      </c>
      <c r="E63" s="7" t="s">
        <v>114</v>
      </c>
      <c r="F63" s="7" t="s">
        <v>115</v>
      </c>
      <c r="G63" s="7">
        <v>37.571840000000002</v>
      </c>
      <c r="H63" s="7">
        <v>127.001</v>
      </c>
      <c r="I63" s="7" t="s">
        <v>114</v>
      </c>
      <c r="J63" s="7" t="s">
        <v>114</v>
      </c>
      <c r="K63" s="7" t="s">
        <v>114</v>
      </c>
      <c r="L63" s="7" t="s">
        <v>114</v>
      </c>
      <c r="M63" s="7" t="s">
        <v>114</v>
      </c>
      <c r="N63" s="7" t="s">
        <v>114</v>
      </c>
      <c r="O63" s="58" t="s">
        <v>339</v>
      </c>
      <c r="P63" s="56" t="str">
        <f t="shared" si="3"/>
        <v>{"type": "Feature", "properties": {"name": "숭례문", "class": "Location", "form": "point", "address": "서울 중구 남대문로4가 29", "url": "http://dh.aks.ac.kr/~jisun/edu/index.php/숭례문", "refurl": "null"}, "geometry": {"type": "Point", "coordinates": [126.97535, 37.56]}},</v>
      </c>
      <c r="Q63" s="61" t="s">
        <v>982</v>
      </c>
      <c r="R63" s="64" t="s">
        <v>982</v>
      </c>
      <c r="S63" s="64" t="s">
        <v>982</v>
      </c>
      <c r="T63" s="64" t="s">
        <v>982</v>
      </c>
    </row>
    <row r="64" spans="1:20" ht="15">
      <c r="A64" s="7" t="s">
        <v>110</v>
      </c>
      <c r="B64" s="7" t="s">
        <v>340</v>
      </c>
      <c r="C64" s="4" t="s">
        <v>341</v>
      </c>
      <c r="D64" s="8" t="s">
        <v>342</v>
      </c>
      <c r="E64" s="7" t="s">
        <v>114</v>
      </c>
      <c r="F64" s="7" t="s">
        <v>115</v>
      </c>
      <c r="G64" s="7">
        <v>37.552930000000003</v>
      </c>
      <c r="H64" s="7">
        <v>126.91658</v>
      </c>
      <c r="I64" s="7" t="s">
        <v>114</v>
      </c>
      <c r="J64" s="7" t="s">
        <v>114</v>
      </c>
      <c r="K64" s="7" t="s">
        <v>114</v>
      </c>
      <c r="L64" s="7" t="s">
        <v>114</v>
      </c>
      <c r="M64" s="7" t="s">
        <v>114</v>
      </c>
      <c r="N64" s="7" t="s">
        <v>114</v>
      </c>
      <c r="O64" s="58" t="s">
        <v>343</v>
      </c>
      <c r="P64" s="56" t="str">
        <f t="shared" si="3"/>
        <v>{"type": "Feature", "properties": {"name": "남대문경찰서", "class": "Location", "form": "point", "address": "서울 중구 남대문로5가 561", "url": "http://dh.aks.ac.kr/~jisun/edu/index.php/남대문경찰서", "refurl": "null"}, "geometry": {"type": "Point", "coordinates": [126.9739084, 37.5540696]}},</v>
      </c>
      <c r="Q64" s="61" t="s">
        <v>982</v>
      </c>
      <c r="R64" s="64" t="s">
        <v>982</v>
      </c>
      <c r="S64" s="64" t="s">
        <v>982</v>
      </c>
      <c r="T64" s="64" t="s">
        <v>982</v>
      </c>
    </row>
    <row r="65" spans="1:20" ht="15">
      <c r="A65" s="7" t="s">
        <v>110</v>
      </c>
      <c r="B65" s="7" t="s">
        <v>344</v>
      </c>
      <c r="C65" s="4" t="s">
        <v>345</v>
      </c>
      <c r="D65" s="8" t="s">
        <v>346</v>
      </c>
      <c r="E65" s="7" t="s">
        <v>114</v>
      </c>
      <c r="F65" s="7" t="s">
        <v>115</v>
      </c>
      <c r="G65" s="7">
        <v>37.499630000000003</v>
      </c>
      <c r="H65" s="7">
        <v>127.03842</v>
      </c>
      <c r="I65" s="7" t="s">
        <v>114</v>
      </c>
      <c r="J65" s="7" t="s">
        <v>114</v>
      </c>
      <c r="K65" s="7" t="s">
        <v>114</v>
      </c>
      <c r="L65" s="7" t="s">
        <v>114</v>
      </c>
      <c r="M65" s="7" t="s">
        <v>114</v>
      </c>
      <c r="N65" s="7" t="s">
        <v>114</v>
      </c>
      <c r="O65" s="58" t="s">
        <v>347</v>
      </c>
      <c r="P65" s="56" t="str">
        <f t="shared" si="3"/>
        <v>{"type": "Feature", "properties": {"name": "독립문", "class": "Location", "form": "point", "address": "서울 서대문구 현저동 941", "url": "http://dh.aks.ac.kr/~jisun/edu/index.php/독립문", "refurl": "null"}, "geometry": {"type": "Point", "coordinates": [126.9578361, 37.5745584]}},</v>
      </c>
      <c r="Q65" s="61" t="s">
        <v>982</v>
      </c>
      <c r="R65" s="64" t="s">
        <v>982</v>
      </c>
      <c r="S65" s="64" t="s">
        <v>982</v>
      </c>
      <c r="T65" s="64" t="s">
        <v>982</v>
      </c>
    </row>
    <row r="66" spans="1:20" ht="15">
      <c r="A66" s="7" t="s">
        <v>110</v>
      </c>
      <c r="B66" s="7" t="s">
        <v>348</v>
      </c>
      <c r="C66" s="4" t="s">
        <v>349</v>
      </c>
      <c r="D66" s="8" t="s">
        <v>350</v>
      </c>
      <c r="E66" s="7" t="s">
        <v>114</v>
      </c>
      <c r="F66" s="7" t="s">
        <v>115</v>
      </c>
      <c r="G66" s="7">
        <v>37.578650000000003</v>
      </c>
      <c r="H66" s="7">
        <v>126.95974</v>
      </c>
      <c r="I66" s="7" t="s">
        <v>114</v>
      </c>
      <c r="J66" s="7" t="s">
        <v>114</v>
      </c>
      <c r="K66" s="7" t="s">
        <v>114</v>
      </c>
      <c r="L66" s="7" t="s">
        <v>114</v>
      </c>
      <c r="M66" s="7" t="s">
        <v>114</v>
      </c>
      <c r="N66" s="7" t="s">
        <v>114</v>
      </c>
      <c r="O66" s="58" t="s">
        <v>351</v>
      </c>
      <c r="P66" s="56" t="str">
        <f t="shared" si="3"/>
        <v>{"type": "Feature", "properties": {"name": "경훈종합상사", "class": "Location", "form": "point", "address": "서울 종로구 장사동 204-1", "url": "http://dh.aks.ac.kr/~jisun/edu/index.php/경훈종합상사", "refurl": "null"}, "geometry": {"type": "Point", "coordinates": [126.994, 37.56945]}},</v>
      </c>
      <c r="Q66" s="61" t="s">
        <v>982</v>
      </c>
      <c r="R66" s="64" t="s">
        <v>982</v>
      </c>
      <c r="S66" s="64" t="s">
        <v>982</v>
      </c>
      <c r="T66" s="64" t="s">
        <v>982</v>
      </c>
    </row>
    <row r="67" spans="1:20" ht="15">
      <c r="A67" s="7" t="s">
        <v>110</v>
      </c>
      <c r="B67" s="7" t="s">
        <v>352</v>
      </c>
      <c r="C67" s="4" t="s">
        <v>353</v>
      </c>
      <c r="D67" s="8" t="s">
        <v>354</v>
      </c>
      <c r="E67" s="7" t="s">
        <v>114</v>
      </c>
      <c r="F67" s="7" t="s">
        <v>115</v>
      </c>
      <c r="G67" s="7">
        <v>37.5593</v>
      </c>
      <c r="H67" s="7">
        <v>126.9796</v>
      </c>
      <c r="I67" s="7" t="s">
        <v>114</v>
      </c>
      <c r="J67" s="7" t="s">
        <v>114</v>
      </c>
      <c r="K67" s="7" t="s">
        <v>114</v>
      </c>
      <c r="L67" s="7" t="s">
        <v>114</v>
      </c>
      <c r="M67" s="7" t="s">
        <v>114</v>
      </c>
      <c r="N67" s="7" t="s">
        <v>114</v>
      </c>
      <c r="O67" s="58" t="s">
        <v>355</v>
      </c>
      <c r="P67" s="56" t="str">
        <f t="shared" si="3"/>
        <v>{"type": "Feature", "properties": {"name": "서울한방진흥센터", "class": "Location", "form": "point", "address": "서울 동대문구 제기동 1082", "url": "http://dh.aks.ac.kr/~jisun/edu/index.php/서울한방진흥센터", "refurl": "null"}, "geometry": {"type": "Point", "coordinates": [127.03766, 37.5806]}},</v>
      </c>
      <c r="Q67" s="61" t="s">
        <v>982</v>
      </c>
      <c r="R67" s="64" t="s">
        <v>982</v>
      </c>
      <c r="S67" s="64" t="s">
        <v>982</v>
      </c>
      <c r="T67" s="64" t="s">
        <v>982</v>
      </c>
    </row>
    <row r="68" spans="1:20" ht="15">
      <c r="A68" s="7" t="s">
        <v>110</v>
      </c>
      <c r="B68" s="7" t="s">
        <v>192</v>
      </c>
      <c r="C68" s="4" t="s">
        <v>81</v>
      </c>
      <c r="D68" s="8" t="s">
        <v>193</v>
      </c>
      <c r="E68" s="7" t="s">
        <v>114</v>
      </c>
      <c r="F68" s="59" t="s">
        <v>128</v>
      </c>
      <c r="G68" s="7">
        <v>37.583100000000002</v>
      </c>
      <c r="H68" s="7">
        <v>126.9739</v>
      </c>
      <c r="I68" s="7">
        <v>37.582799999999999</v>
      </c>
      <c r="J68" s="7">
        <v>126.98</v>
      </c>
      <c r="K68" s="7">
        <v>37.576099999999997</v>
      </c>
      <c r="L68" s="7">
        <v>126.97929999999999</v>
      </c>
      <c r="M68" s="7">
        <v>37.576000000000001</v>
      </c>
      <c r="N68" s="7">
        <v>126.9744</v>
      </c>
      <c r="O68" s="7" t="s">
        <v>194</v>
      </c>
      <c r="P68" s="61" t="s">
        <v>982</v>
      </c>
      <c r="Q68" s="65" t="str">
        <f>"var latlngs = [["&amp;G68&amp;", "&amp;H68&amp;"], ["&amp;I68&amp;", "&amp;J68&amp;"], ["&amp;K68&amp;", "&amp;L68&amp;"], ["&amp;M68&amp;", "&amp;N68&amp;"]];"</f>
        <v>var latlngs = [[37.5831, 126.9739], [37.5828, 126.98], [37.5761, 126.9793], [37.576, 126.9744]];</v>
      </c>
      <c r="R68" s="64" t="s">
        <v>982</v>
      </c>
      <c r="S68" s="65" t="str">
        <f>".bindPopup('&lt;a href="""&amp;D68&amp;""" target=""_blank""&gt;&lt;center&gt;&lt;big&gt;&lt;b&gt;"&amp;B68&amp;"&lt;/b&gt;&lt;/big&gt;&lt;/a&gt;&lt;br/&gt;"&amp;O68&amp;"&lt;/center&gt;')"</f>
        <v>.bindPopup('&lt;a href="http://dh.aks.ac.kr/~jisun/edu/index.php/경복궁" target="_blank"&gt;&lt;center&gt;&lt;big&gt;&lt;b&gt;경복궁&lt;/b&gt;&lt;/big&gt;&lt;/a&gt;&lt;br/&gt;서울 종로구 세종로 1-91 경복궁&lt;/center&gt;')</v>
      </c>
      <c r="T68" s="65" t="str">
        <f t="shared" ref="T68:T78" si="4">".bindTooltip('&lt;a href="""&amp;E68&amp;""" target=""_blank""&gt;&lt;center&gt;&lt;big&gt;&lt;b&gt;"&amp;C68&amp;"&lt;/b&gt;&lt;/big&gt;&lt;/a&gt;&lt;br/&gt;"&amp;P68&amp;"&lt;/center&gt;', {direction: ""center"", permanent: true, opacity: 0.8})"</f>
        <v>.bindTooltip('&lt;a href="null" target="_blank"&gt;&lt;center&gt;&lt;big&gt;&lt;b&gt;L029&lt;/b&gt;&lt;/big&gt;&lt;/a&gt;&lt;br/&gt;X&lt;/center&gt;', {direction: "center", permanent: true, opacity: 0.8})</v>
      </c>
    </row>
    <row r="69" spans="1:20" ht="15">
      <c r="A69" s="7" t="s">
        <v>110</v>
      </c>
      <c r="B69" s="7" t="s">
        <v>198</v>
      </c>
      <c r="C69" s="4" t="s">
        <v>83</v>
      </c>
      <c r="D69" s="8" t="s">
        <v>199</v>
      </c>
      <c r="E69" s="7" t="s">
        <v>114</v>
      </c>
      <c r="F69" s="59" t="s">
        <v>128</v>
      </c>
      <c r="G69" s="7">
        <v>37.567439999999998</v>
      </c>
      <c r="H69" s="7">
        <v>126.97337</v>
      </c>
      <c r="I69" s="7">
        <v>37.564810000000001</v>
      </c>
      <c r="J69" s="7">
        <v>126.97396999999999</v>
      </c>
      <c r="K69" s="7">
        <v>37.564860000000003</v>
      </c>
      <c r="L69" s="7">
        <v>126.97682</v>
      </c>
      <c r="M69" s="7">
        <v>37.566470000000002</v>
      </c>
      <c r="N69" s="7">
        <v>126.97682</v>
      </c>
      <c r="O69" s="7" t="s">
        <v>200</v>
      </c>
      <c r="P69" s="61" t="s">
        <v>982</v>
      </c>
      <c r="Q69" s="65" t="str">
        <f t="shared" ref="Q69:Q78" si="5">"var latlngs = [["&amp;G69&amp;", "&amp;H69&amp;"], ["&amp;I69&amp;", "&amp;J69&amp;"], ["&amp;K69&amp;", "&amp;L69&amp;"], ["&amp;M69&amp;", "&amp;N69&amp;"]];"</f>
        <v>var latlngs = [[37.56744, 126.97337], [37.56481, 126.97397], [37.56486, 126.97682], [37.56647, 126.97682]];</v>
      </c>
      <c r="R69" s="64" t="s">
        <v>982</v>
      </c>
      <c r="S69" s="65" t="str">
        <f t="shared" ref="S69:S78" si="6">".bindPopup('&lt;a href="""&amp;D69&amp;""" target=""_blank""&gt;&lt;center&gt;&lt;big&gt;&lt;b&gt;"&amp;B69&amp;"&lt;/b&gt;&lt;/big&gt;&lt;/a&gt;&lt;br/&gt;"&amp;O69&amp;"&lt;/center&gt;')"</f>
        <v>.bindPopup('&lt;a href="http://dh.aks.ac.kr/~jisun/edu/index.php/덕수궁" target="_blank"&gt;&lt;center&gt;&lt;big&gt;&lt;b&gt;덕수궁&lt;/b&gt;&lt;/big&gt;&lt;/a&gt;&lt;br/&gt;서울 중구 정동 5-1 덕수궁&lt;/center&gt;')</v>
      </c>
      <c r="T69" s="65" t="str">
        <f t="shared" si="4"/>
        <v>.bindTooltip('&lt;a href="null" target="_blank"&gt;&lt;center&gt;&lt;big&gt;&lt;b&gt;L031&lt;/b&gt;&lt;/big&gt;&lt;/a&gt;&lt;br/&gt;X&lt;/center&gt;', {direction: "center", permanent: true, opacity: 0.8})</v>
      </c>
    </row>
    <row r="70" spans="1:20" ht="15">
      <c r="A70" s="7" t="s">
        <v>110</v>
      </c>
      <c r="B70" s="7" t="s">
        <v>201</v>
      </c>
      <c r="C70" s="4" t="s">
        <v>84</v>
      </c>
      <c r="D70" s="8" t="s">
        <v>202</v>
      </c>
      <c r="E70" s="7" t="s">
        <v>114</v>
      </c>
      <c r="F70" s="59" t="s">
        <v>128</v>
      </c>
      <c r="G70" s="7">
        <v>37.57526</v>
      </c>
      <c r="H70" s="7">
        <v>126.97675</v>
      </c>
      <c r="I70" s="7">
        <v>37.570329999999998</v>
      </c>
      <c r="J70" s="7">
        <v>126.9768</v>
      </c>
      <c r="K70" s="7">
        <v>37.57029</v>
      </c>
      <c r="L70" s="7">
        <v>126.97702</v>
      </c>
      <c r="M70" s="7">
        <v>37.575229999999998</v>
      </c>
      <c r="N70" s="7">
        <v>126.97699</v>
      </c>
      <c r="O70" s="7" t="s">
        <v>203</v>
      </c>
      <c r="P70" s="61" t="s">
        <v>982</v>
      </c>
      <c r="Q70" s="65" t="str">
        <f t="shared" si="5"/>
        <v>var latlngs = [[37.57526, 126.97675], [37.57033, 126.9768], [37.57029, 126.97702], [37.57523, 126.97699]];</v>
      </c>
      <c r="R70" s="64" t="s">
        <v>982</v>
      </c>
      <c r="S70" s="65" t="str">
        <f t="shared" si="6"/>
        <v>.bindPopup('&lt;a href="http://dh.aks.ac.kr/~jisun/edu/index.php/광화문광장" target="_blank"&gt;&lt;center&gt;&lt;big&gt;&lt;b&gt;광화문광장&lt;/b&gt;&lt;/big&gt;&lt;/a&gt;&lt;br/&gt;서울 종로구 세종로 1-68&lt;/center&gt;')</v>
      </c>
      <c r="T70" s="65" t="str">
        <f t="shared" si="4"/>
        <v>.bindTooltip('&lt;a href="null" target="_blank"&gt;&lt;center&gt;&lt;big&gt;&lt;b&gt;L032&lt;/b&gt;&lt;/big&gt;&lt;/a&gt;&lt;br/&gt;X&lt;/center&gt;', {direction: "center", permanent: true, opacity: 0.8})</v>
      </c>
    </row>
    <row r="71" spans="1:20" ht="15">
      <c r="A71" s="7" t="s">
        <v>110</v>
      </c>
      <c r="B71" s="7" t="s">
        <v>210</v>
      </c>
      <c r="C71" s="4" t="s">
        <v>87</v>
      </c>
      <c r="D71" s="8" t="s">
        <v>211</v>
      </c>
      <c r="E71" s="7" t="s">
        <v>114</v>
      </c>
      <c r="F71" s="59" t="s">
        <v>128</v>
      </c>
      <c r="G71" s="7">
        <v>37.530450000000002</v>
      </c>
      <c r="H71" s="7">
        <v>126.91406000000001</v>
      </c>
      <c r="I71" s="7">
        <v>37.531610000000001</v>
      </c>
      <c r="J71" s="7">
        <v>126.91591</v>
      </c>
      <c r="K71" s="7">
        <v>37.533140000000003</v>
      </c>
      <c r="L71" s="7">
        <v>126.91453</v>
      </c>
      <c r="M71" s="7">
        <v>37.531889999999997</v>
      </c>
      <c r="N71" s="7">
        <v>126.91265</v>
      </c>
      <c r="O71" s="7" t="s">
        <v>212</v>
      </c>
      <c r="P71" s="61" t="s">
        <v>982</v>
      </c>
      <c r="Q71" s="65" t="str">
        <f t="shared" si="5"/>
        <v>var latlngs = [[37.53045, 126.91406], [37.53161, 126.91591], [37.53314, 126.91453], [37.53189, 126.91265]];</v>
      </c>
      <c r="R71" s="64" t="s">
        <v>982</v>
      </c>
      <c r="S71" s="65" t="str">
        <f t="shared" si="6"/>
        <v>.bindPopup('&lt;a href="http://dh.aks.ac.kr/~jisun/edu/index.php/국회의사당" target="_blank"&gt;&lt;center&gt;&lt;big&gt;&lt;b&gt;국회의사당&lt;/b&gt;&lt;/big&gt;&lt;/a&gt;&lt;br/&gt;서울 영등포구 여의도동 1&lt;/center&gt;')</v>
      </c>
      <c r="T71" s="65" t="str">
        <f t="shared" si="4"/>
        <v>.bindTooltip('&lt;a href="null" target="_blank"&gt;&lt;center&gt;&lt;big&gt;&lt;b&gt;L035&lt;/b&gt;&lt;/big&gt;&lt;/a&gt;&lt;br/&gt;X&lt;/center&gt;', {direction: "center", permanent: true, opacity: 0.8})</v>
      </c>
    </row>
    <row r="72" spans="1:20" ht="15">
      <c r="A72" s="7" t="s">
        <v>110</v>
      </c>
      <c r="B72" s="7" t="s">
        <v>213</v>
      </c>
      <c r="C72" s="4" t="s">
        <v>88</v>
      </c>
      <c r="D72" s="8" t="s">
        <v>214</v>
      </c>
      <c r="E72" s="7" t="s">
        <v>114</v>
      </c>
      <c r="F72" s="59" t="s">
        <v>128</v>
      </c>
      <c r="G72" s="7">
        <v>37.500480000000003</v>
      </c>
      <c r="H72" s="7">
        <v>126.83185</v>
      </c>
      <c r="I72" s="7">
        <v>37.500019999999999</v>
      </c>
      <c r="J72" s="7">
        <v>126.83189</v>
      </c>
      <c r="K72" s="7">
        <v>37.500050000000002</v>
      </c>
      <c r="L72" s="7">
        <v>126.83316000000001</v>
      </c>
      <c r="M72" s="7">
        <v>37.500259999999997</v>
      </c>
      <c r="N72" s="7">
        <v>126.83329999999999</v>
      </c>
      <c r="O72" s="7" t="s">
        <v>215</v>
      </c>
      <c r="P72" s="61" t="s">
        <v>982</v>
      </c>
      <c r="Q72" s="65" t="str">
        <f t="shared" si="5"/>
        <v>var latlngs = [[37.50048, 126.83185], [37.50002, 126.83189], [37.50005, 126.83316], [37.50026, 126.8333]];</v>
      </c>
      <c r="R72" s="64" t="s">
        <v>982</v>
      </c>
      <c r="S72" s="65" t="str">
        <f t="shared" si="6"/>
        <v>.bindPopup('&lt;a href="http://dh.aks.ac.kr/~jisun/edu/index.php/서울공연예술고등학교" target="_blank"&gt;&lt;center&gt;&lt;big&gt;&lt;b&gt;서울공연예술고등학교&lt;/b&gt;&lt;/big&gt;&lt;/a&gt;&lt;br/&gt;서울 구로구 궁동 147-1 서울공연예술고등학교&lt;/center&gt;')</v>
      </c>
      <c r="T72" s="65" t="str">
        <f t="shared" si="4"/>
        <v>.bindTooltip('&lt;a href="null" target="_blank"&gt;&lt;center&gt;&lt;big&gt;&lt;b&gt;L036&lt;/b&gt;&lt;/big&gt;&lt;/a&gt;&lt;br/&gt;X&lt;/center&gt;', {direction: "center", permanent: true, opacity: 0.8})</v>
      </c>
    </row>
    <row r="73" spans="1:20" ht="15">
      <c r="A73" s="7" t="s">
        <v>110</v>
      </c>
      <c r="B73" s="7" t="s">
        <v>218</v>
      </c>
      <c r="C73" s="4" t="s">
        <v>90</v>
      </c>
      <c r="D73" s="8" t="s">
        <v>219</v>
      </c>
      <c r="E73" s="7" t="s">
        <v>114</v>
      </c>
      <c r="F73" s="59" t="s">
        <v>128</v>
      </c>
      <c r="G73" s="7">
        <v>37.534910000000004</v>
      </c>
      <c r="H73" s="7">
        <v>126.99244</v>
      </c>
      <c r="I73" s="7">
        <v>37.534469999999999</v>
      </c>
      <c r="J73" s="7">
        <v>126.99251</v>
      </c>
      <c r="K73" s="7">
        <v>37.534579999999998</v>
      </c>
      <c r="L73" s="7">
        <v>126.99559000000001</v>
      </c>
      <c r="M73" s="7">
        <v>37.535080000000001</v>
      </c>
      <c r="N73" s="7">
        <v>126.99533</v>
      </c>
      <c r="O73" s="7" t="s">
        <v>220</v>
      </c>
      <c r="P73" s="61" t="s">
        <v>982</v>
      </c>
      <c r="Q73" s="65" t="str">
        <f t="shared" si="5"/>
        <v>var latlngs = [[37.53491, 126.99244], [37.53447, 126.99251], [37.53458, 126.99559], [37.53508, 126.99533]];</v>
      </c>
      <c r="R73" s="64" t="s">
        <v>982</v>
      </c>
      <c r="S73" s="65" t="str">
        <f t="shared" si="6"/>
        <v>.bindPopup('&lt;a href="http://dh.aks.ac.kr/~jisun/edu/index.php/이태원거리" target="_blank"&gt;&lt;center&gt;&lt;big&gt;&lt;b&gt;이태원거리&lt;/b&gt;&lt;/big&gt;&lt;/a&gt;&lt;br/&gt;서울 용산구 이태원동&lt;/center&gt;')</v>
      </c>
      <c r="T73" s="65" t="str">
        <f t="shared" si="4"/>
        <v>.bindTooltip('&lt;a href="null" target="_blank"&gt;&lt;center&gt;&lt;big&gt;&lt;b&gt;L038&lt;/b&gt;&lt;/big&gt;&lt;/a&gt;&lt;br/&gt;X&lt;/center&gt;', {direction: "center", permanent: true, opacity: 0.8})</v>
      </c>
    </row>
    <row r="74" spans="1:20" ht="15">
      <c r="A74" s="7" t="s">
        <v>110</v>
      </c>
      <c r="B74" s="7" t="s">
        <v>227</v>
      </c>
      <c r="C74" s="4" t="s">
        <v>93</v>
      </c>
      <c r="D74" s="8" t="s">
        <v>228</v>
      </c>
      <c r="E74" s="7" t="s">
        <v>114</v>
      </c>
      <c r="F74" s="59" t="s">
        <v>128</v>
      </c>
      <c r="G74" s="7">
        <v>37.514870000000002</v>
      </c>
      <c r="H74" s="7">
        <v>126.93622000000001</v>
      </c>
      <c r="I74" s="7">
        <v>37.514310000000002</v>
      </c>
      <c r="J74" s="7">
        <v>126.93635</v>
      </c>
      <c r="K74" s="7">
        <v>37.51473</v>
      </c>
      <c r="L74" s="7">
        <v>126.93961</v>
      </c>
      <c r="M74" s="7">
        <v>37.515340000000002</v>
      </c>
      <c r="N74" s="7">
        <v>126.93939</v>
      </c>
      <c r="O74" s="7" t="s">
        <v>229</v>
      </c>
      <c r="P74" s="61" t="s">
        <v>982</v>
      </c>
      <c r="Q74" s="65" t="str">
        <f t="shared" si="5"/>
        <v>var latlngs = [[37.51487, 126.93622], [37.51431, 126.93635], [37.51473, 126.93961], [37.51534, 126.93939]];</v>
      </c>
      <c r="R74" s="64" t="s">
        <v>982</v>
      </c>
      <c r="S74" s="65" t="str">
        <f t="shared" si="6"/>
        <v>.bindPopup('&lt;a href="http://dh.aks.ac.kr/~jisun/edu/index.php/노량진수산시장" target="_blank"&gt;&lt;center&gt;&lt;big&gt;&lt;b&gt;노량진수산시장&lt;/b&gt;&lt;/big&gt;&lt;/a&gt;&lt;br/&gt;서울 동작구 노량진동 13-6 노량진수산물도매시장&lt;/center&gt;')</v>
      </c>
      <c r="T74" s="65" t="str">
        <f t="shared" si="4"/>
        <v>.bindTooltip('&lt;a href="null" target="_blank"&gt;&lt;center&gt;&lt;big&gt;&lt;b&gt;L041&lt;/b&gt;&lt;/big&gt;&lt;/a&gt;&lt;br/&gt;X&lt;/center&gt;', {direction: "center", permanent: true, opacity: 0.8})</v>
      </c>
    </row>
    <row r="75" spans="1:20" ht="15">
      <c r="A75" s="7" t="s">
        <v>110</v>
      </c>
      <c r="B75" s="7" t="s">
        <v>126</v>
      </c>
      <c r="C75" s="4" t="s">
        <v>4</v>
      </c>
      <c r="D75" s="8" t="s">
        <v>127</v>
      </c>
      <c r="E75" s="7" t="s">
        <v>114</v>
      </c>
      <c r="F75" s="59" t="s">
        <v>128</v>
      </c>
      <c r="G75" s="7">
        <v>37.570300000000003</v>
      </c>
      <c r="H75" s="7">
        <v>126.99831</v>
      </c>
      <c r="I75" s="7">
        <v>37.569870000000002</v>
      </c>
      <c r="J75" s="7">
        <v>126.99838</v>
      </c>
      <c r="K75" s="7">
        <v>37.570050000000002</v>
      </c>
      <c r="L75" s="7">
        <v>127.00088</v>
      </c>
      <c r="M75" s="7">
        <v>37.57029</v>
      </c>
      <c r="N75" s="7">
        <v>127.00082999999999</v>
      </c>
      <c r="O75" s="7" t="s">
        <v>129</v>
      </c>
      <c r="P75" s="61" t="s">
        <v>982</v>
      </c>
      <c r="Q75" s="65" t="str">
        <f t="shared" si="5"/>
        <v>var latlngs = [[37.5703, 126.99831], [37.56987, 126.99838], [37.57005, 127.00088], [37.57029, 127.00083]];</v>
      </c>
      <c r="R75" s="64" t="s">
        <v>982</v>
      </c>
      <c r="S75" s="65" t="str">
        <f t="shared" si="6"/>
        <v>.bindPopup('&lt;a href="http://dh.aks.ac.kr/~jisun/edu/index.php/광장시장" target="_blank"&gt;&lt;center&gt;&lt;big&gt;&lt;b&gt;광장시장&lt;/b&gt;&lt;/big&gt;&lt;/a&gt;&lt;br/&gt;서울 종로구 예지동 2-1&lt;/center&gt;')</v>
      </c>
      <c r="T75" s="65" t="str">
        <f t="shared" si="4"/>
        <v>.bindTooltip('&lt;a href="null" target="_blank"&gt;&lt;center&gt;&lt;big&gt;&lt;b&gt;L005&lt;/b&gt;&lt;/big&gt;&lt;/a&gt;&lt;br/&gt;X&lt;/center&gt;', {direction: "center", permanent: true, opacity: 0.8})</v>
      </c>
    </row>
    <row r="76" spans="1:20" ht="15">
      <c r="A76" s="9" t="s">
        <v>356</v>
      </c>
      <c r="B76" s="9" t="s">
        <v>357</v>
      </c>
      <c r="C76" s="9" t="s">
        <v>21</v>
      </c>
      <c r="D76" s="8" t="s">
        <v>358</v>
      </c>
      <c r="E76" s="9" t="s">
        <v>114</v>
      </c>
      <c r="F76" s="59" t="s">
        <v>128</v>
      </c>
      <c r="G76" s="9">
        <v>37.570779999999999</v>
      </c>
      <c r="H76" s="9">
        <v>127.00181000000001</v>
      </c>
      <c r="I76" s="9">
        <v>37.569850000000002</v>
      </c>
      <c r="J76" s="9">
        <v>127.00189</v>
      </c>
      <c r="K76" s="9">
        <v>37.568800000000003</v>
      </c>
      <c r="L76" s="9">
        <v>126.99557</v>
      </c>
      <c r="M76" s="9">
        <v>37.570309999999999</v>
      </c>
      <c r="N76" s="9">
        <v>126.99535</v>
      </c>
      <c r="O76" s="9" t="s">
        <v>359</v>
      </c>
      <c r="P76" s="61" t="s">
        <v>982</v>
      </c>
      <c r="Q76" s="65" t="str">
        <f t="shared" si="5"/>
        <v>var latlngs = [[37.57078, 127.00181], [37.56985, 127.00189], [37.5688, 126.99557], [37.57031, 126.99535]];</v>
      </c>
      <c r="R76" s="64" t="s">
        <v>982</v>
      </c>
      <c r="S76" s="65" t="str">
        <f t="shared" si="6"/>
        <v>.bindPopup('&lt;a href="http://dh.aks.ac.kr/~jisun/edu/index.php/서울시_종로구_예지동" target="_blank"&gt;&lt;center&gt;&lt;big&gt;&lt;b&gt;서울시_종로구_예지동&lt;/b&gt;&lt;/big&gt;&lt;/a&gt;&lt;br/&gt;세운상가와_종로5가역_사이&lt;/center&gt;')</v>
      </c>
      <c r="T76" s="65" t="str">
        <f t="shared" si="4"/>
        <v>.bindTooltip('&lt;a href="null" target="_blank"&gt;&lt;center&gt;&lt;big&gt;&lt;b&gt;S006&lt;/b&gt;&lt;/big&gt;&lt;/a&gt;&lt;br/&gt;X&lt;/center&gt;', {direction: "center", permanent: true, opacity: 0.8})</v>
      </c>
    </row>
    <row r="77" spans="1:20">
      <c r="A77" s="9" t="s">
        <v>356</v>
      </c>
      <c r="B77" s="9" t="s">
        <v>360</v>
      </c>
      <c r="C77" s="9" t="s">
        <v>34</v>
      </c>
      <c r="D77" s="9" t="s">
        <v>361</v>
      </c>
      <c r="E77" s="9" t="s">
        <v>114</v>
      </c>
      <c r="F77" s="59" t="s">
        <v>128</v>
      </c>
      <c r="G77" s="9">
        <v>37.570300000000003</v>
      </c>
      <c r="H77" s="9">
        <v>126.98305999999999</v>
      </c>
      <c r="I77" s="9">
        <v>37.571950000000001</v>
      </c>
      <c r="J77" s="9">
        <v>126.98322</v>
      </c>
      <c r="K77" s="9">
        <v>37.57246</v>
      </c>
      <c r="L77" s="9">
        <v>126.98764</v>
      </c>
      <c r="M77" s="9">
        <v>37.57038</v>
      </c>
      <c r="N77" s="9">
        <v>126.98742</v>
      </c>
      <c r="O77" s="9" t="s">
        <v>362</v>
      </c>
      <c r="P77" s="61" t="s">
        <v>982</v>
      </c>
      <c r="Q77" s="65" t="str">
        <f t="shared" si="5"/>
        <v>var latlngs = [[37.5703, 126.98306], [37.57195, 126.98322], [37.57246, 126.98764], [37.57038, 126.98742]];</v>
      </c>
      <c r="R77" s="64" t="s">
        <v>982</v>
      </c>
      <c r="S77" s="65" t="str">
        <f t="shared" si="6"/>
        <v>.bindPopup('&lt;a href="http://dh.aks.ac.kr/~jisun/edu/index.php/서울시_종로구_인사동" target="_blank"&gt;&lt;center&gt;&lt;big&gt;&lt;b&gt;서울시_종로구_인사동&lt;/b&gt;&lt;/big&gt;&lt;/a&gt;&lt;br/&gt;종각역과_종로3가역_사이&lt;/center&gt;')</v>
      </c>
      <c r="T77" s="65" t="str">
        <f t="shared" si="4"/>
        <v>.bindTooltip('&lt;a href="null" target="_blank"&gt;&lt;center&gt;&lt;big&gt;&lt;b&gt;S020&lt;/b&gt;&lt;/big&gt;&lt;/a&gt;&lt;br/&gt;X&lt;/center&gt;', {direction: "center", permanent: true, opacity: 0.8})</v>
      </c>
    </row>
    <row r="78" spans="1:20">
      <c r="A78" s="9" t="s">
        <v>356</v>
      </c>
      <c r="B78" s="9" t="s">
        <v>363</v>
      </c>
      <c r="C78" s="9" t="s">
        <v>38</v>
      </c>
      <c r="D78" s="9" t="s">
        <v>364</v>
      </c>
      <c r="E78" s="9" t="s">
        <v>114</v>
      </c>
      <c r="F78" s="59" t="s">
        <v>128</v>
      </c>
      <c r="G78" s="9">
        <v>37.565739999999998</v>
      </c>
      <c r="H78" s="9">
        <v>126.96662999999999</v>
      </c>
      <c r="I78" s="9">
        <v>37.571579999999997</v>
      </c>
      <c r="J78" s="9">
        <v>126.97693</v>
      </c>
      <c r="K78" s="9">
        <v>37.565269999999998</v>
      </c>
      <c r="L78" s="9">
        <v>126.97711</v>
      </c>
      <c r="M78" s="9" t="s">
        <v>114</v>
      </c>
      <c r="N78" s="9" t="s">
        <v>114</v>
      </c>
      <c r="O78" s="9" t="s">
        <v>365</v>
      </c>
      <c r="P78" s="61" t="s">
        <v>982</v>
      </c>
      <c r="Q78" s="65" t="str">
        <f t="shared" si="5"/>
        <v>var latlngs = [[37.56574, 126.96663], [37.57158, 126.97693], [37.56527, 126.97711], [null, null]];</v>
      </c>
      <c r="R78" s="64" t="s">
        <v>982</v>
      </c>
      <c r="S78" s="65" t="str">
        <f t="shared" si="6"/>
        <v>.bindPopup('&lt;a href="http://dh.aks.ac.kr/~jisun/edu/index.php/서울시_중구_정동" target="_blank"&gt;&lt;center&gt;&lt;big&gt;&lt;b&gt;서울시_중구_정동&lt;/b&gt;&lt;/big&gt;&lt;/a&gt;&lt;br/&gt;서대문역_광화문역_시청역_사이&lt;/center&gt;')</v>
      </c>
      <c r="T78" s="65" t="str">
        <f t="shared" si="4"/>
        <v>.bindTooltip('&lt;a href="null" target="_blank"&gt;&lt;center&gt;&lt;big&gt;&lt;b&gt;S024&lt;/b&gt;&lt;/big&gt;&lt;/a&gt;&lt;br/&gt;X&lt;/center&gt;', {direction: "center", permanent: true, opacity: 0.8})</v>
      </c>
    </row>
  </sheetData>
  <autoFilter ref="A1:T78" xr:uid="{5D354F2B-94D7-4FD5-A049-1F1EB40A653A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1C35-A6D0-418B-82DC-1F32F5B4CD32}">
  <dimension ref="A1:Y116"/>
  <sheetViews>
    <sheetView topLeftCell="B1" workbookViewId="0">
      <pane ySplit="1" topLeftCell="A90" activePane="bottomLeft" state="frozen"/>
      <selection activeCell="B1" sqref="B1"/>
      <selection pane="bottomLeft" activeCell="X107" sqref="X107"/>
    </sheetView>
  </sheetViews>
  <sheetFormatPr defaultRowHeight="12.75"/>
  <cols>
    <col min="22" max="22" width="16.7109375" customWidth="1"/>
    <col min="23" max="23" width="19.42578125" customWidth="1"/>
    <col min="24" max="24" width="18.85546875" customWidth="1"/>
    <col min="25" max="25" width="19.5703125" customWidth="1"/>
  </cols>
  <sheetData>
    <row r="1" spans="1:25">
      <c r="A1" s="1" t="s">
        <v>97</v>
      </c>
      <c r="B1" s="1" t="s">
        <v>0</v>
      </c>
      <c r="C1" s="50" t="s">
        <v>98</v>
      </c>
      <c r="D1" s="1" t="s">
        <v>99</v>
      </c>
      <c r="E1" s="1" t="s">
        <v>100</v>
      </c>
      <c r="F1" s="2" t="s">
        <v>366</v>
      </c>
      <c r="G1" s="50" t="s">
        <v>367</v>
      </c>
      <c r="H1" s="2" t="s">
        <v>368</v>
      </c>
      <c r="I1" s="2" t="s">
        <v>369</v>
      </c>
      <c r="J1" s="2" t="s">
        <v>370</v>
      </c>
      <c r="K1" s="2" t="s">
        <v>983</v>
      </c>
      <c r="L1" s="2" t="s">
        <v>109</v>
      </c>
      <c r="M1" s="2" t="s">
        <v>1</v>
      </c>
      <c r="N1" s="2" t="s">
        <v>101</v>
      </c>
      <c r="O1" s="2" t="s">
        <v>102</v>
      </c>
      <c r="P1" s="2" t="s">
        <v>103</v>
      </c>
      <c r="Q1" s="2" t="s">
        <v>104</v>
      </c>
      <c r="R1" s="2" t="s">
        <v>105</v>
      </c>
      <c r="S1" s="2" t="s">
        <v>106</v>
      </c>
      <c r="T1" s="2" t="s">
        <v>107</v>
      </c>
      <c r="U1" s="2" t="s">
        <v>108</v>
      </c>
      <c r="V1" s="20" t="s">
        <v>980</v>
      </c>
      <c r="W1" s="55" t="s">
        <v>981</v>
      </c>
      <c r="X1" s="67" t="s">
        <v>985</v>
      </c>
      <c r="Y1" s="67" t="s">
        <v>986</v>
      </c>
    </row>
    <row r="2" spans="1:25">
      <c r="A2" s="5" t="s">
        <v>372</v>
      </c>
      <c r="B2" s="5" t="s">
        <v>373</v>
      </c>
      <c r="C2" s="50" t="s">
        <v>374</v>
      </c>
      <c r="D2" s="5" t="s">
        <v>375</v>
      </c>
      <c r="E2" s="5" t="s">
        <v>114</v>
      </c>
      <c r="F2" s="5" t="s">
        <v>376</v>
      </c>
      <c r="G2" s="50" t="s">
        <v>377</v>
      </c>
      <c r="H2" s="5" t="s">
        <v>378</v>
      </c>
      <c r="I2" s="5" t="s">
        <v>114</v>
      </c>
      <c r="J2" s="5" t="s">
        <v>379</v>
      </c>
      <c r="K2" s="5" t="s">
        <v>380</v>
      </c>
      <c r="L2" s="10" t="s">
        <v>381</v>
      </c>
      <c r="M2" s="10" t="s">
        <v>115</v>
      </c>
      <c r="N2" s="5">
        <v>37.476990000000001</v>
      </c>
      <c r="O2" s="5">
        <v>126.83880000000001</v>
      </c>
      <c r="P2" s="5" t="s">
        <v>114</v>
      </c>
      <c r="Q2" s="5" t="s">
        <v>114</v>
      </c>
      <c r="R2" s="5" t="s">
        <v>114</v>
      </c>
      <c r="S2" s="5" t="s">
        <v>114</v>
      </c>
      <c r="T2" s="5" t="s">
        <v>114</v>
      </c>
      <c r="U2" s="5" t="s">
        <v>114</v>
      </c>
      <c r="V2" s="33" t="str">
        <f t="shared" ref="V2:V33" si="0">"{""type"": ""Feature"", ""properties"": {"""&amp;$B$1&amp;""": """&amp;B2&amp;""", """&amp;$A$1&amp;""": """&amp;A2&amp;""", """&amp;$F$1&amp;""": """&amp;F2&amp;""", """&amp;$H$1&amp;""": """&amp;H2&amp;""", """&amp;$J$1&amp;""": """&amp;J2&amp;""", """&amp;$K$1&amp;""": """&amp;K2&amp;""", """&amp;$L$1&amp;""": """&amp;L2&amp;""", """&amp;$D$1&amp;""": """&amp;D2&amp;""", """&amp;$E$1&amp;""": """&amp;E2&amp;"""}, ""geometry"": {""type"": ""Point"", ""coordinates"": ["&amp;O2&amp;", "&amp;N2&amp;"]}},"</f>
        <v>{"type": "Feature", "properties": {"name": "20050413_교도소_살인미수_장소", "class": "Place", "korname": "서울영등포교도소", "category": "구금장소", "for_victim": "근무", "for_murderer": "거주", "address": "*현재 이전함 / 구로구 고척1동 102-1번지 일대", "url": "http://dh.aks.ac.kr/~jisun/edu/index.php/20050413_교도소_살인미수_장소", "refurl": "null"}, "geometry": {"type": "Point", "coordinates": [126.8388, 37.47699]}},</v>
      </c>
      <c r="W2" s="60" t="s">
        <v>982</v>
      </c>
      <c r="X2" s="60" t="s">
        <v>982</v>
      </c>
      <c r="Y2" s="60" t="s">
        <v>982</v>
      </c>
    </row>
    <row r="3" spans="1:25">
      <c r="A3" s="5" t="s">
        <v>372</v>
      </c>
      <c r="B3" s="5" t="s">
        <v>382</v>
      </c>
      <c r="C3" s="50" t="s">
        <v>383</v>
      </c>
      <c r="D3" s="5" t="s">
        <v>384</v>
      </c>
      <c r="E3" s="5" t="s">
        <v>114</v>
      </c>
      <c r="F3" s="5" t="s">
        <v>385</v>
      </c>
      <c r="G3" s="50" t="s">
        <v>386</v>
      </c>
      <c r="H3" s="5" t="s">
        <v>387</v>
      </c>
      <c r="I3" s="5" t="s">
        <v>114</v>
      </c>
      <c r="J3" s="5" t="s">
        <v>388</v>
      </c>
      <c r="K3" s="5" t="s">
        <v>388</v>
      </c>
      <c r="L3" s="10" t="s">
        <v>389</v>
      </c>
      <c r="M3" s="10" t="s">
        <v>115</v>
      </c>
      <c r="N3" s="5">
        <v>37.674199999999999</v>
      </c>
      <c r="O3" s="5">
        <v>127.07170000000001</v>
      </c>
      <c r="P3" s="5" t="s">
        <v>114</v>
      </c>
      <c r="Q3" s="5" t="s">
        <v>114</v>
      </c>
      <c r="R3" s="5" t="s">
        <v>114</v>
      </c>
      <c r="S3" s="5" t="s">
        <v>114</v>
      </c>
      <c r="T3" s="5" t="s">
        <v>114</v>
      </c>
      <c r="U3" s="5" t="s">
        <v>114</v>
      </c>
      <c r="V3" s="33" t="str">
        <f t="shared" si="0"/>
        <v>{"type": "Feature", "properties": {"name": "20040410_전여자친구_생매장살인사건_장소", "class": "Place", "korname": "수락산_중턱", "category": "산야", "for_victim": "무관", "for_murderer": "무관", "address": "노원구 상계1동", "url": "http://dh.aks.ac.kr/~jisun/edu/index.php/20040410_전여자친구_생매장살인사건_장소", "refurl": "null"}, "geometry": {"type": "Point", "coordinates": [127.0717, 37.6742]}},</v>
      </c>
      <c r="W3" s="60" t="s">
        <v>982</v>
      </c>
      <c r="X3" s="60" t="s">
        <v>982</v>
      </c>
      <c r="Y3" s="60" t="s">
        <v>982</v>
      </c>
    </row>
    <row r="4" spans="1:25">
      <c r="A4" s="5" t="s">
        <v>372</v>
      </c>
      <c r="B4" s="5" t="s">
        <v>390</v>
      </c>
      <c r="C4" s="50" t="s">
        <v>391</v>
      </c>
      <c r="D4" s="5" t="s">
        <v>392</v>
      </c>
      <c r="E4" s="5" t="s">
        <v>114</v>
      </c>
      <c r="F4" s="5" t="s">
        <v>393</v>
      </c>
      <c r="G4" s="50" t="s">
        <v>394</v>
      </c>
      <c r="H4" s="5" t="s">
        <v>395</v>
      </c>
      <c r="I4" s="5" t="s">
        <v>114</v>
      </c>
      <c r="J4" s="5" t="s">
        <v>396</v>
      </c>
      <c r="K4" s="5" t="s">
        <v>388</v>
      </c>
      <c r="L4" s="10" t="s">
        <v>397</v>
      </c>
      <c r="M4" s="10" t="s">
        <v>115</v>
      </c>
      <c r="N4" s="5">
        <v>37.503430000000002</v>
      </c>
      <c r="O4" s="5">
        <v>126.88251</v>
      </c>
      <c r="P4" s="5" t="s">
        <v>114</v>
      </c>
      <c r="Q4" s="5" t="s">
        <v>114</v>
      </c>
      <c r="R4" s="5" t="s">
        <v>114</v>
      </c>
      <c r="S4" s="5" t="s">
        <v>114</v>
      </c>
      <c r="T4" s="5" t="s">
        <v>114</v>
      </c>
      <c r="U4" s="5" t="s">
        <v>114</v>
      </c>
      <c r="V4" s="33" t="str">
        <f t="shared" si="0"/>
        <v>{"type": "Feature", "properties": {"name": "20041221_구로역_살인미수_장소", "class": "Place", "korname": "1호선_구로역_플랫폼", "category": "역/대합실", "for_victim": "생활반경", "for_murderer": "무관", "address": "서울특별시 구로구 구로중앙로 174", "url": "http://dh.aks.ac.kr/~jisun/edu/index.php/20041221_구로역_살인미수_장소", "refurl": "null"}, "geometry": {"type": "Point", "coordinates": [126.88251, 37.50343]}},</v>
      </c>
      <c r="W4" s="60" t="s">
        <v>982</v>
      </c>
      <c r="X4" s="60" t="s">
        <v>982</v>
      </c>
      <c r="Y4" s="60" t="s">
        <v>982</v>
      </c>
    </row>
    <row r="5" spans="1:25">
      <c r="A5" s="5" t="s">
        <v>372</v>
      </c>
      <c r="B5" s="5" t="s">
        <v>398</v>
      </c>
      <c r="C5" s="50" t="s">
        <v>399</v>
      </c>
      <c r="D5" s="5" t="s">
        <v>400</v>
      </c>
      <c r="E5" s="5" t="s">
        <v>114</v>
      </c>
      <c r="F5" s="5" t="s">
        <v>401</v>
      </c>
      <c r="G5" s="50" t="s">
        <v>402</v>
      </c>
      <c r="H5" s="5" t="s">
        <v>403</v>
      </c>
      <c r="I5" s="5" t="s">
        <v>395</v>
      </c>
      <c r="J5" s="5" t="s">
        <v>388</v>
      </c>
      <c r="K5" s="5" t="s">
        <v>388</v>
      </c>
      <c r="L5" s="10" t="s">
        <v>404</v>
      </c>
      <c r="M5" s="10" t="s">
        <v>115</v>
      </c>
      <c r="N5" s="5">
        <v>37.540700000000001</v>
      </c>
      <c r="O5" s="5">
        <v>126.94708</v>
      </c>
      <c r="P5" s="5" t="s">
        <v>114</v>
      </c>
      <c r="Q5" s="5" t="s">
        <v>114</v>
      </c>
      <c r="R5" s="5" t="s">
        <v>114</v>
      </c>
      <c r="S5" s="5" t="s">
        <v>114</v>
      </c>
      <c r="T5" s="5" t="s">
        <v>114</v>
      </c>
      <c r="U5" s="5" t="s">
        <v>114</v>
      </c>
      <c r="V5" s="33" t="str">
        <f t="shared" si="0"/>
        <v>{"type": "Feature", "properties": {"name": "20010814_우비_살인사건_장소", "class": "Place", "korname": "5호선_마포역_부근", "category": "노상", "for_victim": "무관", "for_murderer": "무관", "address": "서울특별시 마포구 마포대로 33", "url": "http://dh.aks.ac.kr/~jisun/edu/index.php/20010814_우비_살인사건_장소", "refurl": "null"}, "geometry": {"type": "Point", "coordinates": [126.94708, 37.5407]}},</v>
      </c>
      <c r="W5" s="60" t="s">
        <v>982</v>
      </c>
      <c r="X5" s="60" t="s">
        <v>982</v>
      </c>
      <c r="Y5" s="60" t="s">
        <v>982</v>
      </c>
    </row>
    <row r="6" spans="1:25">
      <c r="A6" s="5" t="s">
        <v>372</v>
      </c>
      <c r="B6" s="5" t="s">
        <v>413</v>
      </c>
      <c r="C6" s="50" t="s">
        <v>414</v>
      </c>
      <c r="D6" s="5" t="s">
        <v>415</v>
      </c>
      <c r="E6" s="5" t="s">
        <v>114</v>
      </c>
      <c r="F6" s="5" t="s">
        <v>416</v>
      </c>
      <c r="G6" s="50" t="s">
        <v>417</v>
      </c>
      <c r="H6" s="5" t="s">
        <v>395</v>
      </c>
      <c r="I6" s="5" t="s">
        <v>114</v>
      </c>
      <c r="J6" s="5" t="s">
        <v>388</v>
      </c>
      <c r="K6" s="5" t="s">
        <v>388</v>
      </c>
      <c r="L6" s="10" t="s">
        <v>418</v>
      </c>
      <c r="M6" s="10" t="s">
        <v>115</v>
      </c>
      <c r="N6" s="5">
        <v>37.55453</v>
      </c>
      <c r="O6" s="5">
        <v>126.97078</v>
      </c>
      <c r="P6" s="5" t="s">
        <v>114</v>
      </c>
      <c r="Q6" s="5" t="s">
        <v>114</v>
      </c>
      <c r="R6" s="5" t="s">
        <v>114</v>
      </c>
      <c r="S6" s="5" t="s">
        <v>114</v>
      </c>
      <c r="T6" s="5" t="s">
        <v>114</v>
      </c>
      <c r="U6" s="5" t="s">
        <v>114</v>
      </c>
      <c r="V6" s="33" t="str">
        <f t="shared" si="0"/>
        <v>{"type": "Feature", "properties": {"name": "20060501_철도공안대낮_살인미수_장소", "class": "Place", "korname": "서울역_3층_대합실", "category": "역/대합실", "for_victim": "무관", "for_murderer": "무관", "address": "서울 중구 한강대로 405", "url": "http://dh.aks.ac.kr/~jisun/edu/index.php/20060501_철도공안대낮_살인미수_장소", "refurl": "null"}, "geometry": {"type": "Point", "coordinates": [126.97078, 37.55453]}},</v>
      </c>
      <c r="W6" s="60" t="s">
        <v>982</v>
      </c>
      <c r="X6" s="60" t="s">
        <v>982</v>
      </c>
      <c r="Y6" s="60" t="s">
        <v>982</v>
      </c>
    </row>
    <row r="7" spans="1:25">
      <c r="A7" s="5" t="s">
        <v>372</v>
      </c>
      <c r="B7" s="5" t="s">
        <v>419</v>
      </c>
      <c r="C7" s="50" t="s">
        <v>420</v>
      </c>
      <c r="D7" s="5" t="s">
        <v>421</v>
      </c>
      <c r="E7" s="5" t="s">
        <v>114</v>
      </c>
      <c r="F7" s="5" t="s">
        <v>422</v>
      </c>
      <c r="G7" s="50" t="s">
        <v>423</v>
      </c>
      <c r="H7" s="5" t="s">
        <v>424</v>
      </c>
      <c r="I7" s="5" t="s">
        <v>425</v>
      </c>
      <c r="J7" s="5" t="s">
        <v>396</v>
      </c>
      <c r="K7" s="5" t="s">
        <v>396</v>
      </c>
      <c r="L7" s="10" t="s">
        <v>426</v>
      </c>
      <c r="M7" s="10" t="s">
        <v>115</v>
      </c>
      <c r="N7" s="5">
        <v>37.576790000000003</v>
      </c>
      <c r="O7" s="5">
        <v>127.05522999999999</v>
      </c>
      <c r="P7" s="5" t="s">
        <v>114</v>
      </c>
      <c r="Q7" s="5" t="s">
        <v>114</v>
      </c>
      <c r="R7" s="5" t="s">
        <v>114</v>
      </c>
      <c r="S7" s="5" t="s">
        <v>114</v>
      </c>
      <c r="T7" s="5" t="s">
        <v>114</v>
      </c>
      <c r="U7" s="5" t="s">
        <v>114</v>
      </c>
      <c r="V7" s="33" t="str">
        <f t="shared" si="0"/>
        <v>{"type": "Feature", "properties": {"name": "20060317_청와대행정관부인_살인사건_장소", "class": "Place", "korname": "동대문구_전농교회_앞_도로_승용차_안", "category": "기타교통수단내", "for_victim": "생활반경", "for_murderer": "생활반경", "address": "서울 동대문구 전농동 692-1", "url": "http://dh.aks.ac.kr/~jisun/edu/index.php/20060317_청와대행정관부인_살인사건_장소", "refurl": "null"}, "geometry": {"type": "Point", "coordinates": [127.05523, 37.57679]}},</v>
      </c>
      <c r="W7" s="60" t="s">
        <v>982</v>
      </c>
      <c r="X7" s="60" t="s">
        <v>982</v>
      </c>
      <c r="Y7" s="60" t="s">
        <v>982</v>
      </c>
    </row>
    <row r="8" spans="1:25">
      <c r="A8" s="5" t="s">
        <v>372</v>
      </c>
      <c r="B8" s="5" t="s">
        <v>427</v>
      </c>
      <c r="C8" s="50" t="s">
        <v>428</v>
      </c>
      <c r="D8" s="5" t="s">
        <v>429</v>
      </c>
      <c r="E8" s="5" t="s">
        <v>114</v>
      </c>
      <c r="F8" s="5" t="s">
        <v>430</v>
      </c>
      <c r="G8" s="50" t="s">
        <v>431</v>
      </c>
      <c r="H8" s="5" t="s">
        <v>403</v>
      </c>
      <c r="I8" s="5" t="s">
        <v>432</v>
      </c>
      <c r="J8" s="5" t="s">
        <v>396</v>
      </c>
      <c r="K8" s="10" t="s">
        <v>388</v>
      </c>
      <c r="L8" s="10" t="s">
        <v>433</v>
      </c>
      <c r="M8" s="5" t="s">
        <v>115</v>
      </c>
      <c r="N8" s="5">
        <v>37.552300000000002</v>
      </c>
      <c r="O8" s="5">
        <v>126.92612</v>
      </c>
      <c r="P8" s="5" t="s">
        <v>114</v>
      </c>
      <c r="Q8" s="5" t="s">
        <v>114</v>
      </c>
      <c r="R8" s="5" t="s">
        <v>114</v>
      </c>
      <c r="S8" s="5" t="s">
        <v>114</v>
      </c>
      <c r="T8" s="5" t="s">
        <v>114</v>
      </c>
      <c r="U8" s="5" t="s">
        <v>114</v>
      </c>
      <c r="V8" s="33" t="str">
        <f t="shared" si="0"/>
        <v>{"type": "Feature", "properties": {"name": "20070818_홍익대택시_살인사건_장소", "class": "Place", "korname": "홍익대_앞_길가", "category": "노상", "for_victim": "생활반경", "for_murderer": "무관", "address": "서울 마포구 와우산로 94", "url": "http://dh.aks.ac.kr/~jisun/edu/index.php/20070818_홍익대택시_살인사건_장소", "refurl": "null"}, "geometry": {"type": "Point", "coordinates": [126.92612, 37.5523]}},</v>
      </c>
      <c r="W8" s="60" t="s">
        <v>982</v>
      </c>
      <c r="X8" s="60" t="s">
        <v>982</v>
      </c>
      <c r="Y8" s="60" t="s">
        <v>982</v>
      </c>
    </row>
    <row r="9" spans="1:25">
      <c r="A9" s="5" t="s">
        <v>372</v>
      </c>
      <c r="B9" s="5" t="s">
        <v>434</v>
      </c>
      <c r="C9" s="50" t="s">
        <v>435</v>
      </c>
      <c r="D9" s="5" t="s">
        <v>436</v>
      </c>
      <c r="E9" s="5" t="s">
        <v>114</v>
      </c>
      <c r="F9" s="5" t="s">
        <v>437</v>
      </c>
      <c r="G9" s="50" t="s">
        <v>438</v>
      </c>
      <c r="H9" s="5" t="s">
        <v>403</v>
      </c>
      <c r="I9" s="5" t="s">
        <v>439</v>
      </c>
      <c r="J9" s="5" t="s">
        <v>396</v>
      </c>
      <c r="K9" s="5" t="s">
        <v>396</v>
      </c>
      <c r="L9" s="10" t="s">
        <v>440</v>
      </c>
      <c r="M9" s="5" t="s">
        <v>115</v>
      </c>
      <c r="N9" s="5">
        <v>37.658909999999999</v>
      </c>
      <c r="O9" s="5">
        <v>127.06859</v>
      </c>
      <c r="P9" s="5" t="s">
        <v>114</v>
      </c>
      <c r="Q9" s="5" t="s">
        <v>114</v>
      </c>
      <c r="R9" s="5" t="s">
        <v>114</v>
      </c>
      <c r="S9" s="5" t="s">
        <v>114</v>
      </c>
      <c r="T9" s="5" t="s">
        <v>114</v>
      </c>
      <c r="U9" s="5" t="s">
        <v>114</v>
      </c>
      <c r="V9" s="33" t="str">
        <f t="shared" si="0"/>
        <v>{"type": "Feature", "properties": {"name": "20070413_치안센터앞_살인사건_장소", "class": "Place", "korname": "상계2치안센터_앞_길가", "category": "노상", "for_victim": "생활반경", "for_murderer": "생활반경", "address": "서울 노원구 상계로23길 17", "url": "http://dh.aks.ac.kr/~jisun/edu/index.php/20070413_치안센터앞_살인사건_장소", "refurl": "null"}, "geometry": {"type": "Point", "coordinates": [127.06859, 37.65891]}},</v>
      </c>
      <c r="W9" s="60" t="s">
        <v>982</v>
      </c>
      <c r="X9" s="60" t="s">
        <v>982</v>
      </c>
      <c r="Y9" s="60" t="s">
        <v>982</v>
      </c>
    </row>
    <row r="10" spans="1:25">
      <c r="A10" s="5" t="s">
        <v>372</v>
      </c>
      <c r="B10" s="5" t="s">
        <v>441</v>
      </c>
      <c r="C10" s="50" t="s">
        <v>442</v>
      </c>
      <c r="D10" s="5" t="s">
        <v>443</v>
      </c>
      <c r="E10" s="5" t="s">
        <v>114</v>
      </c>
      <c r="F10" s="5" t="s">
        <v>444</v>
      </c>
      <c r="G10" s="50" t="s">
        <v>445</v>
      </c>
      <c r="H10" s="5" t="s">
        <v>387</v>
      </c>
      <c r="I10" s="5" t="s">
        <v>114</v>
      </c>
      <c r="J10" s="5" t="s">
        <v>396</v>
      </c>
      <c r="K10" s="5" t="s">
        <v>388</v>
      </c>
      <c r="L10" s="10" t="s">
        <v>446</v>
      </c>
      <c r="M10" s="5" t="s">
        <v>115</v>
      </c>
      <c r="N10" s="10">
        <v>37.668039999999998</v>
      </c>
      <c r="O10" s="10">
        <v>127.06604</v>
      </c>
      <c r="P10" s="5" t="s">
        <v>114</v>
      </c>
      <c r="Q10" s="5" t="s">
        <v>114</v>
      </c>
      <c r="R10" s="5" t="s">
        <v>114</v>
      </c>
      <c r="S10" s="5" t="s">
        <v>114</v>
      </c>
      <c r="T10" s="5" t="s">
        <v>114</v>
      </c>
      <c r="U10" s="5" t="s">
        <v>114</v>
      </c>
      <c r="V10" s="33" t="str">
        <f t="shared" si="0"/>
        <v>{"type": "Feature", "properties": {"name": "20160529_수락산_살인사건_장소", "class": "Place", "korname": "노원구_상계동_수락산_등산로", "category": "산야", "for_victim": "생활반경", "for_murderer": "무관", "address": "노원구 상계9동 수락산로", "url": "http://dh.aks.ac.kr/~jisun/edu/index.php/20160529_수락산_살인사건_장소", "refurl": "null"}, "geometry": {"type": "Point", "coordinates": [127.06604, 37.66804]}},</v>
      </c>
      <c r="W10" s="60" t="s">
        <v>982</v>
      </c>
      <c r="X10" s="60" t="s">
        <v>982</v>
      </c>
      <c r="Y10" s="60" t="s">
        <v>982</v>
      </c>
    </row>
    <row r="11" spans="1:25">
      <c r="A11" s="5" t="s">
        <v>372</v>
      </c>
      <c r="B11" s="5" t="s">
        <v>447</v>
      </c>
      <c r="C11" s="50" t="s">
        <v>448</v>
      </c>
      <c r="D11" s="5" t="s">
        <v>449</v>
      </c>
      <c r="E11" s="5" t="s">
        <v>114</v>
      </c>
      <c r="F11" s="5" t="s">
        <v>450</v>
      </c>
      <c r="G11" s="50" t="s">
        <v>451</v>
      </c>
      <c r="H11" s="5" t="s">
        <v>452</v>
      </c>
      <c r="I11" s="5" t="s">
        <v>114</v>
      </c>
      <c r="J11" s="5" t="s">
        <v>388</v>
      </c>
      <c r="K11" s="5" t="s">
        <v>379</v>
      </c>
      <c r="L11" s="10" t="s">
        <v>453</v>
      </c>
      <c r="M11" s="5" t="s">
        <v>115</v>
      </c>
      <c r="N11" s="10">
        <v>37.635100000000001</v>
      </c>
      <c r="O11" s="10">
        <v>127.0284</v>
      </c>
      <c r="P11" s="5" t="s">
        <v>114</v>
      </c>
      <c r="Q11" s="5" t="s">
        <v>114</v>
      </c>
      <c r="R11" s="5" t="s">
        <v>114</v>
      </c>
      <c r="S11" s="5" t="s">
        <v>114</v>
      </c>
      <c r="T11" s="5" t="s">
        <v>114</v>
      </c>
      <c r="U11" s="5" t="s">
        <v>114</v>
      </c>
      <c r="V11" s="33" t="str">
        <f t="shared" si="0"/>
        <v>{"type": "Feature", "properties": {"name": "20161019_오패산터널_살인사건_장소", "class": "Place", "korname": "강북구_미아동_오패산터널_입구", "category": "터널_입구", "for_victim": "무관", "for_murderer": "근무", "address": "강북구 미아동 오패산 터널", "url": "http://dh.aks.ac.kr/~jisun/edu/index.php/20161019_오패산터널_살인사건_장소", "refurl": "null"}, "geometry": {"type": "Point", "coordinates": [127.0284, 37.6351]}},</v>
      </c>
      <c r="W11" s="60" t="s">
        <v>982</v>
      </c>
      <c r="X11" s="60" t="s">
        <v>982</v>
      </c>
      <c r="Y11" s="60" t="s">
        <v>982</v>
      </c>
    </row>
    <row r="12" spans="1:25">
      <c r="A12" s="5" t="s">
        <v>372</v>
      </c>
      <c r="B12" s="10" t="s">
        <v>454</v>
      </c>
      <c r="C12" s="50" t="s">
        <v>455</v>
      </c>
      <c r="D12" s="5" t="s">
        <v>456</v>
      </c>
      <c r="E12" s="5" t="s">
        <v>114</v>
      </c>
      <c r="F12" s="10" t="s">
        <v>457</v>
      </c>
      <c r="G12" s="50" t="s">
        <v>458</v>
      </c>
      <c r="H12" s="5" t="s">
        <v>459</v>
      </c>
      <c r="I12" s="5" t="s">
        <v>114</v>
      </c>
      <c r="J12" s="5" t="s">
        <v>460</v>
      </c>
      <c r="K12" s="5" t="s">
        <v>379</v>
      </c>
      <c r="L12" s="22" t="s">
        <v>461</v>
      </c>
      <c r="M12" s="5" t="s">
        <v>115</v>
      </c>
      <c r="N12" s="10">
        <v>37.501930000000002</v>
      </c>
      <c r="O12" s="10">
        <v>127.02517</v>
      </c>
      <c r="P12" s="5" t="s">
        <v>114</v>
      </c>
      <c r="Q12" s="5" t="s">
        <v>114</v>
      </c>
      <c r="R12" s="5" t="s">
        <v>114</v>
      </c>
      <c r="S12" s="5" t="s">
        <v>114</v>
      </c>
      <c r="T12" s="5" t="s">
        <v>114</v>
      </c>
      <c r="U12" s="5" t="s">
        <v>114</v>
      </c>
      <c r="V12" s="33" t="str">
        <f t="shared" si="0"/>
        <v>{"type": "Feature", "properties": {"name": "20160517_강남역_살인사건_장소", "class": "Place", "korname": "서초구_서초동_강남역근처_공용화장실", "category": "공중화장실", "for_victim": "여가공간", "for_murderer": "근무", "address": "서초구 서초대로77길 48 남경빌딩", "url": "http://dh.aks.ac.kr/~jisun/edu/index.php/20160517_강남역_살인사건_장소", "refurl": "null"}, "geometry": {"type": "Point", "coordinates": [127.02517, 37.50193]}},</v>
      </c>
      <c r="W12" s="60" t="s">
        <v>982</v>
      </c>
      <c r="X12" s="60" t="s">
        <v>982</v>
      </c>
      <c r="Y12" s="60" t="s">
        <v>982</v>
      </c>
    </row>
    <row r="13" spans="1:25">
      <c r="A13" s="5" t="s">
        <v>372</v>
      </c>
      <c r="B13" s="10" t="s">
        <v>462</v>
      </c>
      <c r="C13" s="50" t="s">
        <v>463</v>
      </c>
      <c r="D13" s="5" t="s">
        <v>464</v>
      </c>
      <c r="E13" s="5" t="s">
        <v>114</v>
      </c>
      <c r="F13" s="5" t="s">
        <v>465</v>
      </c>
      <c r="G13" s="50" t="s">
        <v>466</v>
      </c>
      <c r="H13" s="5" t="s">
        <v>403</v>
      </c>
      <c r="I13" s="5" t="s">
        <v>467</v>
      </c>
      <c r="J13" s="5" t="s">
        <v>379</v>
      </c>
      <c r="K13" s="5" t="s">
        <v>468</v>
      </c>
      <c r="L13" s="10" t="s">
        <v>469</v>
      </c>
      <c r="M13" s="5" t="s">
        <v>115</v>
      </c>
      <c r="N13" s="10">
        <v>37.499600000000001</v>
      </c>
      <c r="O13" s="10">
        <v>127.0121</v>
      </c>
      <c r="P13" s="5" t="s">
        <v>114</v>
      </c>
      <c r="Q13" s="5" t="s">
        <v>114</v>
      </c>
      <c r="R13" s="5" t="s">
        <v>114</v>
      </c>
      <c r="S13" s="5" t="s">
        <v>114</v>
      </c>
      <c r="T13" s="5" t="s">
        <v>114</v>
      </c>
      <c r="U13" s="5" t="s">
        <v>114</v>
      </c>
      <c r="V13" s="33" t="str">
        <f t="shared" si="0"/>
        <v>{"type": "Feature", "properties": {"name": "20150617_변호사_살인미수_장소_장소", "class": "Place", "korname": "서초구_반포동_법무법인_강남_앞_도로", "category": "노상", "for_victim": "근무", "for_murderer": "비즈니스", "address": "서울 서초구 서초중앙로 199 장학재단빌딩", "url": "http://dh.aks.ac.kr/~jisun/edu/index.php/20150617_변호사_살인미수_장소_장소", "refurl": "null"}, "geometry": {"type": "Point", "coordinates": [127.0121, 37.4996]}},</v>
      </c>
      <c r="W13" s="60" t="s">
        <v>982</v>
      </c>
      <c r="X13" s="60" t="s">
        <v>982</v>
      </c>
      <c r="Y13" s="60" t="s">
        <v>982</v>
      </c>
    </row>
    <row r="14" spans="1:25">
      <c r="A14" s="5" t="s">
        <v>372</v>
      </c>
      <c r="B14" s="5" t="s">
        <v>483</v>
      </c>
      <c r="C14" s="50" t="s">
        <v>484</v>
      </c>
      <c r="D14" s="5" t="s">
        <v>485</v>
      </c>
      <c r="E14" s="5" t="s">
        <v>114</v>
      </c>
      <c r="F14" s="5" t="s">
        <v>486</v>
      </c>
      <c r="G14" s="50" t="s">
        <v>487</v>
      </c>
      <c r="H14" s="5" t="s">
        <v>403</v>
      </c>
      <c r="I14" s="5" t="s">
        <v>395</v>
      </c>
      <c r="J14" s="5" t="s">
        <v>388</v>
      </c>
      <c r="K14" s="5" t="s">
        <v>388</v>
      </c>
      <c r="L14" s="5" t="s">
        <v>488</v>
      </c>
      <c r="M14" s="5" t="s">
        <v>115</v>
      </c>
      <c r="N14" s="5">
        <v>37.653120000000001</v>
      </c>
      <c r="O14" s="10">
        <v>127.04777</v>
      </c>
      <c r="P14" s="5" t="s">
        <v>114</v>
      </c>
      <c r="Q14" s="5" t="s">
        <v>114</v>
      </c>
      <c r="R14" s="5" t="s">
        <v>114</v>
      </c>
      <c r="S14" s="5" t="s">
        <v>114</v>
      </c>
      <c r="T14" s="5" t="s">
        <v>114</v>
      </c>
      <c r="U14" s="5" t="s">
        <v>114</v>
      </c>
      <c r="V14" s="33" t="str">
        <f t="shared" si="0"/>
        <v>{"type": "Feature", "properties": {"name": "20160404_창동역_살인미수_장소", "class": "Place", "korname": "도봉구_창동_창동역", "category": "노상", "for_victim": "무관", "for_murderer": "무관", "address": "도봉구 창동역 근처", "url": "http://dh.aks.ac.kr/~jisun/edu/index.php/20160404_창동역_살인미수_장소", "refurl": "null"}, "geometry": {"type": "Point", "coordinates": [127.04777, 37.65312]}},</v>
      </c>
      <c r="W14" s="60" t="s">
        <v>982</v>
      </c>
      <c r="X14" s="60" t="s">
        <v>982</v>
      </c>
      <c r="Y14" s="60" t="s">
        <v>982</v>
      </c>
    </row>
    <row r="15" spans="1:25">
      <c r="A15" s="5" t="s">
        <v>372</v>
      </c>
      <c r="B15" s="10" t="s">
        <v>496</v>
      </c>
      <c r="C15" s="50" t="s">
        <v>497</v>
      </c>
      <c r="D15" s="5" t="s">
        <v>498</v>
      </c>
      <c r="E15" s="5" t="s">
        <v>114</v>
      </c>
      <c r="F15" s="5" t="s">
        <v>499</v>
      </c>
      <c r="G15" s="50" t="s">
        <v>500</v>
      </c>
      <c r="H15" s="5" t="s">
        <v>403</v>
      </c>
      <c r="I15" s="5" t="s">
        <v>395</v>
      </c>
      <c r="J15" s="5" t="s">
        <v>388</v>
      </c>
      <c r="K15" s="5" t="s">
        <v>388</v>
      </c>
      <c r="L15" s="5" t="s">
        <v>501</v>
      </c>
      <c r="M15" s="5" t="s">
        <v>115</v>
      </c>
      <c r="N15" s="10">
        <v>37.49297</v>
      </c>
      <c r="O15" s="10">
        <v>126.8969</v>
      </c>
      <c r="P15" s="10" t="s">
        <v>114</v>
      </c>
      <c r="Q15" s="10" t="s">
        <v>114</v>
      </c>
      <c r="R15" s="10" t="s">
        <v>114</v>
      </c>
      <c r="S15" s="10" t="s">
        <v>114</v>
      </c>
      <c r="T15" s="10" t="s">
        <v>114</v>
      </c>
      <c r="U15" s="10" t="s">
        <v>114</v>
      </c>
      <c r="V15" s="33" t="str">
        <f t="shared" si="0"/>
        <v>{"type": "Feature", "properties": {"name": "20171213_대림역9번출구_살인사건_장소", "class": "Place", "korname": "영등포구_대림역9번출구_근처_골목길", "category": "노상", "for_victim": "무관", "for_murderer": "무관", "address": "영등포구 대림동 대림역9번출구", "url": "http://dh.aks.ac.kr/~jisun/edu/index.php/20171213_대림역9번출구_살인사건_장소", "refurl": "null"}, "geometry": {"type": "Point", "coordinates": [126.8969, 37.49297]}},</v>
      </c>
      <c r="W15" s="60" t="s">
        <v>982</v>
      </c>
      <c r="X15" s="60" t="s">
        <v>982</v>
      </c>
      <c r="Y15" s="60" t="s">
        <v>982</v>
      </c>
    </row>
    <row r="16" spans="1:25">
      <c r="A16" s="5" t="s">
        <v>372</v>
      </c>
      <c r="B16" s="5" t="s">
        <v>507</v>
      </c>
      <c r="C16" s="50" t="s">
        <v>508</v>
      </c>
      <c r="D16" s="5" t="s">
        <v>509</v>
      </c>
      <c r="E16" s="5" t="s">
        <v>114</v>
      </c>
      <c r="F16" s="5" t="s">
        <v>510</v>
      </c>
      <c r="G16" s="51" t="s">
        <v>474</v>
      </c>
      <c r="H16" s="5" t="s">
        <v>481</v>
      </c>
      <c r="I16" s="5" t="s">
        <v>114</v>
      </c>
      <c r="J16" s="5" t="s">
        <v>388</v>
      </c>
      <c r="K16" s="5" t="s">
        <v>388</v>
      </c>
      <c r="L16" s="5" t="s">
        <v>511</v>
      </c>
      <c r="M16" s="5" t="s">
        <v>115</v>
      </c>
      <c r="N16" s="5">
        <v>37.57405</v>
      </c>
      <c r="O16" s="5">
        <v>126.98130999999999</v>
      </c>
      <c r="P16" s="5" t="s">
        <v>114</v>
      </c>
      <c r="Q16" s="5" t="s">
        <v>114</v>
      </c>
      <c r="R16" s="5" t="s">
        <v>114</v>
      </c>
      <c r="S16" s="5" t="s">
        <v>114</v>
      </c>
      <c r="T16" s="5" t="s">
        <v>114</v>
      </c>
      <c r="U16" s="5" t="s">
        <v>114</v>
      </c>
      <c r="V16" s="33" t="str">
        <f t="shared" si="0"/>
        <v>{"type": "Feature", "properties": {"name": "20080909_조계사_피습사건_장소", "class": "Place", "korname": "조계사_옆_공원", "category": "유원지", "for_victim": "무관", "for_murderer": "무관", "address": "서울 종로구 우정국로 55", "url": "http://dh.aks.ac.kr/~jisun/edu/index.php/20080909_조계사_피습사건_장소", "refurl": "null"}, "geometry": {"type": "Point", "coordinates": [126.98131, 37.57405]}},</v>
      </c>
      <c r="W16" s="60" t="s">
        <v>982</v>
      </c>
      <c r="X16" s="60" t="s">
        <v>982</v>
      </c>
      <c r="Y16" s="60" t="s">
        <v>982</v>
      </c>
    </row>
    <row r="17" spans="1:25">
      <c r="A17" s="5" t="s">
        <v>372</v>
      </c>
      <c r="B17" s="5" t="s">
        <v>512</v>
      </c>
      <c r="C17" s="50" t="s">
        <v>513</v>
      </c>
      <c r="D17" s="5" t="s">
        <v>514</v>
      </c>
      <c r="E17" s="5" t="s">
        <v>114</v>
      </c>
      <c r="F17" s="5" t="s">
        <v>515</v>
      </c>
      <c r="G17" s="50" t="s">
        <v>516</v>
      </c>
      <c r="H17" s="5" t="s">
        <v>403</v>
      </c>
      <c r="I17" s="5" t="s">
        <v>432</v>
      </c>
      <c r="J17" s="5" t="s">
        <v>396</v>
      </c>
      <c r="K17" s="5" t="s">
        <v>396</v>
      </c>
      <c r="L17" s="5" t="s">
        <v>517</v>
      </c>
      <c r="M17" s="5" t="s">
        <v>115</v>
      </c>
      <c r="N17" s="5">
        <v>37.59019</v>
      </c>
      <c r="O17" s="5">
        <v>126.94450999999999</v>
      </c>
      <c r="P17" s="5" t="s">
        <v>114</v>
      </c>
      <c r="Q17" s="5" t="s">
        <v>114</v>
      </c>
      <c r="R17" s="5" t="s">
        <v>114</v>
      </c>
      <c r="S17" s="5" t="s">
        <v>114</v>
      </c>
      <c r="T17" s="5" t="s">
        <v>114</v>
      </c>
      <c r="U17" s="5" t="s">
        <v>114</v>
      </c>
      <c r="V17" s="33" t="str">
        <f t="shared" si="0"/>
        <v>{"type": "Feature", "properties": {"name": "20080815_홍제동_초등학교앞_살인사건_장소", "class": "Place", "korname": "인왕초등학교_옆_길가", "category": "노상", "for_victim": "생활반경", "for_murderer": "생활반경", "address": "서울 서대문구 세무서길 33-9", "url": "http://dh.aks.ac.kr/~jisun/edu/index.php/20080815_홍제동_초등학교앞_살인사건_장소", "refurl": "null"}, "geometry": {"type": "Point", "coordinates": [126.94451, 37.59019]}},</v>
      </c>
      <c r="W17" s="60" t="s">
        <v>982</v>
      </c>
      <c r="X17" s="60" t="s">
        <v>982</v>
      </c>
      <c r="Y17" s="60" t="s">
        <v>982</v>
      </c>
    </row>
    <row r="18" spans="1:25">
      <c r="A18" s="5" t="s">
        <v>372</v>
      </c>
      <c r="B18" s="5" t="s">
        <v>518</v>
      </c>
      <c r="C18" s="50" t="s">
        <v>519</v>
      </c>
      <c r="D18" s="5" t="s">
        <v>520</v>
      </c>
      <c r="E18" s="5" t="s">
        <v>114</v>
      </c>
      <c r="F18" s="5" t="s">
        <v>521</v>
      </c>
      <c r="G18" s="50" t="s">
        <v>522</v>
      </c>
      <c r="H18" s="5" t="s">
        <v>481</v>
      </c>
      <c r="I18" s="5" t="s">
        <v>114</v>
      </c>
      <c r="J18" s="5" t="s">
        <v>388</v>
      </c>
      <c r="K18" s="5" t="s">
        <v>388</v>
      </c>
      <c r="L18" s="5" t="s">
        <v>523</v>
      </c>
      <c r="M18" s="5" t="s">
        <v>115</v>
      </c>
      <c r="N18" s="5">
        <v>37.53116</v>
      </c>
      <c r="O18" s="5">
        <v>127.06661</v>
      </c>
      <c r="P18" s="5" t="s">
        <v>114</v>
      </c>
      <c r="Q18" s="5" t="s">
        <v>114</v>
      </c>
      <c r="R18" s="5" t="s">
        <v>114</v>
      </c>
      <c r="S18" s="5" t="s">
        <v>114</v>
      </c>
      <c r="T18" s="5" t="s">
        <v>114</v>
      </c>
      <c r="U18" s="5" t="s">
        <v>114</v>
      </c>
      <c r="V18" s="33" t="str">
        <f t="shared" si="0"/>
        <v>{"type": "Feature", "properties": {"name": "20080206_뚝섬유원지_살인사건_장소", "class": "Place", "korname": "뚝섬유원지", "category": "유원지", "for_victim": "무관", "for_murderer": "무관", "address": "서울 광진구 자양동 112", "url": "http://dh.aks.ac.kr/~jisun/edu/index.php/20080206_뚝섬유원지_살인사건_장소", "refurl": "null"}, "geometry": {"type": "Point", "coordinates": [127.06661, 37.53116]}},</v>
      </c>
      <c r="W18" s="60" t="s">
        <v>982</v>
      </c>
      <c r="X18" s="60" t="s">
        <v>982</v>
      </c>
      <c r="Y18" s="60" t="s">
        <v>982</v>
      </c>
    </row>
    <row r="19" spans="1:25">
      <c r="A19" s="5" t="s">
        <v>372</v>
      </c>
      <c r="B19" s="5" t="s">
        <v>524</v>
      </c>
      <c r="C19" s="50" t="s">
        <v>525</v>
      </c>
      <c r="D19" s="5" t="s">
        <v>526</v>
      </c>
      <c r="E19" s="5" t="s">
        <v>114</v>
      </c>
      <c r="F19" s="5" t="s">
        <v>527</v>
      </c>
      <c r="G19" s="50" t="s">
        <v>528</v>
      </c>
      <c r="H19" s="5" t="s">
        <v>387</v>
      </c>
      <c r="I19" s="5" t="s">
        <v>114</v>
      </c>
      <c r="J19" s="5" t="s">
        <v>388</v>
      </c>
      <c r="K19" s="5" t="s">
        <v>388</v>
      </c>
      <c r="L19" s="5" t="s">
        <v>529</v>
      </c>
      <c r="M19" s="5" t="s">
        <v>115</v>
      </c>
      <c r="N19" s="5">
        <v>37.640999999999998</v>
      </c>
      <c r="O19" s="10">
        <v>127.0016</v>
      </c>
      <c r="P19" s="5" t="s">
        <v>114</v>
      </c>
      <c r="Q19" s="5" t="s">
        <v>114</v>
      </c>
      <c r="R19" s="5" t="s">
        <v>114</v>
      </c>
      <c r="S19" s="5" t="s">
        <v>114</v>
      </c>
      <c r="T19" s="5" t="s">
        <v>114</v>
      </c>
      <c r="U19" s="5" t="s">
        <v>114</v>
      </c>
      <c r="V19" s="33" t="str">
        <f t="shared" si="0"/>
        <v>{"type": "Feature", "properties": {"name": "20110906_북한산_살인사건_장소", "class": "Place", "korname": "강북구_수유동_북한산국립공원사무소", "category": "산야", "for_victim": "무관", "for_murderer": "무관", "address": "강북구 수유동 북한산국립공원사무소", "url": "http://dh.aks.ac.kr/~jisun/edu/index.php/20110906_북한산_살인사건_장소", "refurl": "null"}, "geometry": {"type": "Point", "coordinates": [127.0016, 37.641]}},</v>
      </c>
      <c r="W19" s="60" t="s">
        <v>982</v>
      </c>
      <c r="X19" s="60" t="s">
        <v>982</v>
      </c>
      <c r="Y19" s="60" t="s">
        <v>982</v>
      </c>
    </row>
    <row r="20" spans="1:25">
      <c r="A20" s="5" t="s">
        <v>372</v>
      </c>
      <c r="B20" s="5" t="s">
        <v>536</v>
      </c>
      <c r="C20" s="50" t="s">
        <v>537</v>
      </c>
      <c r="D20" s="5" t="s">
        <v>538</v>
      </c>
      <c r="E20" s="5" t="s">
        <v>114</v>
      </c>
      <c r="F20" s="5" t="s">
        <v>539</v>
      </c>
      <c r="G20" s="50" t="s">
        <v>540</v>
      </c>
      <c r="H20" s="5" t="s">
        <v>395</v>
      </c>
      <c r="I20" s="5" t="s">
        <v>114</v>
      </c>
      <c r="J20" s="5" t="s">
        <v>388</v>
      </c>
      <c r="K20" s="5" t="s">
        <v>388</v>
      </c>
      <c r="L20" s="5" t="s">
        <v>541</v>
      </c>
      <c r="M20" s="5" t="s">
        <v>115</v>
      </c>
      <c r="N20" s="5">
        <v>37.554769999999998</v>
      </c>
      <c r="O20" s="5">
        <v>127.01061</v>
      </c>
      <c r="P20" s="5" t="s">
        <v>114</v>
      </c>
      <c r="Q20" s="5" t="s">
        <v>114</v>
      </c>
      <c r="R20" s="5" t="s">
        <v>114</v>
      </c>
      <c r="S20" s="5" t="s">
        <v>114</v>
      </c>
      <c r="T20" s="5" t="s">
        <v>114</v>
      </c>
      <c r="U20" s="5" t="s">
        <v>114</v>
      </c>
      <c r="V20" s="33" t="str">
        <f t="shared" si="0"/>
        <v>{"type": "Feature", "properties": {"name": "20090824_약수역_살인사건_장소", "class": "Place", "korname": "약수역_3호선_승강장", "category": "역/대합실", "for_victim": "무관", "for_murderer": "무관", "address": "서울 중구 다산로 122", "url": "http://dh.aks.ac.kr/~jisun/edu/index.php/20090824_약수역_살인사건_장소", "refurl": "null"}, "geometry": {"type": "Point", "coordinates": [127.01061, 37.55477]}},</v>
      </c>
      <c r="W20" s="60" t="s">
        <v>982</v>
      </c>
      <c r="X20" s="60" t="s">
        <v>982</v>
      </c>
      <c r="Y20" s="60" t="s">
        <v>982</v>
      </c>
    </row>
    <row r="21" spans="1:25">
      <c r="A21" s="5" t="s">
        <v>372</v>
      </c>
      <c r="B21" s="5" t="s">
        <v>542</v>
      </c>
      <c r="C21" s="50" t="s">
        <v>543</v>
      </c>
      <c r="D21" s="5" t="s">
        <v>544</v>
      </c>
      <c r="E21" s="5" t="s">
        <v>114</v>
      </c>
      <c r="F21" s="5" t="s">
        <v>545</v>
      </c>
      <c r="G21" s="50" t="s">
        <v>546</v>
      </c>
      <c r="H21" s="5" t="s">
        <v>439</v>
      </c>
      <c r="I21" s="5" t="s">
        <v>114</v>
      </c>
      <c r="J21" s="5" t="s">
        <v>411</v>
      </c>
      <c r="K21" s="5" t="s">
        <v>411</v>
      </c>
      <c r="L21" s="5" t="s">
        <v>547</v>
      </c>
      <c r="M21" s="5" t="s">
        <v>115</v>
      </c>
      <c r="N21" s="5">
        <v>37.577629999999999</v>
      </c>
      <c r="O21" s="5">
        <v>127.02188</v>
      </c>
      <c r="P21" s="5" t="s">
        <v>114</v>
      </c>
      <c r="Q21" s="5" t="s">
        <v>114</v>
      </c>
      <c r="R21" s="5" t="s">
        <v>114</v>
      </c>
      <c r="S21" s="5" t="s">
        <v>114</v>
      </c>
      <c r="T21" s="5" t="s">
        <v>114</v>
      </c>
      <c r="U21" s="5" t="s">
        <v>114</v>
      </c>
      <c r="V21" s="33" t="str">
        <f t="shared" si="0"/>
        <v>{"type": "Feature", "properties": {"name": "20030703_소방관_살인사건_장소", "class": "Place", "korname": "서울_중부소방서_숭인소방파출소", "category": "공공기관", "for_victim": "직장", "for_murderer": "직장", "address": "서울 종로구 숭인동길 63", "url": "http://dh.aks.ac.kr/~jisun/edu/index.php/20030703_소방관_살인사건_장소", "refurl": "null"}, "geometry": {"type": "Point", "coordinates": [127.02188, 37.57763]}},</v>
      </c>
      <c r="W21" s="60" t="s">
        <v>982</v>
      </c>
      <c r="X21" s="60" t="s">
        <v>982</v>
      </c>
      <c r="Y21" s="60" t="s">
        <v>982</v>
      </c>
    </row>
    <row r="22" spans="1:25">
      <c r="A22" s="5" t="s">
        <v>372</v>
      </c>
      <c r="B22" s="5" t="s">
        <v>548</v>
      </c>
      <c r="C22" s="50" t="s">
        <v>549</v>
      </c>
      <c r="D22" s="5" t="s">
        <v>550</v>
      </c>
      <c r="E22" s="5" t="s">
        <v>114</v>
      </c>
      <c r="F22" s="5" t="s">
        <v>551</v>
      </c>
      <c r="G22" s="50" t="s">
        <v>552</v>
      </c>
      <c r="H22" s="5" t="s">
        <v>387</v>
      </c>
      <c r="I22" s="5" t="s">
        <v>114</v>
      </c>
      <c r="J22" s="5" t="s">
        <v>388</v>
      </c>
      <c r="K22" s="5" t="s">
        <v>388</v>
      </c>
      <c r="L22" s="10" t="s">
        <v>553</v>
      </c>
      <c r="M22" s="5" t="s">
        <v>115</v>
      </c>
      <c r="N22" s="5">
        <v>37.625700000000002</v>
      </c>
      <c r="O22" s="5">
        <v>127.05719999999999</v>
      </c>
      <c r="P22" s="5" t="s">
        <v>114</v>
      </c>
      <c r="Q22" s="5" t="s">
        <v>114</v>
      </c>
      <c r="R22" s="5" t="s">
        <v>114</v>
      </c>
      <c r="S22" s="5" t="s">
        <v>114</v>
      </c>
      <c r="T22" s="5" t="s">
        <v>114</v>
      </c>
      <c r="U22" s="5" t="s">
        <v>114</v>
      </c>
      <c r="V22" s="33" t="str">
        <f t="shared" si="0"/>
        <v>{"type": "Feature", "properties": {"name": "20090405_노원구야산_살인사건_장소", "class": "Place", "korname": "영축산_계곡", "category": "산야", "for_victim": "무관", "for_murderer": "무관", "address": "서울 노원구 월계동 산130", "url": "http://dh.aks.ac.kr/~jisun/edu/index.php/20090405_노원구야산_살인사건_장소", "refurl": "null"}, "geometry": {"type": "Point", "coordinates": [127.0572, 37.6257]}},</v>
      </c>
      <c r="W22" s="60" t="s">
        <v>982</v>
      </c>
      <c r="X22" s="60" t="s">
        <v>982</v>
      </c>
      <c r="Y22" s="60" t="s">
        <v>982</v>
      </c>
    </row>
    <row r="23" spans="1:25">
      <c r="A23" s="5" t="s">
        <v>372</v>
      </c>
      <c r="B23" s="5" t="s">
        <v>554</v>
      </c>
      <c r="C23" s="50" t="s">
        <v>555</v>
      </c>
      <c r="D23" s="5" t="s">
        <v>556</v>
      </c>
      <c r="E23" s="5" t="s">
        <v>114</v>
      </c>
      <c r="F23" s="5" t="s">
        <v>557</v>
      </c>
      <c r="G23" s="50" t="s">
        <v>558</v>
      </c>
      <c r="H23" s="5" t="s">
        <v>395</v>
      </c>
      <c r="I23" s="5" t="s">
        <v>114</v>
      </c>
      <c r="J23" s="5" t="s">
        <v>380</v>
      </c>
      <c r="K23" s="5" t="s">
        <v>380</v>
      </c>
      <c r="L23" s="10" t="s">
        <v>559</v>
      </c>
      <c r="M23" s="5" t="s">
        <v>115</v>
      </c>
      <c r="N23" s="5">
        <v>37.505000000000003</v>
      </c>
      <c r="O23" s="5">
        <v>127.00490000000001</v>
      </c>
      <c r="P23" s="5" t="s">
        <v>114</v>
      </c>
      <c r="Q23" s="5" t="s">
        <v>114</v>
      </c>
      <c r="R23" s="5" t="s">
        <v>114</v>
      </c>
      <c r="S23" s="5" t="s">
        <v>114</v>
      </c>
      <c r="T23" s="5" t="s">
        <v>114</v>
      </c>
      <c r="U23" s="5" t="s">
        <v>114</v>
      </c>
      <c r="V23" s="33" t="str">
        <f t="shared" si="0"/>
        <v>{"type": "Feature", "properties": {"name": "20090302_고속터미널역_살인사건_장소", "class": "Place", "korname": "고속터미널역_9호선", "category": "역/대합실", "for_victim": "거주", "for_murderer": "거주", "address": "서울 서초구 신반포로 188", "url": "http://dh.aks.ac.kr/~jisun/edu/index.php/20090302_고속터미널역_살인사건_장소", "refurl": "null"}, "geometry": {"type": "Point", "coordinates": [127.0049, 37.505]}},</v>
      </c>
      <c r="W23" s="60" t="s">
        <v>982</v>
      </c>
      <c r="X23" s="60" t="s">
        <v>982</v>
      </c>
      <c r="Y23" s="60" t="s">
        <v>982</v>
      </c>
    </row>
    <row r="24" spans="1:25">
      <c r="A24" s="5" t="s">
        <v>372</v>
      </c>
      <c r="B24" s="5" t="s">
        <v>560</v>
      </c>
      <c r="C24" s="50" t="s">
        <v>561</v>
      </c>
      <c r="D24" s="5" t="s">
        <v>562</v>
      </c>
      <c r="E24" s="5" t="s">
        <v>114</v>
      </c>
      <c r="F24" s="5" t="s">
        <v>563</v>
      </c>
      <c r="G24" s="50" t="s">
        <v>564</v>
      </c>
      <c r="H24" s="5" t="s">
        <v>403</v>
      </c>
      <c r="I24" s="5" t="s">
        <v>425</v>
      </c>
      <c r="J24" s="5" t="s">
        <v>396</v>
      </c>
      <c r="K24" s="5" t="s">
        <v>396</v>
      </c>
      <c r="L24" s="5" t="s">
        <v>565</v>
      </c>
      <c r="M24" s="5" t="s">
        <v>115</v>
      </c>
      <c r="N24" s="5">
        <v>37.513660000000002</v>
      </c>
      <c r="O24" s="5">
        <v>127.00696000000001</v>
      </c>
      <c r="P24" s="5" t="s">
        <v>114</v>
      </c>
      <c r="Q24" s="5" t="s">
        <v>114</v>
      </c>
      <c r="R24" s="5" t="s">
        <v>114</v>
      </c>
      <c r="S24" s="5" t="s">
        <v>114</v>
      </c>
      <c r="T24" s="5" t="s">
        <v>114</v>
      </c>
      <c r="U24" s="5" t="s">
        <v>114</v>
      </c>
      <c r="V24" s="33" t="str">
        <f t="shared" si="0"/>
        <v>{"type": "Feature", "properties": {"name": "20101205_잠원동_살인사건_장소", "class": "Place", "korname": "잠원동성당_근처_골목", "category": "노상", "for_victim": "생활반경", "for_murderer": "생활반경", "address": "서울 서초구 잠원로 110", "url": "http://dh.aks.ac.kr/~jisun/edu/index.php/20101205_잠원동_살인사건_장소", "refurl": "null"}, "geometry": {"type": "Point", "coordinates": [127.00696, 37.51366]}},</v>
      </c>
      <c r="W24" s="60" t="s">
        <v>982</v>
      </c>
      <c r="X24" s="60" t="s">
        <v>982</v>
      </c>
      <c r="Y24" s="60" t="s">
        <v>982</v>
      </c>
    </row>
    <row r="25" spans="1:25">
      <c r="A25" s="5" t="s">
        <v>372</v>
      </c>
      <c r="B25" s="5" t="s">
        <v>566</v>
      </c>
      <c r="C25" s="50" t="s">
        <v>567</v>
      </c>
      <c r="D25" s="5" t="s">
        <v>568</v>
      </c>
      <c r="E25" s="5" t="s">
        <v>114</v>
      </c>
      <c r="F25" s="5" t="s">
        <v>569</v>
      </c>
      <c r="G25" s="50" t="s">
        <v>570</v>
      </c>
      <c r="H25" s="5" t="s">
        <v>403</v>
      </c>
      <c r="I25" s="5" t="s">
        <v>395</v>
      </c>
      <c r="J25" s="5" t="s">
        <v>388</v>
      </c>
      <c r="K25" s="5" t="s">
        <v>388</v>
      </c>
      <c r="L25" s="5" t="s">
        <v>571</v>
      </c>
      <c r="M25" s="5" t="s">
        <v>115</v>
      </c>
      <c r="N25" s="5">
        <v>37.592460000000003</v>
      </c>
      <c r="O25" s="5">
        <v>127.01654000000001</v>
      </c>
      <c r="P25" s="5" t="s">
        <v>114</v>
      </c>
      <c r="Q25" s="5" t="s">
        <v>114</v>
      </c>
      <c r="R25" s="5" t="s">
        <v>114</v>
      </c>
      <c r="S25" s="5" t="s">
        <v>114</v>
      </c>
      <c r="T25" s="5" t="s">
        <v>114</v>
      </c>
      <c r="U25" s="5" t="s">
        <v>114</v>
      </c>
      <c r="V25" s="33" t="str">
        <f t="shared" si="0"/>
        <v>{"type": "Feature", "properties": {"name": "20101106_택시_살인사건_장소", "class": "Place", "korname": "성신여대입구역_앞", "category": "노상", "for_victim": "무관", "for_murderer": "무관", "address": "서울 성북구 동소문로 102", "url": "http://dh.aks.ac.kr/~jisun/edu/index.php/20101106_택시_살인사건_장소", "refurl": "null"}, "geometry": {"type": "Point", "coordinates": [127.01654, 37.59246]}},</v>
      </c>
      <c r="W25" s="60" t="s">
        <v>982</v>
      </c>
      <c r="X25" s="60" t="s">
        <v>982</v>
      </c>
      <c r="Y25" s="60" t="s">
        <v>982</v>
      </c>
    </row>
    <row r="26" spans="1:25">
      <c r="A26" s="5" t="s">
        <v>372</v>
      </c>
      <c r="B26" s="5" t="s">
        <v>572</v>
      </c>
      <c r="C26" s="50" t="s">
        <v>573</v>
      </c>
      <c r="D26" s="5" t="s">
        <v>574</v>
      </c>
      <c r="E26" s="5" t="s">
        <v>114</v>
      </c>
      <c r="F26" s="5" t="s">
        <v>575</v>
      </c>
      <c r="G26" s="50" t="s">
        <v>576</v>
      </c>
      <c r="H26" s="5" t="s">
        <v>387</v>
      </c>
      <c r="I26" s="5" t="s">
        <v>114</v>
      </c>
      <c r="J26" s="5" t="s">
        <v>388</v>
      </c>
      <c r="K26" s="5" t="s">
        <v>388</v>
      </c>
      <c r="L26" s="5" t="s">
        <v>577</v>
      </c>
      <c r="M26" s="5" t="s">
        <v>115</v>
      </c>
      <c r="N26" s="5">
        <v>37.600790000000003</v>
      </c>
      <c r="O26" s="5">
        <v>126.96653000000001</v>
      </c>
      <c r="P26" s="5" t="s">
        <v>114</v>
      </c>
      <c r="Q26" s="5" t="s">
        <v>114</v>
      </c>
      <c r="R26" s="5" t="s">
        <v>114</v>
      </c>
      <c r="S26" s="5" t="s">
        <v>114</v>
      </c>
      <c r="T26" s="5" t="s">
        <v>114</v>
      </c>
      <c r="U26" s="5" t="s">
        <v>114</v>
      </c>
      <c r="V26" s="33" t="str">
        <f t="shared" si="0"/>
        <v>{"type": "Feature", "properties": {"name": "20101005_백사실계곡_살인사건_장소", "class": "Place", "korname": "백사실계곡_근처", "category": "산야", "for_victim": "무관", "for_murderer": "무관", "address": "서울 종로구 부암동 115", "url": "http://dh.aks.ac.kr/~jisun/edu/index.php/20101005_백사실계곡_살인사건_장소", "refurl": "null"}, "geometry": {"type": "Point", "coordinates": [126.96653, 37.60079]}},</v>
      </c>
      <c r="W26" s="60" t="s">
        <v>982</v>
      </c>
      <c r="X26" s="60" t="s">
        <v>982</v>
      </c>
      <c r="Y26" s="60" t="s">
        <v>982</v>
      </c>
    </row>
    <row r="27" spans="1:25">
      <c r="A27" s="5" t="s">
        <v>372</v>
      </c>
      <c r="B27" s="10" t="s">
        <v>578</v>
      </c>
      <c r="C27" s="50" t="s">
        <v>579</v>
      </c>
      <c r="D27" s="5" t="s">
        <v>580</v>
      </c>
      <c r="E27" s="5" t="s">
        <v>114</v>
      </c>
      <c r="F27" s="5" t="s">
        <v>581</v>
      </c>
      <c r="G27" s="50" t="s">
        <v>582</v>
      </c>
      <c r="H27" s="5" t="s">
        <v>387</v>
      </c>
      <c r="I27" s="5" t="s">
        <v>114</v>
      </c>
      <c r="J27" s="5" t="s">
        <v>388</v>
      </c>
      <c r="K27" s="5" t="s">
        <v>388</v>
      </c>
      <c r="L27" s="5" t="s">
        <v>583</v>
      </c>
      <c r="M27" s="5" t="s">
        <v>115</v>
      </c>
      <c r="N27" s="5">
        <v>37.546329999999998</v>
      </c>
      <c r="O27" s="5">
        <v>126.90835</v>
      </c>
      <c r="P27" s="5" t="s">
        <v>114</v>
      </c>
      <c r="Q27" s="5" t="s">
        <v>114</v>
      </c>
      <c r="R27" s="5" t="s">
        <v>114</v>
      </c>
      <c r="S27" s="5" t="s">
        <v>114</v>
      </c>
      <c r="T27" s="5" t="s">
        <v>114</v>
      </c>
      <c r="U27" s="5" t="s">
        <v>114</v>
      </c>
      <c r="V27" s="33" t="str">
        <f t="shared" si="0"/>
        <v>{"type": "Feature", "properties": {"name": "20100918_양화대교_살인사건_장소", "class": "Place", "korname": "양화대교_북단_수풀_속_화단", "category": "산야", "for_victim": "무관", "for_murderer": "무관", "address": "서울 마포구 합정동 양화대교 북단", "url": "http://dh.aks.ac.kr/~jisun/edu/index.php/20100918_양화대교_살인사건_장소", "refurl": "null"}, "geometry": {"type": "Point", "coordinates": [126.90835, 37.54633]}},</v>
      </c>
      <c r="W27" s="60" t="s">
        <v>982</v>
      </c>
      <c r="X27" s="60" t="s">
        <v>982</v>
      </c>
      <c r="Y27" s="60" t="s">
        <v>982</v>
      </c>
    </row>
    <row r="28" spans="1:25">
      <c r="A28" s="5" t="s">
        <v>372</v>
      </c>
      <c r="B28" s="10" t="s">
        <v>584</v>
      </c>
      <c r="C28" s="50" t="s">
        <v>585</v>
      </c>
      <c r="D28" s="5" t="s">
        <v>586</v>
      </c>
      <c r="E28" s="5" t="s">
        <v>114</v>
      </c>
      <c r="F28" s="5" t="s">
        <v>587</v>
      </c>
      <c r="G28" s="50" t="s">
        <v>588</v>
      </c>
      <c r="H28" s="5" t="s">
        <v>387</v>
      </c>
      <c r="I28" s="5" t="s">
        <v>114</v>
      </c>
      <c r="J28" s="5" t="s">
        <v>388</v>
      </c>
      <c r="K28" s="5" t="s">
        <v>388</v>
      </c>
      <c r="L28" s="5" t="s">
        <v>589</v>
      </c>
      <c r="M28" s="5" t="s">
        <v>115</v>
      </c>
      <c r="N28" s="5">
        <v>37.519640000000003</v>
      </c>
      <c r="O28" s="10">
        <v>126.99403</v>
      </c>
      <c r="P28" s="5" t="s">
        <v>114</v>
      </c>
      <c r="Q28" s="5" t="s">
        <v>114</v>
      </c>
      <c r="R28" s="5" t="s">
        <v>114</v>
      </c>
      <c r="S28" s="5" t="s">
        <v>114</v>
      </c>
      <c r="T28" s="5" t="s">
        <v>114</v>
      </c>
      <c r="U28" s="5" t="s">
        <v>114</v>
      </c>
      <c r="V28" s="33" t="str">
        <f t="shared" si="0"/>
        <v>{"type": "Feature", "properties": {"name": "20100212_반포대교_살인미수사건_장소", "class": "Place", "korname": "반포대교_북단_한강둔치", "category": "산야", "for_victim": "무관", "for_murderer": "무관", "address": "서울 용산구 서빙고동 반포대교 북단", "url": "http://dh.aks.ac.kr/~jisun/edu/index.php/20100212_반포대교_살인미수사건_장소", "refurl": "null"}, "geometry": {"type": "Point", "coordinates": [126.99403, 37.51964]}},</v>
      </c>
      <c r="W28" s="60" t="s">
        <v>982</v>
      </c>
      <c r="X28" s="60" t="s">
        <v>982</v>
      </c>
      <c r="Y28" s="60" t="s">
        <v>982</v>
      </c>
    </row>
    <row r="29" spans="1:25">
      <c r="A29" s="5" t="s">
        <v>372</v>
      </c>
      <c r="B29" s="5" t="s">
        <v>590</v>
      </c>
      <c r="C29" s="50" t="s">
        <v>591</v>
      </c>
      <c r="D29" s="5" t="s">
        <v>592</v>
      </c>
      <c r="E29" s="5" t="s">
        <v>114</v>
      </c>
      <c r="F29" s="5" t="s">
        <v>593</v>
      </c>
      <c r="G29" s="50" t="s">
        <v>594</v>
      </c>
      <c r="H29" s="5" t="s">
        <v>481</v>
      </c>
      <c r="I29" s="5" t="s">
        <v>114</v>
      </c>
      <c r="J29" s="5" t="s">
        <v>388</v>
      </c>
      <c r="K29" s="5" t="s">
        <v>388</v>
      </c>
      <c r="L29" s="5" t="s">
        <v>595</v>
      </c>
      <c r="M29" s="5" t="s">
        <v>115</v>
      </c>
      <c r="N29" s="5">
        <v>37.492730000000002</v>
      </c>
      <c r="O29" s="5">
        <v>126.91951</v>
      </c>
      <c r="P29" s="5" t="s">
        <v>114</v>
      </c>
      <c r="Q29" s="5" t="s">
        <v>114</v>
      </c>
      <c r="R29" s="5" t="s">
        <v>114</v>
      </c>
      <c r="S29" s="5" t="s">
        <v>114</v>
      </c>
      <c r="T29" s="5" t="s">
        <v>114</v>
      </c>
      <c r="U29" s="5" t="s">
        <v>114</v>
      </c>
      <c r="V29" s="33" t="str">
        <f t="shared" si="0"/>
        <v>{"type": "Feature", "properties": {"name": "20040509_보라매공원_살인사건_장소", "class": "Place", "korname": "보라매공원", "category": "유원지", "for_victim": "무관", "for_murderer": "무관", "address": "서울 동작구 여의대방로20길 33", "url": "http://dh.aks.ac.kr/~jisun/edu/index.php/20040509_보라매공원_살인사건_장소", "refurl": "null"}, "geometry": {"type": "Point", "coordinates": [126.91951, 37.49273]}},</v>
      </c>
      <c r="W29" s="60" t="s">
        <v>982</v>
      </c>
      <c r="X29" s="60" t="s">
        <v>982</v>
      </c>
      <c r="Y29" s="60" t="s">
        <v>982</v>
      </c>
    </row>
    <row r="30" spans="1:25">
      <c r="A30" s="5" t="s">
        <v>372</v>
      </c>
      <c r="B30" s="5" t="s">
        <v>596</v>
      </c>
      <c r="C30" s="50" t="s">
        <v>597</v>
      </c>
      <c r="D30" s="5" t="s">
        <v>598</v>
      </c>
      <c r="E30" s="5" t="s">
        <v>114</v>
      </c>
      <c r="F30" s="5" t="s">
        <v>599</v>
      </c>
      <c r="G30" s="50" t="s">
        <v>600</v>
      </c>
      <c r="H30" s="5" t="s">
        <v>481</v>
      </c>
      <c r="I30" s="5" t="s">
        <v>114</v>
      </c>
      <c r="J30" s="5" t="s">
        <v>388</v>
      </c>
      <c r="K30" s="5" t="s">
        <v>388</v>
      </c>
      <c r="L30" s="5" t="s">
        <v>601</v>
      </c>
      <c r="M30" s="5" t="s">
        <v>115</v>
      </c>
      <c r="N30" s="5">
        <v>37.484079999999999</v>
      </c>
      <c r="O30" s="5">
        <v>126.92637000000001</v>
      </c>
      <c r="P30" s="5" t="s">
        <v>114</v>
      </c>
      <c r="Q30" s="5" t="s">
        <v>114</v>
      </c>
      <c r="R30" s="5" t="s">
        <v>114</v>
      </c>
      <c r="S30" s="5" t="s">
        <v>114</v>
      </c>
      <c r="T30" s="5" t="s">
        <v>114</v>
      </c>
      <c r="U30" s="5" t="s">
        <v>114</v>
      </c>
      <c r="V30" s="33" t="str">
        <f t="shared" si="0"/>
        <v>{"type": "Feature", "properties": {"name": "20100709_가로공원_살인미수사건_장소", "class": "Place", "korname": "신림동_가로공원", "category": "유원지", "for_victim": "무관", "for_murderer": "무관", "address": "서울 관악구 신림동 1472-1", "url": "http://dh.aks.ac.kr/~jisun/edu/index.php/20100709_가로공원_살인미수사건_장소", "refurl": "null"}, "geometry": {"type": "Point", "coordinates": [126.92637, 37.48408]}},</v>
      </c>
      <c r="W30" s="60" t="s">
        <v>982</v>
      </c>
      <c r="X30" s="60" t="s">
        <v>982</v>
      </c>
      <c r="Y30" s="60" t="s">
        <v>982</v>
      </c>
    </row>
    <row r="31" spans="1:25">
      <c r="A31" s="5" t="s">
        <v>372</v>
      </c>
      <c r="B31" s="5" t="s">
        <v>602</v>
      </c>
      <c r="C31" s="50" t="s">
        <v>603</v>
      </c>
      <c r="D31" s="5" t="s">
        <v>604</v>
      </c>
      <c r="E31" s="5" t="s">
        <v>114</v>
      </c>
      <c r="F31" s="5" t="s">
        <v>605</v>
      </c>
      <c r="G31" s="50" t="s">
        <v>606</v>
      </c>
      <c r="H31" s="5" t="s">
        <v>403</v>
      </c>
      <c r="I31" s="5" t="s">
        <v>395</v>
      </c>
      <c r="J31" s="5" t="s">
        <v>388</v>
      </c>
      <c r="K31" s="5" t="s">
        <v>388</v>
      </c>
      <c r="L31" s="23" t="s">
        <v>607</v>
      </c>
      <c r="M31" s="5" t="s">
        <v>115</v>
      </c>
      <c r="N31" s="5">
        <v>37.500680000000003</v>
      </c>
      <c r="O31" s="5">
        <v>127.03637999999999</v>
      </c>
      <c r="P31" s="5" t="s">
        <v>114</v>
      </c>
      <c r="Q31" s="5" t="s">
        <v>114</v>
      </c>
      <c r="R31" s="5" t="s">
        <v>114</v>
      </c>
      <c r="S31" s="5" t="s">
        <v>114</v>
      </c>
      <c r="T31" s="5" t="s">
        <v>114</v>
      </c>
      <c r="U31" s="5" t="s">
        <v>114</v>
      </c>
      <c r="V31" s="33" t="str">
        <f t="shared" si="0"/>
        <v>{"type": "Feature", "properties": {"name": "20211015_역삼역 근처_살인미수사건_장소", "class": "Place", "korname": "역삼역", "category": "노상", "for_victim": "무관", "for_murderer": "무관", "address": "서울특별시 강남구 테헤란로 156", "url": "http://dh.aks.ac.kr/~jisun/edu/index.php/20211015_역삼역 근처_살인미수사건_장소", "refurl": "null"}, "geometry": {"type": "Point", "coordinates": [127.03638, 37.50068]}},</v>
      </c>
      <c r="W31" s="60" t="s">
        <v>982</v>
      </c>
      <c r="X31" s="60" t="s">
        <v>982</v>
      </c>
      <c r="Y31" s="60" t="s">
        <v>982</v>
      </c>
    </row>
    <row r="32" spans="1:25" ht="14.25">
      <c r="A32" s="5" t="s">
        <v>372</v>
      </c>
      <c r="B32" s="5" t="s">
        <v>608</v>
      </c>
      <c r="C32" s="50" t="s">
        <v>609</v>
      </c>
      <c r="D32" s="5" t="s">
        <v>610</v>
      </c>
      <c r="E32" s="5" t="s">
        <v>114</v>
      </c>
      <c r="F32" s="5" t="s">
        <v>611</v>
      </c>
      <c r="G32" s="50" t="s">
        <v>612</v>
      </c>
      <c r="H32" s="5" t="s">
        <v>395</v>
      </c>
      <c r="I32" s="5" t="s">
        <v>114</v>
      </c>
      <c r="J32" s="5" t="s">
        <v>388</v>
      </c>
      <c r="K32" s="5" t="s">
        <v>388</v>
      </c>
      <c r="L32" s="24" t="s">
        <v>613</v>
      </c>
      <c r="M32" s="5" t="s">
        <v>115</v>
      </c>
      <c r="N32" s="5">
        <v>37.50459</v>
      </c>
      <c r="O32" s="5">
        <v>127.04900000000001</v>
      </c>
      <c r="P32" s="5" t="s">
        <v>114</v>
      </c>
      <c r="Q32" s="5" t="s">
        <v>114</v>
      </c>
      <c r="R32" s="5" t="s">
        <v>114</v>
      </c>
      <c r="S32" s="5" t="s">
        <v>114</v>
      </c>
      <c r="T32" s="5" t="s">
        <v>114</v>
      </c>
      <c r="U32" s="5" t="s">
        <v>114</v>
      </c>
      <c r="V32" s="33" t="str">
        <f t="shared" si="0"/>
        <v>{"type": "Feature", "properties": {"name": "20181213_선릉역_살인미수사건_장소", "class": "Place", "korname": "선릉역", "category": "역/대합실", "for_victim": "무관", "for_murderer": "무관", "address": "서울특별시 강남구 테헤란로 340", "url": "http://dh.aks.ac.kr/~jisun/edu/index.php/20181213_선릉역_살인미수사건_장소", "refurl": "null"}, "geometry": {"type": "Point", "coordinates": [127.049, 37.50459]}},</v>
      </c>
      <c r="W32" s="60" t="s">
        <v>982</v>
      </c>
      <c r="X32" s="60" t="s">
        <v>982</v>
      </c>
      <c r="Y32" s="60" t="s">
        <v>982</v>
      </c>
    </row>
    <row r="33" spans="1:25">
      <c r="A33" s="5" t="s">
        <v>372</v>
      </c>
      <c r="B33" s="5" t="s">
        <v>614</v>
      </c>
      <c r="C33" s="50" t="s">
        <v>615</v>
      </c>
      <c r="D33" s="5" t="s">
        <v>616</v>
      </c>
      <c r="E33" s="5" t="s">
        <v>114</v>
      </c>
      <c r="F33" s="5" t="s">
        <v>617</v>
      </c>
      <c r="G33" s="50" t="s">
        <v>618</v>
      </c>
      <c r="H33" s="5" t="s">
        <v>403</v>
      </c>
      <c r="I33" s="5" t="s">
        <v>481</v>
      </c>
      <c r="J33" s="5" t="s">
        <v>388</v>
      </c>
      <c r="K33" s="5" t="s">
        <v>388</v>
      </c>
      <c r="L33" s="5" t="s">
        <v>619</v>
      </c>
      <c r="M33" s="5" t="s">
        <v>115</v>
      </c>
      <c r="N33" s="5">
        <v>37.50761</v>
      </c>
      <c r="O33" s="10">
        <v>126.87457000000001</v>
      </c>
      <c r="P33" s="5" t="s">
        <v>114</v>
      </c>
      <c r="Q33" s="5" t="s">
        <v>114</v>
      </c>
      <c r="R33" s="5" t="s">
        <v>114</v>
      </c>
      <c r="S33" s="5" t="s">
        <v>114</v>
      </c>
      <c r="T33" s="5" t="s">
        <v>114</v>
      </c>
      <c r="U33" s="5" t="s">
        <v>114</v>
      </c>
      <c r="V33" s="33" t="str">
        <f t="shared" si="0"/>
        <v>{"type": "Feature", "properties": {"name": "20151207_다문화일가족_살인사건_장소", "class": "Place", "korname": "구로구_오금교_밑", "category": "노상", "for_victim": "무관", "for_murderer": "무관", "address": "서울 구로구 신도림동 오금교", "url": "http://dh.aks.ac.kr/~jisun/edu/index.php/20151207_다문화일가족_살인사건_장소", "refurl": "null"}, "geometry": {"type": "Point", "coordinates": [126.87457, 37.50761]}},</v>
      </c>
      <c r="W33" s="60" t="s">
        <v>982</v>
      </c>
      <c r="X33" s="60" t="s">
        <v>982</v>
      </c>
      <c r="Y33" s="60" t="s">
        <v>982</v>
      </c>
    </row>
    <row r="34" spans="1:25">
      <c r="A34" s="5" t="s">
        <v>372</v>
      </c>
      <c r="B34" s="5" t="s">
        <v>620</v>
      </c>
      <c r="C34" s="50" t="s">
        <v>621</v>
      </c>
      <c r="D34" s="5" t="s">
        <v>622</v>
      </c>
      <c r="E34" s="5" t="s">
        <v>114</v>
      </c>
      <c r="F34" s="5" t="s">
        <v>623</v>
      </c>
      <c r="G34" s="50" t="s">
        <v>624</v>
      </c>
      <c r="H34" s="5" t="s">
        <v>625</v>
      </c>
      <c r="I34" s="5" t="s">
        <v>114</v>
      </c>
      <c r="J34" s="5" t="s">
        <v>379</v>
      </c>
      <c r="K34" s="5" t="s">
        <v>396</v>
      </c>
      <c r="L34" s="5" t="s">
        <v>626</v>
      </c>
      <c r="M34" s="5" t="s">
        <v>115</v>
      </c>
      <c r="N34" s="5">
        <v>37.568657899999998</v>
      </c>
      <c r="O34" s="10">
        <v>126.9675278</v>
      </c>
      <c r="P34" s="5" t="s">
        <v>114</v>
      </c>
      <c r="Q34" s="5" t="s">
        <v>114</v>
      </c>
      <c r="R34" s="5" t="s">
        <v>114</v>
      </c>
      <c r="S34" s="5" t="s">
        <v>114</v>
      </c>
      <c r="T34" s="5" t="s">
        <v>114</v>
      </c>
      <c r="U34" s="5" t="s">
        <v>114</v>
      </c>
      <c r="V34" s="33" t="str">
        <f t="shared" ref="V34:V65" si="1">"{""type"": ""Feature"", ""properties"": {"""&amp;$B$1&amp;""": """&amp;B34&amp;""", """&amp;$A$1&amp;""": """&amp;A34&amp;""", """&amp;$F$1&amp;""": """&amp;F34&amp;""", """&amp;$H$1&amp;""": """&amp;H34&amp;""", """&amp;$J$1&amp;""": """&amp;J34&amp;""", """&amp;$K$1&amp;""": """&amp;K34&amp;""", """&amp;$L$1&amp;""": """&amp;L34&amp;""", """&amp;$D$1&amp;""": """&amp;D34&amp;""", """&amp;$E$1&amp;""": """&amp;E34&amp;"""}, ""geometry"": {""type"": ""Point"", ""coordinates"": ["&amp;O34&amp;", "&amp;N34&amp;"]}},"</f>
        <v>{"type": "Feature", "properties": {"name": "20181231_강북삼성병원_살인사건_장소", "class": "Place", "korname": "종로구_삼성병원안", "category": "의료기관", "for_victim": "근무", "for_murderer": "생활반경", "address": "서울특별시 종로구 교남동 새문안로 29", "url": "http://dh.aks.ac.kr/~jisun/edu/index.php/20181231_강북삼성병원_살인사건_장소", "refurl": "null"}, "geometry": {"type": "Point", "coordinates": [126.9675278, 37.5686579]}},</v>
      </c>
      <c r="W34" s="60" t="s">
        <v>982</v>
      </c>
      <c r="X34" s="60" t="s">
        <v>982</v>
      </c>
      <c r="Y34" s="60" t="s">
        <v>982</v>
      </c>
    </row>
    <row r="35" spans="1:25">
      <c r="A35" s="5" t="s">
        <v>372</v>
      </c>
      <c r="B35" s="5" t="s">
        <v>627</v>
      </c>
      <c r="C35" s="50" t="s">
        <v>628</v>
      </c>
      <c r="D35" s="5" t="s">
        <v>629</v>
      </c>
      <c r="E35" s="5" t="s">
        <v>114</v>
      </c>
      <c r="F35" s="5" t="s">
        <v>630</v>
      </c>
      <c r="G35" s="50" t="s">
        <v>631</v>
      </c>
      <c r="H35" s="5" t="s">
        <v>632</v>
      </c>
      <c r="I35" s="5" t="s">
        <v>114</v>
      </c>
      <c r="J35" s="5" t="s">
        <v>633</v>
      </c>
      <c r="K35" s="5" t="s">
        <v>633</v>
      </c>
      <c r="L35" s="5" t="s">
        <v>634</v>
      </c>
      <c r="M35" s="5" t="s">
        <v>115</v>
      </c>
      <c r="N35" s="5">
        <v>37.576533859999998</v>
      </c>
      <c r="O35" s="10">
        <v>127.0019274</v>
      </c>
      <c r="P35" s="5" t="s">
        <v>114</v>
      </c>
      <c r="Q35" s="5" t="s">
        <v>114</v>
      </c>
      <c r="R35" s="5" t="s">
        <v>114</v>
      </c>
      <c r="S35" s="5" t="s">
        <v>114</v>
      </c>
      <c r="T35" s="5" t="s">
        <v>114</v>
      </c>
      <c r="U35" s="5" t="s">
        <v>114</v>
      </c>
      <c r="V35" s="33" t="str">
        <f t="shared" si="1"/>
        <v>{"type": "Feature", "properties": {"name": "20180120_서울장여관_살인사건_장소", "class": "Place", "korname": "종로구_여관_안", "category": "숙박업소/목욕탕", "for_victim": "숙박", "for_murderer": "숙박", "address": "서울특별시 종로구 효제동 21-10번지", "url": "http://dh.aks.ac.kr/~jisun/edu/index.php/20180120_서울장여관_살인사건_장소", "refurl": "null"}, "geometry": {"type": "Point", "coordinates": [127.0019274, 37.57653386]}},</v>
      </c>
      <c r="W35" s="60" t="s">
        <v>982</v>
      </c>
      <c r="X35" s="60" t="s">
        <v>982</v>
      </c>
      <c r="Y35" s="60" t="s">
        <v>982</v>
      </c>
    </row>
    <row r="36" spans="1:25">
      <c r="A36" s="5" t="s">
        <v>372</v>
      </c>
      <c r="B36" s="5" t="s">
        <v>635</v>
      </c>
      <c r="C36" s="50" t="s">
        <v>636</v>
      </c>
      <c r="D36" s="5" t="s">
        <v>637</v>
      </c>
      <c r="E36" s="5" t="s">
        <v>114</v>
      </c>
      <c r="F36" s="5" t="s">
        <v>638</v>
      </c>
      <c r="G36" s="50" t="s">
        <v>639</v>
      </c>
      <c r="H36" s="5" t="s">
        <v>439</v>
      </c>
      <c r="I36" s="5" t="s">
        <v>114</v>
      </c>
      <c r="J36" s="5" t="s">
        <v>640</v>
      </c>
      <c r="K36" s="5" t="s">
        <v>640</v>
      </c>
      <c r="L36" s="5" t="s">
        <v>641</v>
      </c>
      <c r="M36" s="5" t="s">
        <v>115</v>
      </c>
      <c r="N36" s="5">
        <v>37.513460000000002</v>
      </c>
      <c r="O36" s="25">
        <v>126.90138</v>
      </c>
      <c r="P36" s="5" t="s">
        <v>114</v>
      </c>
      <c r="Q36" s="5" t="s">
        <v>114</v>
      </c>
      <c r="R36" s="5" t="s">
        <v>114</v>
      </c>
      <c r="S36" s="5" t="s">
        <v>114</v>
      </c>
      <c r="T36" s="5" t="s">
        <v>114</v>
      </c>
      <c r="U36" s="5" t="s">
        <v>114</v>
      </c>
      <c r="V36" s="33" t="str">
        <f t="shared" si="1"/>
        <v>{"type": "Feature", "properties": {"name": "20130920_영등포역파출소_살인사건_장소", "class": "Place", "korname": "영등포구_파출소", "category": "공공기관", "for_victim": "쌍방폭행_조사지", "for_murderer": "쌍방폭행_조사지", "address": "서울 영등포구 경인로90길 9-2", "url": "http://dh.aks.ac.kr/~jisun/edu/index.php/20130920_영등포역파출소_살인사건_장소", "refurl": "null"}, "geometry": {"type": "Point", "coordinates": [126.90138, 37.51346]}},</v>
      </c>
      <c r="W36" s="60" t="s">
        <v>982</v>
      </c>
      <c r="X36" s="60" t="s">
        <v>982</v>
      </c>
      <c r="Y36" s="60" t="s">
        <v>982</v>
      </c>
    </row>
    <row r="37" spans="1:25">
      <c r="A37" s="5" t="s">
        <v>372</v>
      </c>
      <c r="B37" s="5" t="s">
        <v>642</v>
      </c>
      <c r="C37" s="50" t="s">
        <v>643</v>
      </c>
      <c r="D37" s="5" t="s">
        <v>644</v>
      </c>
      <c r="E37" s="5" t="s">
        <v>114</v>
      </c>
      <c r="F37" s="5" t="s">
        <v>645</v>
      </c>
      <c r="G37" s="50" t="s">
        <v>558</v>
      </c>
      <c r="H37" s="5" t="s">
        <v>410</v>
      </c>
      <c r="I37" s="5" t="s">
        <v>114</v>
      </c>
      <c r="J37" s="5" t="s">
        <v>388</v>
      </c>
      <c r="K37" s="5" t="s">
        <v>380</v>
      </c>
      <c r="L37" s="5" t="s">
        <v>646</v>
      </c>
      <c r="M37" s="5" t="s">
        <v>115</v>
      </c>
      <c r="N37" s="5">
        <v>37.508789999999998</v>
      </c>
      <c r="O37" s="25">
        <v>127.01783</v>
      </c>
      <c r="P37" s="5" t="s">
        <v>114</v>
      </c>
      <c r="Q37" s="5" t="s">
        <v>114</v>
      </c>
      <c r="R37" s="5" t="s">
        <v>114</v>
      </c>
      <c r="S37" s="5" t="s">
        <v>114</v>
      </c>
      <c r="T37" s="5" t="s">
        <v>114</v>
      </c>
      <c r="U37" s="5" t="s">
        <v>114</v>
      </c>
      <c r="V37" s="33" t="str">
        <f t="shared" si="1"/>
        <v>{"type": "Feature", "properties": {"name": "20140322_공익묻지마_살인사건_장소", "class": "Place", "korname": "서초구_반포1동_주택가_주차장", "category": "주차장", "for_victim": "무관", "for_murderer": "거주", "address": "서울 반포1동 701-45", "url": "http://dh.aks.ac.kr/~jisun/edu/index.php/20140322_공익묻지마_살인사건_장소", "refurl": "null"}, "geometry": {"type": "Point", "coordinates": [127.01783, 37.50879]}},</v>
      </c>
      <c r="W37" s="60" t="s">
        <v>982</v>
      </c>
      <c r="X37" s="60" t="s">
        <v>982</v>
      </c>
      <c r="Y37" s="60" t="s">
        <v>982</v>
      </c>
    </row>
    <row r="38" spans="1:25">
      <c r="A38" s="5" t="s">
        <v>372</v>
      </c>
      <c r="B38" s="5" t="s">
        <v>647</v>
      </c>
      <c r="C38" s="50" t="s">
        <v>648</v>
      </c>
      <c r="D38" s="5" t="s">
        <v>649</v>
      </c>
      <c r="E38" s="5" t="s">
        <v>114</v>
      </c>
      <c r="F38" s="10" t="s">
        <v>650</v>
      </c>
      <c r="G38" s="50" t="s">
        <v>651</v>
      </c>
      <c r="H38" s="5" t="s">
        <v>403</v>
      </c>
      <c r="I38" s="5" t="s">
        <v>439</v>
      </c>
      <c r="J38" s="5" t="s">
        <v>388</v>
      </c>
      <c r="K38" s="5" t="s">
        <v>388</v>
      </c>
      <c r="L38" s="26" t="s">
        <v>652</v>
      </c>
      <c r="M38" s="5" t="s">
        <v>115</v>
      </c>
      <c r="N38" s="5">
        <v>37.565800000000003</v>
      </c>
      <c r="O38" s="25">
        <v>126.96576</v>
      </c>
      <c r="P38" s="5" t="s">
        <v>114</v>
      </c>
      <c r="Q38" s="5" t="s">
        <v>114</v>
      </c>
      <c r="R38" s="5" t="s">
        <v>114</v>
      </c>
      <c r="S38" s="5" t="s">
        <v>114</v>
      </c>
      <c r="T38" s="5" t="s">
        <v>114</v>
      </c>
      <c r="U38" s="5" t="s">
        <v>114</v>
      </c>
      <c r="V38" s="33" t="str">
        <f t="shared" si="1"/>
        <v>{"type": "Feature", "properties": {"name": "20150623_충정로우체국_살인미수_장소", "class": "Place", "korname": "서대문구_충현동_충정로우체국_뒷길", "category": "노상", "for_victim": "무관", "for_murderer": "무관", "address": "서울 서대문구 통일로 127", "url": "http://dh.aks.ac.kr/~jisun/edu/index.php/20150623_충정로우체국_살인미수_장소", "refurl": "null"}, "geometry": {"type": "Point", "coordinates": [126.96576, 37.5658]}},</v>
      </c>
      <c r="W38" s="60" t="s">
        <v>982</v>
      </c>
      <c r="X38" s="60" t="s">
        <v>982</v>
      </c>
      <c r="Y38" s="60" t="s">
        <v>982</v>
      </c>
    </row>
    <row r="39" spans="1:25">
      <c r="A39" s="5" t="s">
        <v>372</v>
      </c>
      <c r="B39" s="5" t="s">
        <v>653</v>
      </c>
      <c r="C39" s="50" t="s">
        <v>654</v>
      </c>
      <c r="D39" s="5" t="s">
        <v>655</v>
      </c>
      <c r="E39" s="5" t="s">
        <v>114</v>
      </c>
      <c r="F39" s="5" t="s">
        <v>656</v>
      </c>
      <c r="G39" s="50" t="s">
        <v>657</v>
      </c>
      <c r="H39" s="5" t="s">
        <v>459</v>
      </c>
      <c r="I39" s="5" t="s">
        <v>114</v>
      </c>
      <c r="J39" s="5" t="s">
        <v>388</v>
      </c>
      <c r="K39" s="5" t="s">
        <v>388</v>
      </c>
      <c r="L39" s="26" t="s">
        <v>658</v>
      </c>
      <c r="M39" s="5" t="s">
        <v>115</v>
      </c>
      <c r="N39" s="5">
        <v>37.517760000000003</v>
      </c>
      <c r="O39" s="25">
        <v>126.86757</v>
      </c>
      <c r="P39" s="5" t="s">
        <v>114</v>
      </c>
      <c r="Q39" s="5" t="s">
        <v>114</v>
      </c>
      <c r="R39" s="5" t="s">
        <v>114</v>
      </c>
      <c r="S39" s="5" t="s">
        <v>114</v>
      </c>
      <c r="T39" s="5" t="s">
        <v>114</v>
      </c>
      <c r="U39" s="5" t="s">
        <v>114</v>
      </c>
      <c r="V39" s="33" t="str">
        <f t="shared" si="1"/>
        <v>{"type": "Feature", "properties": {"name": "20150306_양천공원아들_살인미수_장소", "class": "Place", "korname": "양천구_신정동_양천공원_공중화장실", "category": "공중화장실", "for_victim": "무관", "for_murderer": "무관", "address": "서울 양천구 목동동로 117", "url": "http://dh.aks.ac.kr/~jisun/edu/index.php/20150306_양천공원아들_살인미수_장소", "refurl": "null"}, "geometry": {"type": "Point", "coordinates": [126.86757, 37.51776]}},</v>
      </c>
      <c r="W39" s="60" t="s">
        <v>982</v>
      </c>
      <c r="X39" s="60" t="s">
        <v>982</v>
      </c>
      <c r="Y39" s="60" t="s">
        <v>982</v>
      </c>
    </row>
    <row r="40" spans="1:25">
      <c r="A40" s="5" t="s">
        <v>372</v>
      </c>
      <c r="B40" s="5" t="s">
        <v>659</v>
      </c>
      <c r="C40" s="50" t="s">
        <v>660</v>
      </c>
      <c r="D40" s="5" t="s">
        <v>661</v>
      </c>
      <c r="E40" s="5" t="s">
        <v>114</v>
      </c>
      <c r="F40" s="5" t="s">
        <v>662</v>
      </c>
      <c r="G40" s="50" t="s">
        <v>663</v>
      </c>
      <c r="H40" s="5" t="s">
        <v>403</v>
      </c>
      <c r="I40" s="5" t="s">
        <v>432</v>
      </c>
      <c r="J40" s="5" t="s">
        <v>380</v>
      </c>
      <c r="K40" s="5" t="s">
        <v>380</v>
      </c>
      <c r="L40" s="5" t="s">
        <v>664</v>
      </c>
      <c r="M40" s="5" t="s">
        <v>115</v>
      </c>
      <c r="N40" s="5">
        <v>37.588970000000003</v>
      </c>
      <c r="O40" s="5">
        <v>126.92267</v>
      </c>
      <c r="P40" s="5" t="s">
        <v>114</v>
      </c>
      <c r="Q40" s="5" t="s">
        <v>114</v>
      </c>
      <c r="R40" s="5" t="s">
        <v>114</v>
      </c>
      <c r="S40" s="5" t="s">
        <v>114</v>
      </c>
      <c r="T40" s="5" t="s">
        <v>114</v>
      </c>
      <c r="U40" s="5" t="s">
        <v>114</v>
      </c>
      <c r="V40" s="33" t="str">
        <f t="shared" si="1"/>
        <v>{"type": "Feature", "properties": {"name": "20130313_응암초교부근_살인미수_장소", "class": "Place", "korname": "은평구_응암2동_응암초교_길가", "category": "노상", "for_victim": "거주", "for_murderer": "거주", "address": "서울 은평구 백련산로", "url": "http://dh.aks.ac.kr/~jisun/edu/index.php/20130313_응암초교부근_살인미수_장소", "refurl": "null"}, "geometry": {"type": "Point", "coordinates": [126.92267, 37.58897]}},</v>
      </c>
      <c r="W40" s="60" t="s">
        <v>982</v>
      </c>
      <c r="X40" s="60" t="s">
        <v>982</v>
      </c>
      <c r="Y40" s="60" t="s">
        <v>982</v>
      </c>
    </row>
    <row r="41" spans="1:25">
      <c r="A41" s="5" t="s">
        <v>372</v>
      </c>
      <c r="B41" s="5" t="s">
        <v>678</v>
      </c>
      <c r="C41" s="50" t="s">
        <v>679</v>
      </c>
      <c r="D41" s="5" t="s">
        <v>680</v>
      </c>
      <c r="E41" s="5" t="s">
        <v>114</v>
      </c>
      <c r="F41" s="5" t="s">
        <v>681</v>
      </c>
      <c r="G41" s="50" t="s">
        <v>682</v>
      </c>
      <c r="H41" s="5" t="s">
        <v>683</v>
      </c>
      <c r="I41" s="5" t="s">
        <v>114</v>
      </c>
      <c r="J41" s="5" t="s">
        <v>379</v>
      </c>
      <c r="K41" s="5" t="s">
        <v>388</v>
      </c>
      <c r="L41" s="5" t="s">
        <v>684</v>
      </c>
      <c r="M41" s="5" t="s">
        <v>115</v>
      </c>
      <c r="N41" s="5">
        <v>37.483960000000003</v>
      </c>
      <c r="O41" s="5">
        <v>126.88632</v>
      </c>
      <c r="P41" s="5" t="s">
        <v>114</v>
      </c>
      <c r="Q41" s="5" t="s">
        <v>114</v>
      </c>
      <c r="R41" s="5" t="s">
        <v>114</v>
      </c>
      <c r="S41" s="5" t="s">
        <v>114</v>
      </c>
      <c r="T41" s="5" t="s">
        <v>114</v>
      </c>
      <c r="U41" s="5" t="s">
        <v>114</v>
      </c>
      <c r="V41" s="33" t="str">
        <f t="shared" si="1"/>
        <v>{"type": "Feature", "properties": {"name": "20160703_노래방_살인사건_장소", "class": "Place", "korname": "구로구_가리봉동_노래방", "category": "상점", "for_victim": "근무", "for_murderer": "무관", "address": "서울 구로구 가리봉동 88-18번지", "url": "http://dh.aks.ac.kr/~jisun/edu/index.php/20160703_노래방_살인사건_장소", "refurl": "null"}, "geometry": {"type": "Point", "coordinates": [126.88632, 37.48396]}},</v>
      </c>
      <c r="W41" s="60" t="s">
        <v>982</v>
      </c>
      <c r="X41" s="60" t="s">
        <v>982</v>
      </c>
      <c r="Y41" s="60" t="s">
        <v>982</v>
      </c>
    </row>
    <row r="42" spans="1:25">
      <c r="A42" s="5" t="s">
        <v>372</v>
      </c>
      <c r="B42" s="5" t="s">
        <v>685</v>
      </c>
      <c r="C42" s="50" t="s">
        <v>686</v>
      </c>
      <c r="D42" s="5" t="s">
        <v>687</v>
      </c>
      <c r="E42" s="5" t="s">
        <v>114</v>
      </c>
      <c r="F42" s="5" t="s">
        <v>688</v>
      </c>
      <c r="G42" s="50" t="s">
        <v>689</v>
      </c>
      <c r="H42" s="5" t="s">
        <v>494</v>
      </c>
      <c r="I42" s="5" t="s">
        <v>114</v>
      </c>
      <c r="J42" s="5" t="s">
        <v>380</v>
      </c>
      <c r="K42" s="5" t="s">
        <v>380</v>
      </c>
      <c r="L42" s="5" t="s">
        <v>690</v>
      </c>
      <c r="M42" s="5" t="s">
        <v>115</v>
      </c>
      <c r="N42" s="5">
        <v>37.542610000000003</v>
      </c>
      <c r="O42" s="5">
        <v>126.98925</v>
      </c>
      <c r="P42" s="5" t="s">
        <v>114</v>
      </c>
      <c r="Q42" s="5" t="s">
        <v>114</v>
      </c>
      <c r="R42" s="5" t="s">
        <v>114</v>
      </c>
      <c r="S42" s="5" t="s">
        <v>114</v>
      </c>
      <c r="T42" s="5" t="s">
        <v>114</v>
      </c>
      <c r="U42" s="5" t="s">
        <v>114</v>
      </c>
      <c r="V42" s="33" t="str">
        <f t="shared" si="1"/>
        <v>{"type": "Feature", "properties": {"name": "20151111_아파트_살인사건_장소", "class": "Place", "korname": "용산구_이태원동_아파트_정자", "category": "기타", "for_victim": "거주", "for_murderer": "거주", "address": "서울 용산구 녹사평대로 286", "url": "http://dh.aks.ac.kr/~jisun/edu/index.php/20151111_아파트_살인사건_장소", "refurl": "null"}, "geometry": {"type": "Point", "coordinates": [126.98925, 37.54261]}},</v>
      </c>
      <c r="W42" s="60" t="s">
        <v>982</v>
      </c>
      <c r="X42" s="60" t="s">
        <v>982</v>
      </c>
      <c r="Y42" s="60" t="s">
        <v>982</v>
      </c>
    </row>
    <row r="43" spans="1:25">
      <c r="A43" s="5" t="s">
        <v>372</v>
      </c>
      <c r="B43" s="5" t="s">
        <v>698</v>
      </c>
      <c r="C43" s="50" t="s">
        <v>699</v>
      </c>
      <c r="D43" s="5" t="s">
        <v>700</v>
      </c>
      <c r="E43" s="5" t="s">
        <v>114</v>
      </c>
      <c r="F43" s="10" t="s">
        <v>701</v>
      </c>
      <c r="G43" s="50" t="s">
        <v>702</v>
      </c>
      <c r="H43" s="5" t="s">
        <v>481</v>
      </c>
      <c r="I43" s="5" t="s">
        <v>114</v>
      </c>
      <c r="J43" s="5" t="s">
        <v>388</v>
      </c>
      <c r="K43" s="5" t="s">
        <v>388</v>
      </c>
      <c r="L43" s="26" t="s">
        <v>703</v>
      </c>
      <c r="M43" s="5" t="s">
        <v>115</v>
      </c>
      <c r="N43" s="5">
        <v>37.51699</v>
      </c>
      <c r="O43" s="25">
        <v>126.96872999999999</v>
      </c>
      <c r="P43" s="5" t="s">
        <v>114</v>
      </c>
      <c r="Q43" s="5" t="s">
        <v>114</v>
      </c>
      <c r="R43" s="5" t="s">
        <v>114</v>
      </c>
      <c r="S43" s="5" t="s">
        <v>114</v>
      </c>
      <c r="T43" s="5" t="s">
        <v>114</v>
      </c>
      <c r="U43" s="5" t="s">
        <v>114</v>
      </c>
      <c r="V43" s="33" t="str">
        <f t="shared" si="1"/>
        <v>{"type": "Feature", "properties": {"name": "20090323_한강거북선나루터_살인사건_장소", "class": "Place", "korname": "용산구_이촌동_한강거북선나루터", "category": "유원지", "for_victim": "무관", "for_murderer": "무관", "address": "서울 용산구 이촌동 302-183", "url": "http://dh.aks.ac.kr/~jisun/edu/index.php/20090323_한강거북선나루터_살인사건_장소", "refurl": "null"}, "geometry": {"type": "Point", "coordinates": [126.96873, 37.51699]}},</v>
      </c>
      <c r="W43" s="60" t="s">
        <v>982</v>
      </c>
      <c r="X43" s="60" t="s">
        <v>982</v>
      </c>
      <c r="Y43" s="60" t="s">
        <v>982</v>
      </c>
    </row>
    <row r="44" spans="1:25">
      <c r="A44" s="5" t="s">
        <v>372</v>
      </c>
      <c r="B44" s="5" t="s">
        <v>704</v>
      </c>
      <c r="C44" s="50" t="s">
        <v>705</v>
      </c>
      <c r="D44" s="5" t="s">
        <v>706</v>
      </c>
      <c r="E44" s="5" t="s">
        <v>114</v>
      </c>
      <c r="F44" s="5" t="s">
        <v>707</v>
      </c>
      <c r="G44" s="50" t="s">
        <v>708</v>
      </c>
      <c r="H44" s="5" t="s">
        <v>625</v>
      </c>
      <c r="I44" s="5" t="s">
        <v>114</v>
      </c>
      <c r="J44" s="5" t="s">
        <v>379</v>
      </c>
      <c r="K44" s="5" t="s">
        <v>396</v>
      </c>
      <c r="L44" s="26" t="s">
        <v>709</v>
      </c>
      <c r="M44" s="5" t="s">
        <v>115</v>
      </c>
      <c r="N44" s="5">
        <v>37.528530000000003</v>
      </c>
      <c r="O44" s="25">
        <v>127.03339</v>
      </c>
      <c r="P44" s="5" t="s">
        <v>114</v>
      </c>
      <c r="Q44" s="5" t="s">
        <v>114</v>
      </c>
      <c r="R44" s="5" t="s">
        <v>114</v>
      </c>
      <c r="S44" s="5" t="s">
        <v>114</v>
      </c>
      <c r="T44" s="5" t="s">
        <v>114</v>
      </c>
      <c r="U44" s="5" t="s">
        <v>114</v>
      </c>
      <c r="V44" s="33" t="str">
        <f t="shared" si="1"/>
        <v>{"type": "Feature", "properties": {"name": "20120731_산부인과_살인사건_장소", "class": "Place", "korname": "강남구_압구정동_산부인과병원", "category": "의료기관", "for_victim": "근무", "for_murderer": "생활반경", "address": "서울 강남구 언주로 871 호산병원 B동", "url": "http://dh.aks.ac.kr/~jisun/edu/index.php/20120731_산부인과_살인사건_장소", "refurl": "null"}, "geometry": {"type": "Point", "coordinates": [127.03339, 37.52853]}},</v>
      </c>
      <c r="W44" s="60" t="s">
        <v>982</v>
      </c>
      <c r="X44" s="60" t="s">
        <v>982</v>
      </c>
      <c r="Y44" s="60" t="s">
        <v>982</v>
      </c>
    </row>
    <row r="45" spans="1:25">
      <c r="A45" s="5" t="s">
        <v>372</v>
      </c>
      <c r="B45" s="5" t="s">
        <v>710</v>
      </c>
      <c r="C45" s="50" t="s">
        <v>711</v>
      </c>
      <c r="D45" s="5" t="s">
        <v>712</v>
      </c>
      <c r="E45" s="5" t="s">
        <v>114</v>
      </c>
      <c r="F45" s="5" t="s">
        <v>713</v>
      </c>
      <c r="G45" s="50" t="s">
        <v>714</v>
      </c>
      <c r="H45" s="5" t="s">
        <v>395</v>
      </c>
      <c r="I45" s="5" t="s">
        <v>114</v>
      </c>
      <c r="J45" s="5" t="s">
        <v>388</v>
      </c>
      <c r="K45" s="5" t="s">
        <v>388</v>
      </c>
      <c r="L45" s="26" t="s">
        <v>715</v>
      </c>
      <c r="M45" s="5" t="s">
        <v>115</v>
      </c>
      <c r="N45" s="5">
        <v>37.565939999999998</v>
      </c>
      <c r="O45" s="25">
        <v>127.08435</v>
      </c>
      <c r="P45" s="5" t="s">
        <v>114</v>
      </c>
      <c r="Q45" s="5" t="s">
        <v>114</v>
      </c>
      <c r="R45" s="5" t="s">
        <v>114</v>
      </c>
      <c r="S45" s="5" t="s">
        <v>114</v>
      </c>
      <c r="T45" s="5" t="s">
        <v>114</v>
      </c>
      <c r="U45" s="5" t="s">
        <v>114</v>
      </c>
      <c r="V45" s="33" t="str">
        <f t="shared" si="1"/>
        <v>{"type": "Feature", "properties": {"name": "20120309_중곡역_살인사건_장소", "class": "Place", "korname": "광진구_중곡역_플랫폼", "category": "역/대합실", "for_victim": "무관", "for_murderer": "무관", "address": "서울 광진구 능동로 417", "url": "http://dh.aks.ac.kr/~jisun/edu/index.php/20120309_중곡역_살인사건_장소", "refurl": "null"}, "geometry": {"type": "Point", "coordinates": [127.08435, 37.56594]}},</v>
      </c>
      <c r="W45" s="60" t="s">
        <v>982</v>
      </c>
      <c r="X45" s="60" t="s">
        <v>982</v>
      </c>
      <c r="Y45" s="60" t="s">
        <v>982</v>
      </c>
    </row>
    <row r="46" spans="1:25">
      <c r="A46" s="5" t="s">
        <v>372</v>
      </c>
      <c r="B46" s="5" t="s">
        <v>722</v>
      </c>
      <c r="C46" s="50" t="s">
        <v>723</v>
      </c>
      <c r="D46" s="5" t="s">
        <v>724</v>
      </c>
      <c r="E46" s="5" t="s">
        <v>114</v>
      </c>
      <c r="F46" s="5" t="s">
        <v>725</v>
      </c>
      <c r="G46" s="50" t="s">
        <v>726</v>
      </c>
      <c r="H46" s="5" t="s">
        <v>727</v>
      </c>
      <c r="I46" s="5" t="s">
        <v>114</v>
      </c>
      <c r="J46" s="5" t="s">
        <v>379</v>
      </c>
      <c r="K46" s="5" t="s">
        <v>379</v>
      </c>
      <c r="L46" s="26" t="s">
        <v>728</v>
      </c>
      <c r="M46" s="5" t="s">
        <v>115</v>
      </c>
      <c r="N46" s="5">
        <v>37.520870000000002</v>
      </c>
      <c r="O46" s="25">
        <v>126.88449</v>
      </c>
      <c r="P46" s="5" t="s">
        <v>114</v>
      </c>
      <c r="Q46" s="5" t="s">
        <v>114</v>
      </c>
      <c r="R46" s="5" t="s">
        <v>114</v>
      </c>
      <c r="S46" s="5" t="s">
        <v>114</v>
      </c>
      <c r="T46" s="5" t="s">
        <v>114</v>
      </c>
      <c r="U46" s="5" t="s">
        <v>114</v>
      </c>
      <c r="V46" s="33" t="str">
        <f t="shared" si="1"/>
        <v>{"type": "Feature", "properties": {"name": "20110801_공사현장_살인미수_장소", "class": "Place", "korname": "영등포구_양평동_공사현장", "category": "공사장", "for_victim": "근무", "for_murderer": "근무", "address": "서울 영등포구 문래로 21", "url": "http://dh.aks.ac.kr/~jisun/edu/index.php/20110801_공사현장_살인미수_장소", "refurl": "null"}, "geometry": {"type": "Point", "coordinates": [126.88449, 37.52087]}},</v>
      </c>
      <c r="W46" s="60" t="s">
        <v>982</v>
      </c>
      <c r="X46" s="60" t="s">
        <v>982</v>
      </c>
      <c r="Y46" s="60" t="s">
        <v>982</v>
      </c>
    </row>
    <row r="47" spans="1:25">
      <c r="A47" s="5" t="s">
        <v>372</v>
      </c>
      <c r="B47" s="5" t="s">
        <v>729</v>
      </c>
      <c r="C47" s="50" t="s">
        <v>730</v>
      </c>
      <c r="D47" s="5" t="s">
        <v>731</v>
      </c>
      <c r="E47" s="5" t="s">
        <v>114</v>
      </c>
      <c r="F47" s="5" t="s">
        <v>732</v>
      </c>
      <c r="G47" s="50" t="s">
        <v>733</v>
      </c>
      <c r="H47" s="5" t="s">
        <v>734</v>
      </c>
      <c r="I47" s="5" t="s">
        <v>114</v>
      </c>
      <c r="J47" s="5" t="s">
        <v>379</v>
      </c>
      <c r="K47" s="5" t="s">
        <v>379</v>
      </c>
      <c r="L47" s="5" t="s">
        <v>735</v>
      </c>
      <c r="M47" s="5" t="s">
        <v>115</v>
      </c>
      <c r="N47" s="5">
        <v>37.512349999999998</v>
      </c>
      <c r="O47" s="25">
        <v>127.14004</v>
      </c>
      <c r="P47" s="5" t="s">
        <v>114</v>
      </c>
      <c r="Q47" s="5" t="s">
        <v>114</v>
      </c>
      <c r="R47" s="5" t="s">
        <v>114</v>
      </c>
      <c r="S47" s="5" t="s">
        <v>114</v>
      </c>
      <c r="T47" s="5" t="s">
        <v>114</v>
      </c>
      <c r="U47" s="5" t="s">
        <v>114</v>
      </c>
      <c r="V47" s="33" t="str">
        <f t="shared" si="1"/>
        <v>{"type": "Feature", "properties": {"name": "20150611_양파공장_살인사건_장소", "class": "Place", "korname": "송파구_오륜동_양파납품비닐하우스", "category": "공장", "for_victim": "근무", "for_murderer": "근무", "address": "서울 송파구 오륜동", "url": "http://dh.aks.ac.kr/~jisun/edu/index.php/20150611_양파공장_살인사건_장소", "refurl": "null"}, "geometry": {"type": "Point", "coordinates": [127.14004, 37.51235]}},</v>
      </c>
      <c r="W47" s="60" t="s">
        <v>982</v>
      </c>
      <c r="X47" s="60" t="s">
        <v>982</v>
      </c>
      <c r="Y47" s="60" t="s">
        <v>982</v>
      </c>
    </row>
    <row r="48" spans="1:25">
      <c r="A48" s="5" t="s">
        <v>372</v>
      </c>
      <c r="B48" s="5" t="s">
        <v>736</v>
      </c>
      <c r="C48" s="50" t="s">
        <v>737</v>
      </c>
      <c r="D48" s="5" t="s">
        <v>738</v>
      </c>
      <c r="E48" s="5" t="s">
        <v>114</v>
      </c>
      <c r="F48" s="5" t="s">
        <v>739</v>
      </c>
      <c r="G48" s="50" t="s">
        <v>466</v>
      </c>
      <c r="H48" s="5" t="s">
        <v>740</v>
      </c>
      <c r="I48" s="5" t="s">
        <v>114</v>
      </c>
      <c r="J48" s="5" t="s">
        <v>379</v>
      </c>
      <c r="K48" s="5" t="s">
        <v>396</v>
      </c>
      <c r="L48" s="26" t="s">
        <v>741</v>
      </c>
      <c r="M48" s="5" t="s">
        <v>115</v>
      </c>
      <c r="N48" s="5">
        <v>37.498040000000003</v>
      </c>
      <c r="O48" s="25">
        <v>127.00367</v>
      </c>
      <c r="P48" s="5" t="s">
        <v>114</v>
      </c>
      <c r="Q48" s="5" t="s">
        <v>114</v>
      </c>
      <c r="R48" s="5" t="s">
        <v>114</v>
      </c>
      <c r="S48" s="5" t="s">
        <v>114</v>
      </c>
      <c r="T48" s="5" t="s">
        <v>114</v>
      </c>
      <c r="U48" s="5" t="s">
        <v>114</v>
      </c>
      <c r="V48" s="33" t="str">
        <f t="shared" si="1"/>
        <v>{"type": "Feature", "properties": {"name": "20111030_국립도서관_살인미수_장소", "class": "Place", "korname": "송파구_반포동_국립중앙디지털도서관", "category": "도서관", "for_victim": "근무", "for_murderer": "생활반경", "address": "서울 서초구 반포대로 201", "url": "http://dh.aks.ac.kr/~jisun/edu/index.php/20111030_국립도서관_살인미수_장소", "refurl": "null"}, "geometry": {"type": "Point", "coordinates": [127.00367, 37.49804]}},</v>
      </c>
      <c r="W48" s="60" t="s">
        <v>982</v>
      </c>
      <c r="X48" s="60" t="s">
        <v>982</v>
      </c>
      <c r="Y48" s="60" t="s">
        <v>982</v>
      </c>
    </row>
    <row r="49" spans="1:25">
      <c r="A49" s="5" t="s">
        <v>372</v>
      </c>
      <c r="B49" s="5" t="s">
        <v>742</v>
      </c>
      <c r="C49" s="50" t="s">
        <v>743</v>
      </c>
      <c r="D49" s="5" t="s">
        <v>744</v>
      </c>
      <c r="E49" s="5" t="s">
        <v>114</v>
      </c>
      <c r="F49" s="5" t="s">
        <v>745</v>
      </c>
      <c r="G49" s="50" t="s">
        <v>746</v>
      </c>
      <c r="H49" s="5" t="s">
        <v>747</v>
      </c>
      <c r="I49" s="5" t="s">
        <v>114</v>
      </c>
      <c r="J49" s="5" t="s">
        <v>379</v>
      </c>
      <c r="K49" s="5" t="s">
        <v>388</v>
      </c>
      <c r="L49" s="10" t="s">
        <v>748</v>
      </c>
      <c r="M49" s="5" t="s">
        <v>115</v>
      </c>
      <c r="N49" s="5">
        <v>37.605069999999998</v>
      </c>
      <c r="O49" s="5">
        <v>126.91815</v>
      </c>
      <c r="P49" s="5" t="s">
        <v>114</v>
      </c>
      <c r="Q49" s="5" t="s">
        <v>114</v>
      </c>
      <c r="R49" s="5" t="s">
        <v>114</v>
      </c>
      <c r="S49" s="5" t="s">
        <v>114</v>
      </c>
      <c r="T49" s="5" t="s">
        <v>114</v>
      </c>
      <c r="U49" s="5" t="s">
        <v>114</v>
      </c>
      <c r="V49" s="33" t="str">
        <f t="shared" si="1"/>
        <v>{"type": "Feature", "properties": {"name": "20211004_공인중개사_살인사건_장소", "class": "Place", "korname": "은평구_역촌동__공인중개소", "category": "공인중개소", "for_victim": "근무", "for_murderer": "무관", "address": "서울 은평구 진흥로 1길 51", "url": "http://dh.aks.ac.kr/~jisun/edu/index.php/20211004_공인중개사_살인사건_장소", "refurl": "null"}, "geometry": {"type": "Point", "coordinates": [126.91815, 37.60507]}},</v>
      </c>
      <c r="W49" s="60" t="s">
        <v>982</v>
      </c>
      <c r="X49" s="60" t="s">
        <v>982</v>
      </c>
      <c r="Y49" s="60" t="s">
        <v>982</v>
      </c>
    </row>
    <row r="50" spans="1:25">
      <c r="A50" s="5" t="s">
        <v>372</v>
      </c>
      <c r="B50" s="5" t="s">
        <v>755</v>
      </c>
      <c r="C50" s="50" t="s">
        <v>756</v>
      </c>
      <c r="D50" s="5" t="s">
        <v>757</v>
      </c>
      <c r="E50" s="5" t="s">
        <v>114</v>
      </c>
      <c r="F50" s="10" t="s">
        <v>758</v>
      </c>
      <c r="G50" s="50" t="s">
        <v>759</v>
      </c>
      <c r="H50" s="5" t="s">
        <v>403</v>
      </c>
      <c r="I50" s="5" t="s">
        <v>395</v>
      </c>
      <c r="J50" s="5" t="s">
        <v>388</v>
      </c>
      <c r="K50" s="5" t="s">
        <v>388</v>
      </c>
      <c r="L50" s="5" t="s">
        <v>760</v>
      </c>
      <c r="M50" s="5" t="s">
        <v>115</v>
      </c>
      <c r="N50" s="5">
        <v>37.522689999999997</v>
      </c>
      <c r="O50" s="5">
        <v>126.90497000000001</v>
      </c>
      <c r="P50" s="5" t="s">
        <v>114</v>
      </c>
      <c r="Q50" s="5" t="s">
        <v>114</v>
      </c>
      <c r="R50" s="5" t="s">
        <v>114</v>
      </c>
      <c r="S50" s="5" t="s">
        <v>114</v>
      </c>
      <c r="T50" s="5" t="s">
        <v>114</v>
      </c>
      <c r="U50" s="5" t="s">
        <v>114</v>
      </c>
      <c r="V50" s="33" t="str">
        <f t="shared" si="1"/>
        <v>{"type": "Feature", "properties": {"name": "202108008_영등포시장역_살인사건_장소", "class": "Place", "korname": "영등포구_영등포동_지하철역_근처", "category": "노상", "for_victim": "무관", "for_murderer": "무관", "address": "서울 영등포구 영등포동5가 62-1", "url": "http://dh.aks.ac.kr/~jisun/edu/index.php/202108008_영등포시장역_살인사건_장소", "refurl": "null"}, "geometry": {"type": "Point", "coordinates": [126.90497, 37.52269]}},</v>
      </c>
      <c r="W50" s="60" t="s">
        <v>982</v>
      </c>
      <c r="X50" s="60" t="s">
        <v>982</v>
      </c>
      <c r="Y50" s="60" t="s">
        <v>982</v>
      </c>
    </row>
    <row r="51" spans="1:25" ht="14.25">
      <c r="A51" s="41" t="s">
        <v>764</v>
      </c>
      <c r="B51" s="43" t="s">
        <v>765</v>
      </c>
      <c r="C51" s="50" t="s">
        <v>766</v>
      </c>
      <c r="D51" s="41" t="s">
        <v>767</v>
      </c>
      <c r="E51" s="41" t="s">
        <v>114</v>
      </c>
      <c r="F51" s="18" t="s">
        <v>114</v>
      </c>
      <c r="G51" s="50" t="s">
        <v>114</v>
      </c>
      <c r="H51" s="18" t="s">
        <v>768</v>
      </c>
      <c r="I51" s="18" t="s">
        <v>114</v>
      </c>
      <c r="J51" s="18" t="s">
        <v>114</v>
      </c>
      <c r="K51" s="18" t="s">
        <v>114</v>
      </c>
      <c r="L51" s="43" t="s">
        <v>770</v>
      </c>
      <c r="M51" s="41" t="s">
        <v>115</v>
      </c>
      <c r="N51" s="41">
        <v>37.529299999999999</v>
      </c>
      <c r="O51" s="42">
        <v>127.03555</v>
      </c>
      <c r="P51" s="5" t="s">
        <v>114</v>
      </c>
      <c r="Q51" s="5" t="s">
        <v>114</v>
      </c>
      <c r="R51" s="5" t="s">
        <v>114</v>
      </c>
      <c r="S51" s="5" t="s">
        <v>114</v>
      </c>
      <c r="T51" s="5" t="s">
        <v>114</v>
      </c>
      <c r="U51" s="5" t="s">
        <v>114</v>
      </c>
      <c r="V51" s="33" t="str">
        <f t="shared" si="1"/>
        <v>{"type": "Feature", "properties": {"name": "압구정파출소", "class": "PoliceStation", "korname": "null", "category": "파출소", "for_victim": "null", "for_murderer": "null", "address": "서울 강남구 압구정로 311", "url": "http://dh.aks.ac.kr/~jisun/edu/index.php/압구정파출소", "refurl": "null"}, "geometry": {"type": "Point", "coordinates": [127.03555, 37.5293]}},</v>
      </c>
      <c r="W51" s="60" t="s">
        <v>982</v>
      </c>
      <c r="X51" s="60" t="s">
        <v>982</v>
      </c>
      <c r="Y51" s="60" t="s">
        <v>982</v>
      </c>
    </row>
    <row r="52" spans="1:25" ht="14.25">
      <c r="A52" s="41" t="s">
        <v>764</v>
      </c>
      <c r="B52" s="43" t="s">
        <v>771</v>
      </c>
      <c r="C52" s="50" t="s">
        <v>17</v>
      </c>
      <c r="D52" s="41" t="s">
        <v>772</v>
      </c>
      <c r="E52" s="41" t="s">
        <v>114</v>
      </c>
      <c r="F52" s="18" t="s">
        <v>114</v>
      </c>
      <c r="G52" s="50" t="s">
        <v>114</v>
      </c>
      <c r="H52" s="18" t="s">
        <v>773</v>
      </c>
      <c r="I52" s="18" t="s">
        <v>114</v>
      </c>
      <c r="J52" s="18" t="s">
        <v>114</v>
      </c>
      <c r="K52" s="18" t="s">
        <v>114</v>
      </c>
      <c r="L52" s="43" t="s">
        <v>775</v>
      </c>
      <c r="M52" s="41" t="s">
        <v>115</v>
      </c>
      <c r="N52" s="41">
        <v>37.54251</v>
      </c>
      <c r="O52" s="42">
        <v>127.12081999999999</v>
      </c>
      <c r="P52" s="5" t="s">
        <v>114</v>
      </c>
      <c r="Q52" s="5" t="s">
        <v>114</v>
      </c>
      <c r="R52" s="5" t="s">
        <v>114</v>
      </c>
      <c r="S52" s="5" t="s">
        <v>114</v>
      </c>
      <c r="T52" s="5" t="s">
        <v>114</v>
      </c>
      <c r="U52" s="5" t="s">
        <v>114</v>
      </c>
      <c r="V52" s="33" t="str">
        <f t="shared" si="1"/>
        <v>{"type": "Feature", "properties": {"name": "천호지구대", "class": "PoliceStation", "korname": "null", "category": "지구대", "for_victim": "null", "for_murderer": "null", "address": "서울 강동구 구천면로 141", "url": "http://dh.aks.ac.kr/~jisun/edu/index.php/천호지구대", "refurl": "null"}, "geometry": {"type": "Point", "coordinates": [127.12082, 37.54251]}},</v>
      </c>
      <c r="W52" s="60" t="s">
        <v>982</v>
      </c>
      <c r="X52" s="60" t="s">
        <v>982</v>
      </c>
      <c r="Y52" s="60" t="s">
        <v>982</v>
      </c>
    </row>
    <row r="53" spans="1:25" ht="14.25">
      <c r="A53" s="41" t="s">
        <v>764</v>
      </c>
      <c r="B53" s="41" t="s">
        <v>776</v>
      </c>
      <c r="C53" s="50" t="s">
        <v>18</v>
      </c>
      <c r="D53" s="41" t="s">
        <v>777</v>
      </c>
      <c r="E53" s="49" t="s">
        <v>778</v>
      </c>
      <c r="F53" s="18" t="s">
        <v>114</v>
      </c>
      <c r="G53" s="50" t="s">
        <v>114</v>
      </c>
      <c r="H53" s="18" t="s">
        <v>779</v>
      </c>
      <c r="I53" s="18" t="s">
        <v>114</v>
      </c>
      <c r="J53" s="18" t="s">
        <v>114</v>
      </c>
      <c r="K53" s="18" t="s">
        <v>114</v>
      </c>
      <c r="L53" s="44" t="s">
        <v>782</v>
      </c>
      <c r="M53" s="41" t="s">
        <v>115</v>
      </c>
      <c r="N53" s="41">
        <v>37.637279999999997</v>
      </c>
      <c r="O53" s="42">
        <v>127.02737999999999</v>
      </c>
      <c r="P53" s="5" t="s">
        <v>114</v>
      </c>
      <c r="Q53" s="5" t="s">
        <v>114</v>
      </c>
      <c r="R53" s="5" t="s">
        <v>114</v>
      </c>
      <c r="S53" s="5" t="s">
        <v>114</v>
      </c>
      <c r="T53" s="5" t="s">
        <v>114</v>
      </c>
      <c r="U53" s="5" t="s">
        <v>114</v>
      </c>
      <c r="V53" s="33" t="str">
        <f t="shared" si="1"/>
        <v>{"type": "Feature", "properties": {"name": "서울강북경찰서", "class": "PoliceStation", "korname": "null", "category": "경찰서", "for_victim": "null", "for_murderer": "null", "address": "서울시 강북구 오패산로 406", "url": "http://dh.aks.ac.kr/~jisun/edu/index.php/서울강북경찰서", "refurl": "https://www.smpa.go.kr/gb/"}, "geometry": {"type": "Point", "coordinates": [127.02738, 37.63728]}},</v>
      </c>
      <c r="W53" s="60" t="s">
        <v>982</v>
      </c>
      <c r="X53" s="60" t="s">
        <v>982</v>
      </c>
      <c r="Y53" s="60" t="s">
        <v>982</v>
      </c>
    </row>
    <row r="54" spans="1:25" ht="14.25">
      <c r="A54" s="41" t="s">
        <v>764</v>
      </c>
      <c r="B54" s="43" t="s">
        <v>783</v>
      </c>
      <c r="C54" s="50" t="s">
        <v>19</v>
      </c>
      <c r="D54" s="41" t="s">
        <v>784</v>
      </c>
      <c r="E54" s="41" t="s">
        <v>114</v>
      </c>
      <c r="F54" s="18" t="s">
        <v>114</v>
      </c>
      <c r="G54" s="50" t="s">
        <v>114</v>
      </c>
      <c r="H54" s="18" t="s">
        <v>768</v>
      </c>
      <c r="I54" s="18" t="s">
        <v>114</v>
      </c>
      <c r="J54" s="18" t="s">
        <v>114</v>
      </c>
      <c r="K54" s="18" t="s">
        <v>114</v>
      </c>
      <c r="L54" s="43" t="s">
        <v>786</v>
      </c>
      <c r="M54" s="41" t="s">
        <v>115</v>
      </c>
      <c r="N54" s="41">
        <v>37.639699999999998</v>
      </c>
      <c r="O54" s="42">
        <v>127.01224999999999</v>
      </c>
      <c r="P54" s="5" t="s">
        <v>114</v>
      </c>
      <c r="Q54" s="5" t="s">
        <v>114</v>
      </c>
      <c r="R54" s="5" t="s">
        <v>114</v>
      </c>
      <c r="S54" s="5" t="s">
        <v>114</v>
      </c>
      <c r="T54" s="5" t="s">
        <v>114</v>
      </c>
      <c r="U54" s="5" t="s">
        <v>114</v>
      </c>
      <c r="V54" s="33" t="str">
        <f t="shared" si="1"/>
        <v>{"type": "Feature", "properties": {"name": "인수파출소", "class": "PoliceStation", "korname": "null", "category": "파출소", "for_victim": "null", "for_murderer": "null", "address": "서울 강북구 인수봉로 227", "url": "http://dh.aks.ac.kr/~jisun/edu/index.php/인수파출소", "refurl": "null"}, "geometry": {"type": "Point", "coordinates": [127.01225, 37.6397]}},</v>
      </c>
      <c r="W54" s="60" t="s">
        <v>982</v>
      </c>
      <c r="X54" s="60" t="s">
        <v>982</v>
      </c>
      <c r="Y54" s="60" t="s">
        <v>982</v>
      </c>
    </row>
    <row r="55" spans="1:25" ht="14.25">
      <c r="A55" s="41" t="s">
        <v>764</v>
      </c>
      <c r="B55" s="43" t="s">
        <v>787</v>
      </c>
      <c r="C55" s="50" t="s">
        <v>20</v>
      </c>
      <c r="D55" s="41" t="s">
        <v>788</v>
      </c>
      <c r="E55" s="41" t="s">
        <v>114</v>
      </c>
      <c r="F55" s="18" t="s">
        <v>114</v>
      </c>
      <c r="G55" s="50" t="s">
        <v>114</v>
      </c>
      <c r="H55" s="18" t="s">
        <v>773</v>
      </c>
      <c r="I55" s="18" t="s">
        <v>114</v>
      </c>
      <c r="J55" s="18" t="s">
        <v>114</v>
      </c>
      <c r="K55" s="18" t="s">
        <v>114</v>
      </c>
      <c r="L55" s="43" t="s">
        <v>790</v>
      </c>
      <c r="M55" s="41" t="s">
        <v>115</v>
      </c>
      <c r="N55" s="41">
        <v>37.546669999999999</v>
      </c>
      <c r="O55" s="42">
        <v>127.07142</v>
      </c>
      <c r="P55" s="5" t="s">
        <v>114</v>
      </c>
      <c r="Q55" s="5" t="s">
        <v>114</v>
      </c>
      <c r="R55" s="5" t="s">
        <v>114</v>
      </c>
      <c r="S55" s="5" t="s">
        <v>114</v>
      </c>
      <c r="T55" s="5" t="s">
        <v>114</v>
      </c>
      <c r="U55" s="5" t="s">
        <v>114</v>
      </c>
      <c r="V55" s="33" t="str">
        <f t="shared" si="1"/>
        <v>{"type": "Feature", "properties": {"name": "화양지구대", "class": "PoliceStation", "korname": "null", "category": "지구대", "for_victim": "null", "for_murderer": "null", "address": "서울 광진구 능동로17길 39", "url": "http://dh.aks.ac.kr/~jisun/edu/index.php/화양지구대", "refurl": "null"}, "geometry": {"type": "Point", "coordinates": [127.07142, 37.54667]}},</v>
      </c>
      <c r="W55" s="60" t="s">
        <v>982</v>
      </c>
      <c r="X55" s="60" t="s">
        <v>982</v>
      </c>
      <c r="Y55" s="60" t="s">
        <v>982</v>
      </c>
    </row>
    <row r="56" spans="1:25" ht="14.25">
      <c r="A56" s="41" t="s">
        <v>764</v>
      </c>
      <c r="B56" s="43" t="s">
        <v>791</v>
      </c>
      <c r="C56" s="50" t="s">
        <v>21</v>
      </c>
      <c r="D56" s="41" t="s">
        <v>792</v>
      </c>
      <c r="E56" s="41" t="s">
        <v>114</v>
      </c>
      <c r="F56" s="18" t="s">
        <v>114</v>
      </c>
      <c r="G56" s="50" t="s">
        <v>114</v>
      </c>
      <c r="H56" s="18" t="s">
        <v>768</v>
      </c>
      <c r="I56" s="18" t="s">
        <v>114</v>
      </c>
      <c r="J56" s="18" t="s">
        <v>114</v>
      </c>
      <c r="K56" s="18" t="s">
        <v>114</v>
      </c>
      <c r="L56" s="43" t="s">
        <v>794</v>
      </c>
      <c r="M56" s="41" t="s">
        <v>115</v>
      </c>
      <c r="N56" s="41">
        <v>37.563699999999997</v>
      </c>
      <c r="O56" s="42">
        <v>127.08269</v>
      </c>
      <c r="P56" s="5" t="s">
        <v>114</v>
      </c>
      <c r="Q56" s="5" t="s">
        <v>114</v>
      </c>
      <c r="R56" s="5" t="s">
        <v>114</v>
      </c>
      <c r="S56" s="5" t="s">
        <v>114</v>
      </c>
      <c r="T56" s="5" t="s">
        <v>114</v>
      </c>
      <c r="U56" s="5" t="s">
        <v>114</v>
      </c>
      <c r="V56" s="33" t="str">
        <f t="shared" si="1"/>
        <v>{"type": "Feature", "properties": {"name": "중곡1파출소", "class": "PoliceStation", "korname": "null", "category": "파출소", "for_victim": "null", "for_murderer": "null", "address": "서울 광진구 능동로 385", "url": "http://dh.aks.ac.kr/~jisun/edu/index.php/중곡1파출소", "refurl": "null"}, "geometry": {"type": "Point", "coordinates": [127.08269, 37.5637]}},</v>
      </c>
      <c r="W56" s="60" t="s">
        <v>982</v>
      </c>
      <c r="X56" s="60" t="s">
        <v>982</v>
      </c>
      <c r="Y56" s="60" t="s">
        <v>982</v>
      </c>
    </row>
    <row r="57" spans="1:25" ht="14.25">
      <c r="A57" s="41" t="s">
        <v>764</v>
      </c>
      <c r="B57" s="43" t="s">
        <v>795</v>
      </c>
      <c r="C57" s="50" t="s">
        <v>22</v>
      </c>
      <c r="D57" s="41" t="s">
        <v>796</v>
      </c>
      <c r="E57" s="41" t="s">
        <v>114</v>
      </c>
      <c r="F57" s="18" t="s">
        <v>114</v>
      </c>
      <c r="G57" s="50" t="s">
        <v>114</v>
      </c>
      <c r="H57" s="18" t="s">
        <v>768</v>
      </c>
      <c r="I57" s="18" t="s">
        <v>114</v>
      </c>
      <c r="J57" s="18" t="s">
        <v>114</v>
      </c>
      <c r="K57" s="18" t="s">
        <v>114</v>
      </c>
      <c r="L57" s="43" t="s">
        <v>797</v>
      </c>
      <c r="M57" s="41" t="s">
        <v>115</v>
      </c>
      <c r="N57" s="41">
        <v>37.533769999999997</v>
      </c>
      <c r="O57" s="42">
        <v>127.07156999999999</v>
      </c>
      <c r="P57" s="5" t="s">
        <v>114</v>
      </c>
      <c r="Q57" s="5" t="s">
        <v>114</v>
      </c>
      <c r="R57" s="5" t="s">
        <v>114</v>
      </c>
      <c r="S57" s="5" t="s">
        <v>114</v>
      </c>
      <c r="T57" s="5" t="s">
        <v>114</v>
      </c>
      <c r="U57" s="5" t="s">
        <v>114</v>
      </c>
      <c r="V57" s="33" t="str">
        <f t="shared" si="1"/>
        <v>{"type": "Feature", "properties": {"name": "자양파출소", "class": "PoliceStation", "korname": "null", "category": "파출소", "for_victim": "null", "for_murderer": "null", "address": "서울 광진구 뚝섬로36길 9-0", "url": "http://dh.aks.ac.kr/~jisun/edu/index.php/자양파출소", "refurl": "null"}, "geometry": {"type": "Point", "coordinates": [127.07157, 37.53377]}},</v>
      </c>
      <c r="W57" s="60" t="s">
        <v>982</v>
      </c>
      <c r="X57" s="60" t="s">
        <v>982</v>
      </c>
      <c r="Y57" s="60" t="s">
        <v>982</v>
      </c>
    </row>
    <row r="58" spans="1:25" ht="14.25">
      <c r="A58" s="41" t="s">
        <v>764</v>
      </c>
      <c r="B58" s="43" t="s">
        <v>798</v>
      </c>
      <c r="C58" s="50" t="s">
        <v>23</v>
      </c>
      <c r="D58" s="41" t="s">
        <v>799</v>
      </c>
      <c r="E58" s="41" t="s">
        <v>114</v>
      </c>
      <c r="F58" s="18" t="s">
        <v>114</v>
      </c>
      <c r="G58" s="50" t="s">
        <v>114</v>
      </c>
      <c r="H58" s="18" t="s">
        <v>773</v>
      </c>
      <c r="I58" s="18" t="s">
        <v>114</v>
      </c>
      <c r="J58" s="18" t="s">
        <v>114</v>
      </c>
      <c r="K58" s="18" t="s">
        <v>114</v>
      </c>
      <c r="L58" s="43" t="s">
        <v>801</v>
      </c>
      <c r="M58" s="41" t="s">
        <v>115</v>
      </c>
      <c r="N58" s="41">
        <v>37.502299999999998</v>
      </c>
      <c r="O58" s="42">
        <v>126.88373</v>
      </c>
      <c r="P58" s="5" t="s">
        <v>114</v>
      </c>
      <c r="Q58" s="5" t="s">
        <v>114</v>
      </c>
      <c r="R58" s="5" t="s">
        <v>114</v>
      </c>
      <c r="S58" s="5" t="s">
        <v>114</v>
      </c>
      <c r="T58" s="5" t="s">
        <v>114</v>
      </c>
      <c r="U58" s="5" t="s">
        <v>114</v>
      </c>
      <c r="V58" s="33" t="str">
        <f t="shared" si="1"/>
        <v>{"type": "Feature", "properties": {"name": "신구로지구대", "class": "PoliceStation", "korname": "null", "category": "지구대", "for_victim": "null", "for_murderer": "null", "address": "서울 구로구 새말로 26", "url": "http://dh.aks.ac.kr/~jisun/edu/index.php/신구로지구대", "refurl": "null"}, "geometry": {"type": "Point", "coordinates": [126.88373, 37.5023]}},</v>
      </c>
      <c r="W58" s="60" t="s">
        <v>982</v>
      </c>
      <c r="X58" s="60" t="s">
        <v>982</v>
      </c>
      <c r="Y58" s="60" t="s">
        <v>982</v>
      </c>
    </row>
    <row r="59" spans="1:25" ht="14.25">
      <c r="A59" s="41" t="s">
        <v>764</v>
      </c>
      <c r="B59" s="43" t="s">
        <v>802</v>
      </c>
      <c r="C59" s="50" t="s">
        <v>24</v>
      </c>
      <c r="D59" s="41" t="s">
        <v>803</v>
      </c>
      <c r="E59" s="41" t="s">
        <v>114</v>
      </c>
      <c r="F59" s="18" t="s">
        <v>114</v>
      </c>
      <c r="G59" s="50" t="s">
        <v>114</v>
      </c>
      <c r="H59" s="18" t="s">
        <v>804</v>
      </c>
      <c r="I59" s="18" t="s">
        <v>114</v>
      </c>
      <c r="J59" s="18" t="s">
        <v>114</v>
      </c>
      <c r="K59" s="18" t="s">
        <v>114</v>
      </c>
      <c r="L59" s="43" t="s">
        <v>805</v>
      </c>
      <c r="M59" s="41" t="s">
        <v>115</v>
      </c>
      <c r="N59" s="41">
        <v>37.507629999999999</v>
      </c>
      <c r="O59" s="42">
        <v>126.88086</v>
      </c>
      <c r="P59" s="5" t="s">
        <v>114</v>
      </c>
      <c r="Q59" s="5" t="s">
        <v>114</v>
      </c>
      <c r="R59" s="5" t="s">
        <v>114</v>
      </c>
      <c r="S59" s="5" t="s">
        <v>114</v>
      </c>
      <c r="T59" s="5" t="s">
        <v>114</v>
      </c>
      <c r="U59" s="5" t="s">
        <v>114</v>
      </c>
      <c r="V59" s="33" t="str">
        <f t="shared" si="1"/>
        <v>{"type": "Feature", "properties": {"name": "신도림치안센터", "class": "PoliceStation", "korname": "null", "category": "치안센터", "for_victim": "null", "for_murderer": "null", "address": "서울 구로구 신도림로 40", "url": "http://dh.aks.ac.kr/~jisun/edu/index.php/신도림치안센터", "refurl": "null"}, "geometry": {"type": "Point", "coordinates": [126.88086, 37.50763]}},</v>
      </c>
      <c r="W59" s="60" t="s">
        <v>982</v>
      </c>
      <c r="X59" s="60" t="s">
        <v>982</v>
      </c>
      <c r="Y59" s="60" t="s">
        <v>982</v>
      </c>
    </row>
    <row r="60" spans="1:25" ht="14.25">
      <c r="A60" s="41" t="s">
        <v>764</v>
      </c>
      <c r="B60" s="43" t="s">
        <v>806</v>
      </c>
      <c r="C60" s="50" t="s">
        <v>95</v>
      </c>
      <c r="D60" s="41" t="s">
        <v>807</v>
      </c>
      <c r="E60" s="41" t="s">
        <v>114</v>
      </c>
      <c r="F60" s="18" t="s">
        <v>114</v>
      </c>
      <c r="G60" s="50" t="s">
        <v>114</v>
      </c>
      <c r="H60" s="18" t="s">
        <v>804</v>
      </c>
      <c r="I60" s="18" t="s">
        <v>114</v>
      </c>
      <c r="J60" s="18" t="s">
        <v>114</v>
      </c>
      <c r="K60" s="18" t="s">
        <v>114</v>
      </c>
      <c r="L60" s="43" t="s">
        <v>808</v>
      </c>
      <c r="M60" s="41" t="s">
        <v>115</v>
      </c>
      <c r="N60" s="41">
        <v>37.50414</v>
      </c>
      <c r="O60" s="42">
        <v>126.8811</v>
      </c>
      <c r="P60" s="5" t="s">
        <v>114</v>
      </c>
      <c r="Q60" s="5" t="s">
        <v>114</v>
      </c>
      <c r="R60" s="5" t="s">
        <v>114</v>
      </c>
      <c r="S60" s="5" t="s">
        <v>114</v>
      </c>
      <c r="T60" s="5" t="s">
        <v>114</v>
      </c>
      <c r="U60" s="5" t="s">
        <v>114</v>
      </c>
      <c r="V60" s="33" t="str">
        <f t="shared" si="1"/>
        <v>{"type": "Feature", "properties": {"name": "구로치안센터", "class": "PoliceStation", "korname": "null", "category": "치안센터", "for_victim": "null", "for_murderer": "null", "address": "서울 구로구 경인로 577", "url": "http://dh.aks.ac.kr/~jisun/edu/index.php/구로치안센터", "refurl": "null"}, "geometry": {"type": "Point", "coordinates": [126.8811, 37.50414]}},</v>
      </c>
      <c r="W60" s="60" t="s">
        <v>982</v>
      </c>
      <c r="X60" s="60" t="s">
        <v>982</v>
      </c>
      <c r="Y60" s="60" t="s">
        <v>982</v>
      </c>
    </row>
    <row r="61" spans="1:25" ht="14.25">
      <c r="A61" s="41" t="s">
        <v>764</v>
      </c>
      <c r="B61" s="43" t="s">
        <v>809</v>
      </c>
      <c r="C61" s="50" t="s">
        <v>25</v>
      </c>
      <c r="D61" s="41" t="s">
        <v>810</v>
      </c>
      <c r="E61" s="41" t="s">
        <v>114</v>
      </c>
      <c r="F61" s="18" t="s">
        <v>114</v>
      </c>
      <c r="G61" s="50" t="s">
        <v>114</v>
      </c>
      <c r="H61" s="18" t="s">
        <v>768</v>
      </c>
      <c r="I61" s="18" t="s">
        <v>114</v>
      </c>
      <c r="J61" s="18" t="s">
        <v>114</v>
      </c>
      <c r="K61" s="18" t="s">
        <v>114</v>
      </c>
      <c r="L61" s="43" t="s">
        <v>811</v>
      </c>
      <c r="M61" s="41" t="s">
        <v>115</v>
      </c>
      <c r="N61" s="41">
        <v>37.479100000000003</v>
      </c>
      <c r="O61" s="42">
        <v>126.89232</v>
      </c>
      <c r="P61" s="5" t="s">
        <v>114</v>
      </c>
      <c r="Q61" s="5" t="s">
        <v>114</v>
      </c>
      <c r="R61" s="5" t="s">
        <v>114</v>
      </c>
      <c r="S61" s="5" t="s">
        <v>114</v>
      </c>
      <c r="T61" s="5" t="s">
        <v>114</v>
      </c>
      <c r="U61" s="5" t="s">
        <v>114</v>
      </c>
      <c r="V61" s="33" t="str">
        <f t="shared" si="1"/>
        <v>{"type": "Feature", "properties": {"name": "가리봉파출소", "class": "PoliceStation", "korname": "null", "category": "파출소", "for_victim": "null", "for_murderer": "null", "address": "서울 구로구 남부순환로 1275", "url": "http://dh.aks.ac.kr/~jisun/edu/index.php/가리봉파출소", "refurl": "null"}, "geometry": {"type": "Point", "coordinates": [126.89232, 37.4791]}},</v>
      </c>
      <c r="W61" s="60" t="s">
        <v>982</v>
      </c>
      <c r="X61" s="60" t="s">
        <v>982</v>
      </c>
      <c r="Y61" s="60" t="s">
        <v>982</v>
      </c>
    </row>
    <row r="62" spans="1:25" ht="14.25">
      <c r="A62" s="41" t="s">
        <v>764</v>
      </c>
      <c r="B62" s="41" t="s">
        <v>812</v>
      </c>
      <c r="C62" s="50" t="s">
        <v>26</v>
      </c>
      <c r="D62" s="41" t="s">
        <v>813</v>
      </c>
      <c r="E62" s="49" t="s">
        <v>814</v>
      </c>
      <c r="F62" s="18" t="s">
        <v>114</v>
      </c>
      <c r="G62" s="50" t="s">
        <v>114</v>
      </c>
      <c r="H62" s="18" t="s">
        <v>779</v>
      </c>
      <c r="I62" s="18" t="s">
        <v>114</v>
      </c>
      <c r="J62" s="18" t="s">
        <v>114</v>
      </c>
      <c r="K62" s="18" t="s">
        <v>114</v>
      </c>
      <c r="L62" s="44" t="s">
        <v>817</v>
      </c>
      <c r="M62" s="41" t="s">
        <v>115</v>
      </c>
      <c r="N62" s="41">
        <v>37.554729999999999</v>
      </c>
      <c r="O62" s="42">
        <v>126.97342999999999</v>
      </c>
      <c r="P62" s="5" t="s">
        <v>114</v>
      </c>
      <c r="Q62" s="5" t="s">
        <v>114</v>
      </c>
      <c r="R62" s="5" t="s">
        <v>114</v>
      </c>
      <c r="S62" s="5" t="s">
        <v>114</v>
      </c>
      <c r="T62" s="5" t="s">
        <v>114</v>
      </c>
      <c r="U62" s="5" t="s">
        <v>114</v>
      </c>
      <c r="V62" s="33" t="str">
        <f t="shared" si="1"/>
        <v>{"type": "Feature", "properties": {"name": "서울남대문경찰서", "class": "PoliceStation", "korname": "null", "category": "경찰서", "for_victim": "null", "for_murderer": "null", "address": "서울시 중구 한강대로 410", "url": "http://dh.aks.ac.kr/~jisun/edu/index.php/서울남대문경찰서", "refurl": "https://www.smpa.go.kr/ndm/"}, "geometry": {"type": "Point", "coordinates": [126.97343, 37.55473]}},</v>
      </c>
      <c r="W62" s="60" t="s">
        <v>982</v>
      </c>
      <c r="X62" s="60" t="s">
        <v>982</v>
      </c>
      <c r="Y62" s="60" t="s">
        <v>982</v>
      </c>
    </row>
    <row r="63" spans="1:25" ht="14.25">
      <c r="A63" s="41" t="s">
        <v>764</v>
      </c>
      <c r="B63" s="43" t="s">
        <v>818</v>
      </c>
      <c r="C63" s="50" t="s">
        <v>27</v>
      </c>
      <c r="D63" s="41" t="s">
        <v>819</v>
      </c>
      <c r="E63" s="41" t="s">
        <v>114</v>
      </c>
      <c r="F63" s="18" t="s">
        <v>114</v>
      </c>
      <c r="G63" s="50" t="s">
        <v>114</v>
      </c>
      <c r="H63" s="18" t="s">
        <v>773</v>
      </c>
      <c r="I63" s="18" t="s">
        <v>114</v>
      </c>
      <c r="J63" s="18" t="s">
        <v>114</v>
      </c>
      <c r="K63" s="18" t="s">
        <v>114</v>
      </c>
      <c r="L63" s="43" t="s">
        <v>821</v>
      </c>
      <c r="M63" s="41" t="s">
        <v>115</v>
      </c>
      <c r="N63" s="41">
        <v>37.66451</v>
      </c>
      <c r="O63" s="42">
        <v>127.06362</v>
      </c>
      <c r="P63" s="5" t="s">
        <v>114</v>
      </c>
      <c r="Q63" s="5" t="s">
        <v>114</v>
      </c>
      <c r="R63" s="5" t="s">
        <v>114</v>
      </c>
      <c r="S63" s="5" t="s">
        <v>114</v>
      </c>
      <c r="T63" s="5" t="s">
        <v>114</v>
      </c>
      <c r="U63" s="5" t="s">
        <v>114</v>
      </c>
      <c r="V63" s="33" t="str">
        <f t="shared" si="1"/>
        <v>{"type": "Feature", "properties": {"name": "마들지구대", "class": "PoliceStation", "korname": "null", "category": "지구대", "for_victim": "null", "for_murderer": "null", "address": "서울 노원구 한글비석로 489", "url": "http://dh.aks.ac.kr/~jisun/edu/index.php/마들지구대", "refurl": "null"}, "geometry": {"type": "Point", "coordinates": [127.06362, 37.66451]}},</v>
      </c>
      <c r="W63" s="60" t="s">
        <v>982</v>
      </c>
      <c r="X63" s="60" t="s">
        <v>982</v>
      </c>
      <c r="Y63" s="60" t="s">
        <v>982</v>
      </c>
    </row>
    <row r="64" spans="1:25" ht="14.25">
      <c r="A64" s="41" t="s">
        <v>764</v>
      </c>
      <c r="B64" s="43" t="s">
        <v>822</v>
      </c>
      <c r="C64" s="50" t="s">
        <v>28</v>
      </c>
      <c r="D64" s="41" t="s">
        <v>823</v>
      </c>
      <c r="E64" s="41" t="s">
        <v>114</v>
      </c>
      <c r="F64" s="18" t="s">
        <v>114</v>
      </c>
      <c r="G64" s="50" t="s">
        <v>114</v>
      </c>
      <c r="H64" s="18" t="s">
        <v>768</v>
      </c>
      <c r="I64" s="18" t="s">
        <v>114</v>
      </c>
      <c r="J64" s="18" t="s">
        <v>114</v>
      </c>
      <c r="K64" s="18" t="s">
        <v>114</v>
      </c>
      <c r="L64" s="45" t="s">
        <v>824</v>
      </c>
      <c r="M64" s="41" t="s">
        <v>115</v>
      </c>
      <c r="N64" s="41">
        <v>37.67962</v>
      </c>
      <c r="O64" s="42">
        <v>127.05503</v>
      </c>
      <c r="P64" s="5" t="s">
        <v>114</v>
      </c>
      <c r="Q64" s="5" t="s">
        <v>114</v>
      </c>
      <c r="R64" s="5" t="s">
        <v>114</v>
      </c>
      <c r="S64" s="5" t="s">
        <v>114</v>
      </c>
      <c r="T64" s="5" t="s">
        <v>114</v>
      </c>
      <c r="U64" s="5" t="s">
        <v>114</v>
      </c>
      <c r="V64" s="33" t="str">
        <f t="shared" si="1"/>
        <v>{"type": "Feature", "properties": {"name": "상계1파출소", "class": "PoliceStation", "korname": "null", "category": "파출소", "for_victim": "null", "for_murderer": "null", "address": "서울 노원구 동일로 1693", "url": "http://dh.aks.ac.kr/~jisun/edu/index.php/상계1파출소", "refurl": "null"}, "geometry": {"type": "Point", "coordinates": [127.05503, 37.67962]}},</v>
      </c>
      <c r="W64" s="60" t="s">
        <v>982</v>
      </c>
      <c r="X64" s="60" t="s">
        <v>982</v>
      </c>
      <c r="Y64" s="60" t="s">
        <v>982</v>
      </c>
    </row>
    <row r="65" spans="1:25" ht="14.25">
      <c r="A65" s="41" t="s">
        <v>764</v>
      </c>
      <c r="B65" s="47" t="s">
        <v>825</v>
      </c>
      <c r="C65" s="50" t="s">
        <v>29</v>
      </c>
      <c r="D65" s="41" t="s">
        <v>826</v>
      </c>
      <c r="E65" s="41" t="s">
        <v>114</v>
      </c>
      <c r="F65" s="18" t="s">
        <v>114</v>
      </c>
      <c r="G65" s="50" t="s">
        <v>114</v>
      </c>
      <c r="H65" s="18" t="s">
        <v>804</v>
      </c>
      <c r="I65" s="18" t="s">
        <v>114</v>
      </c>
      <c r="J65" s="18" t="s">
        <v>114</v>
      </c>
      <c r="K65" s="18" t="s">
        <v>114</v>
      </c>
      <c r="L65" s="46" t="s">
        <v>440</v>
      </c>
      <c r="M65" s="41" t="s">
        <v>115</v>
      </c>
      <c r="N65" s="41">
        <v>37.658799999999999</v>
      </c>
      <c r="O65" s="42">
        <v>127.06849</v>
      </c>
      <c r="P65" s="5" t="s">
        <v>114</v>
      </c>
      <c r="Q65" s="5" t="s">
        <v>114</v>
      </c>
      <c r="R65" s="5" t="s">
        <v>114</v>
      </c>
      <c r="S65" s="5" t="s">
        <v>114</v>
      </c>
      <c r="T65" s="5" t="s">
        <v>114</v>
      </c>
      <c r="U65" s="5" t="s">
        <v>114</v>
      </c>
      <c r="V65" s="33" t="str">
        <f t="shared" si="1"/>
        <v>{"type": "Feature", "properties": {"name": "상계2치안센터", "class": "PoliceStation", "korname": "null", "category": "치안센터", "for_victim": "null", "for_murderer": "null", "address": "서울 노원구 상계로23길 17", "url": "http://dh.aks.ac.kr/~jisun/edu/index.php/상계2치안센터", "refurl": "null"}, "geometry": {"type": "Point", "coordinates": [127.06849, 37.6588]}},</v>
      </c>
      <c r="W65" s="60" t="s">
        <v>982</v>
      </c>
      <c r="X65" s="60" t="s">
        <v>982</v>
      </c>
      <c r="Y65" s="60" t="s">
        <v>982</v>
      </c>
    </row>
    <row r="66" spans="1:25" ht="14.25">
      <c r="A66" s="41" t="s">
        <v>764</v>
      </c>
      <c r="B66" s="43" t="s">
        <v>827</v>
      </c>
      <c r="C66" s="50" t="s">
        <v>30</v>
      </c>
      <c r="D66" s="41" t="s">
        <v>828</v>
      </c>
      <c r="E66" s="41" t="s">
        <v>114</v>
      </c>
      <c r="F66" s="18" t="s">
        <v>114</v>
      </c>
      <c r="G66" s="50" t="s">
        <v>114</v>
      </c>
      <c r="H66" s="18" t="s">
        <v>773</v>
      </c>
      <c r="I66" s="18" t="s">
        <v>114</v>
      </c>
      <c r="J66" s="18" t="s">
        <v>114</v>
      </c>
      <c r="K66" s="18" t="s">
        <v>114</v>
      </c>
      <c r="L66" s="43" t="s">
        <v>830</v>
      </c>
      <c r="M66" s="41" t="s">
        <v>115</v>
      </c>
      <c r="N66" s="41">
        <v>37.652340000000002</v>
      </c>
      <c r="O66" s="42">
        <v>127.05174</v>
      </c>
      <c r="P66" s="5" t="s">
        <v>114</v>
      </c>
      <c r="Q66" s="5" t="s">
        <v>114</v>
      </c>
      <c r="R66" s="5" t="s">
        <v>114</v>
      </c>
      <c r="S66" s="5" t="s">
        <v>114</v>
      </c>
      <c r="T66" s="5" t="s">
        <v>114</v>
      </c>
      <c r="U66" s="5" t="s">
        <v>114</v>
      </c>
      <c r="V66" s="33" t="str">
        <f t="shared" ref="V66:V97" si="2">"{""type"": ""Feature"", ""properties"": {"""&amp;$B$1&amp;""": """&amp;B66&amp;""", """&amp;$A$1&amp;""": """&amp;A66&amp;""", """&amp;$F$1&amp;""": """&amp;F66&amp;""", """&amp;$H$1&amp;""": """&amp;H66&amp;""", """&amp;$J$1&amp;""": """&amp;J66&amp;""", """&amp;$K$1&amp;""": """&amp;K66&amp;""", """&amp;$L$1&amp;""": """&amp;L66&amp;""", """&amp;$D$1&amp;""": """&amp;D66&amp;""", """&amp;$E$1&amp;""": """&amp;E66&amp;"""}, ""geometry"": {""type"": ""Point"", ""coordinates"": ["&amp;O66&amp;", "&amp;N66&amp;"]}},"</f>
        <v>{"type": "Feature", "properties": {"name": "창동지구대", "class": "PoliceStation", "korname": "null", "category": "지구대", "for_victim": "null", "for_murderer": "null", "address": "서울 도봉구 노해로 392", "url": "http://dh.aks.ac.kr/~jisun/edu/index.php/창동지구대", "refurl": "null"}, "geometry": {"type": "Point", "coordinates": [127.05174, 37.65234]}},</v>
      </c>
      <c r="W66" s="60" t="s">
        <v>982</v>
      </c>
      <c r="X66" s="60" t="s">
        <v>982</v>
      </c>
      <c r="Y66" s="60" t="s">
        <v>982</v>
      </c>
    </row>
    <row r="67" spans="1:25" ht="14.25">
      <c r="A67" s="41" t="s">
        <v>764</v>
      </c>
      <c r="B67" s="43" t="s">
        <v>831</v>
      </c>
      <c r="C67" s="50" t="s">
        <v>31</v>
      </c>
      <c r="D67" s="41" t="s">
        <v>832</v>
      </c>
      <c r="E67" s="41" t="s">
        <v>114</v>
      </c>
      <c r="F67" s="18" t="s">
        <v>114</v>
      </c>
      <c r="G67" s="50" t="s">
        <v>114</v>
      </c>
      <c r="H67" s="18" t="s">
        <v>773</v>
      </c>
      <c r="I67" s="18" t="s">
        <v>114</v>
      </c>
      <c r="J67" s="18" t="s">
        <v>114</v>
      </c>
      <c r="K67" s="18" t="s">
        <v>114</v>
      </c>
      <c r="L67" s="43" t="s">
        <v>835</v>
      </c>
      <c r="M67" s="41" t="s">
        <v>115</v>
      </c>
      <c r="N67" s="41">
        <v>37.542439999999999</v>
      </c>
      <c r="O67" s="42">
        <v>126.94302</v>
      </c>
      <c r="P67" s="5" t="s">
        <v>114</v>
      </c>
      <c r="Q67" s="5" t="s">
        <v>114</v>
      </c>
      <c r="R67" s="5" t="s">
        <v>114</v>
      </c>
      <c r="S67" s="5" t="s">
        <v>114</v>
      </c>
      <c r="T67" s="5" t="s">
        <v>114</v>
      </c>
      <c r="U67" s="5" t="s">
        <v>114</v>
      </c>
      <c r="V67" s="33" t="str">
        <f t="shared" si="2"/>
        <v>{"type": "Feature", "properties": {"name": "용강지구대", "class": "PoliceStation", "korname": "null", "category": "지구대", "for_victim": "null", "for_murderer": "null", "address": "서울 마포구 토정로31길 35", "url": "http://dh.aks.ac.kr/~jisun/edu/index.php/용강지구대", "refurl": "null"}, "geometry": {"type": "Point", "coordinates": [126.94302, 37.54244]}},</v>
      </c>
      <c r="W67" s="60" t="s">
        <v>982</v>
      </c>
      <c r="X67" s="60" t="s">
        <v>982</v>
      </c>
      <c r="Y67" s="60" t="s">
        <v>982</v>
      </c>
    </row>
    <row r="68" spans="1:25" ht="14.25">
      <c r="A68" s="41" t="s">
        <v>764</v>
      </c>
      <c r="B68" s="43" t="s">
        <v>836</v>
      </c>
      <c r="C68" s="50" t="s">
        <v>32</v>
      </c>
      <c r="D68" s="41" t="s">
        <v>837</v>
      </c>
      <c r="E68" s="41" t="s">
        <v>114</v>
      </c>
      <c r="F68" s="18" t="s">
        <v>114</v>
      </c>
      <c r="G68" s="50" t="s">
        <v>114</v>
      </c>
      <c r="H68" s="18" t="s">
        <v>773</v>
      </c>
      <c r="I68" s="18" t="s">
        <v>114</v>
      </c>
      <c r="J68" s="18" t="s">
        <v>114</v>
      </c>
      <c r="K68" s="18" t="s">
        <v>114</v>
      </c>
      <c r="L68" s="43" t="s">
        <v>839</v>
      </c>
      <c r="M68" s="41" t="s">
        <v>115</v>
      </c>
      <c r="N68" s="41">
        <v>37.552010000000003</v>
      </c>
      <c r="O68" s="42">
        <v>126.9135</v>
      </c>
      <c r="P68" s="5" t="s">
        <v>114</v>
      </c>
      <c r="Q68" s="5" t="s">
        <v>114</v>
      </c>
      <c r="R68" s="5" t="s">
        <v>114</v>
      </c>
      <c r="S68" s="5" t="s">
        <v>114</v>
      </c>
      <c r="T68" s="5" t="s">
        <v>114</v>
      </c>
      <c r="U68" s="5" t="s">
        <v>114</v>
      </c>
      <c r="V68" s="33" t="str">
        <f t="shared" si="2"/>
        <v>{"type": "Feature", "properties": {"name": "홍익지구대", "class": "PoliceStation", "korname": "null", "category": "지구대", "for_victim": "null", "for_murderer": "null", "address": "서울 마포구 양화로11길 63", "url": "http://dh.aks.ac.kr/~jisun/edu/index.php/홍익지구대", "refurl": "null"}, "geometry": {"type": "Point", "coordinates": [126.9135, 37.55201]}},</v>
      </c>
      <c r="W68" s="60" t="s">
        <v>982</v>
      </c>
      <c r="X68" s="60" t="s">
        <v>982</v>
      </c>
      <c r="Y68" s="60" t="s">
        <v>982</v>
      </c>
    </row>
    <row r="69" spans="1:25" ht="14.25">
      <c r="A69" s="41" t="s">
        <v>764</v>
      </c>
      <c r="B69" s="47" t="s">
        <v>840</v>
      </c>
      <c r="C69" s="50" t="s">
        <v>33</v>
      </c>
      <c r="D69" s="41" t="s">
        <v>841</v>
      </c>
      <c r="E69" s="41" t="s">
        <v>114</v>
      </c>
      <c r="F69" s="18" t="s">
        <v>114</v>
      </c>
      <c r="G69" s="50" t="s">
        <v>114</v>
      </c>
      <c r="H69" s="18" t="s">
        <v>804</v>
      </c>
      <c r="I69" s="18" t="s">
        <v>114</v>
      </c>
      <c r="J69" s="18" t="s">
        <v>114</v>
      </c>
      <c r="K69" s="18" t="s">
        <v>114</v>
      </c>
      <c r="L69" s="47" t="s">
        <v>842</v>
      </c>
      <c r="M69" s="41" t="s">
        <v>115</v>
      </c>
      <c r="N69" s="41">
        <v>37.561639999999997</v>
      </c>
      <c r="O69" s="42">
        <v>126.90375</v>
      </c>
      <c r="P69" s="5" t="s">
        <v>114</v>
      </c>
      <c r="Q69" s="5" t="s">
        <v>114</v>
      </c>
      <c r="R69" s="5" t="s">
        <v>114</v>
      </c>
      <c r="S69" s="5" t="s">
        <v>114</v>
      </c>
      <c r="T69" s="5" t="s">
        <v>114</v>
      </c>
      <c r="U69" s="5" t="s">
        <v>114</v>
      </c>
      <c r="V69" s="33" t="str">
        <f t="shared" si="2"/>
        <v>{"type": "Feature", "properties": {"name": "망원2치안센터", "class": "PoliceStation", "korname": "null", "category": "치안센터", "for_victim": "null", "for_murderer": "null", "address": "서울 마포구 월드컵로 31길 18", "url": "http://dh.aks.ac.kr/~jisun/edu/index.php/망원2치안센터", "refurl": "null"}, "geometry": {"type": "Point", "coordinates": [126.90375, 37.56164]}},</v>
      </c>
      <c r="W69" s="60" t="s">
        <v>982</v>
      </c>
      <c r="X69" s="60" t="s">
        <v>982</v>
      </c>
      <c r="Y69" s="60" t="s">
        <v>982</v>
      </c>
    </row>
    <row r="70" spans="1:25" ht="14.25">
      <c r="A70" s="41" t="s">
        <v>764</v>
      </c>
      <c r="B70" s="47" t="s">
        <v>843</v>
      </c>
      <c r="C70" s="50" t="s">
        <v>34</v>
      </c>
      <c r="D70" s="41" t="s">
        <v>844</v>
      </c>
      <c r="E70" s="41" t="s">
        <v>114</v>
      </c>
      <c r="F70" s="18" t="s">
        <v>114</v>
      </c>
      <c r="G70" s="50" t="s">
        <v>114</v>
      </c>
      <c r="H70" s="18" t="s">
        <v>804</v>
      </c>
      <c r="I70" s="18" t="s">
        <v>114</v>
      </c>
      <c r="J70" s="18" t="s">
        <v>114</v>
      </c>
      <c r="K70" s="18" t="s">
        <v>114</v>
      </c>
      <c r="L70" s="47" t="s">
        <v>846</v>
      </c>
      <c r="M70" s="41" t="s">
        <v>115</v>
      </c>
      <c r="N70" s="41">
        <v>37.504449999999999</v>
      </c>
      <c r="O70" s="42">
        <v>126.99458</v>
      </c>
      <c r="P70" s="5" t="s">
        <v>114</v>
      </c>
      <c r="Q70" s="5" t="s">
        <v>114</v>
      </c>
      <c r="R70" s="5" t="s">
        <v>114</v>
      </c>
      <c r="S70" s="5" t="s">
        <v>114</v>
      </c>
      <c r="T70" s="5" t="s">
        <v>114</v>
      </c>
      <c r="U70" s="5" t="s">
        <v>114</v>
      </c>
      <c r="V70" s="33" t="str">
        <f t="shared" si="2"/>
        <v>{"type": "Feature", "properties": {"name": "구반포치안센터", "class": "PoliceStation", "korname": "null", "category": "치안센터", "for_victim": "null", "for_murderer": "null", "address": "서울 서초구 신반포로 15길 24", "url": "http://dh.aks.ac.kr/~jisun/edu/index.php/구반포치안센터", "refurl": "null"}, "geometry": {"type": "Point", "coordinates": [126.99458, 37.50445]}},</v>
      </c>
      <c r="W70" s="60" t="s">
        <v>982</v>
      </c>
      <c r="X70" s="60" t="s">
        <v>982</v>
      </c>
      <c r="Y70" s="60" t="s">
        <v>982</v>
      </c>
    </row>
    <row r="71" spans="1:25" ht="14.25">
      <c r="A71" s="41" t="s">
        <v>764</v>
      </c>
      <c r="B71" s="41" t="s">
        <v>847</v>
      </c>
      <c r="C71" s="50" t="s">
        <v>35</v>
      </c>
      <c r="D71" s="41" t="s">
        <v>848</v>
      </c>
      <c r="E71" s="49" t="s">
        <v>849</v>
      </c>
      <c r="F71" s="18" t="s">
        <v>114</v>
      </c>
      <c r="G71" s="50" t="s">
        <v>114</v>
      </c>
      <c r="H71" s="18" t="s">
        <v>779</v>
      </c>
      <c r="I71" s="18" t="s">
        <v>114</v>
      </c>
      <c r="J71" s="18" t="s">
        <v>114</v>
      </c>
      <c r="K71" s="18" t="s">
        <v>114</v>
      </c>
      <c r="L71" s="44" t="s">
        <v>851</v>
      </c>
      <c r="M71" s="41" t="s">
        <v>115</v>
      </c>
      <c r="N71" s="41">
        <v>37.564860000000003</v>
      </c>
      <c r="O71" s="42">
        <v>126.96681</v>
      </c>
      <c r="P71" s="5" t="s">
        <v>114</v>
      </c>
      <c r="Q71" s="5" t="s">
        <v>114</v>
      </c>
      <c r="R71" s="5" t="s">
        <v>114</v>
      </c>
      <c r="S71" s="5" t="s">
        <v>114</v>
      </c>
      <c r="T71" s="5" t="s">
        <v>114</v>
      </c>
      <c r="U71" s="5" t="s">
        <v>114</v>
      </c>
      <c r="V71" s="33" t="str">
        <f t="shared" si="2"/>
        <v>{"type": "Feature", "properties": {"name": "서울서대문경찰서", "class": "PoliceStation", "korname": "null", "category": "경찰서", "for_victim": "null", "for_murderer": "null", "address": "서울 서대문구 통일로 113", "url": "http://dh.aks.ac.kr/~jisun/edu/index.php/서울서대문경찰서", "refurl": "https://www.smpa.go.kr/sdm/"}, "geometry": {"type": "Point", "coordinates": [126.96681, 37.56486]}},</v>
      </c>
      <c r="W71" s="60" t="s">
        <v>982</v>
      </c>
      <c r="X71" s="60" t="s">
        <v>982</v>
      </c>
      <c r="Y71" s="60" t="s">
        <v>982</v>
      </c>
    </row>
    <row r="72" spans="1:25" ht="14.25">
      <c r="A72" s="41" t="s">
        <v>764</v>
      </c>
      <c r="B72" s="43" t="s">
        <v>852</v>
      </c>
      <c r="C72" s="50" t="s">
        <v>36</v>
      </c>
      <c r="D72" s="41" t="s">
        <v>853</v>
      </c>
      <c r="E72" s="41" t="s">
        <v>114</v>
      </c>
      <c r="F72" s="18" t="s">
        <v>114</v>
      </c>
      <c r="G72" s="50" t="s">
        <v>114</v>
      </c>
      <c r="H72" s="18" t="s">
        <v>773</v>
      </c>
      <c r="I72" s="18" t="s">
        <v>114</v>
      </c>
      <c r="J72" s="18" t="s">
        <v>114</v>
      </c>
      <c r="K72" s="18" t="s">
        <v>114</v>
      </c>
      <c r="L72" s="43" t="s">
        <v>854</v>
      </c>
      <c r="M72" s="41" t="s">
        <v>115</v>
      </c>
      <c r="N72" s="41">
        <v>37.558520000000001</v>
      </c>
      <c r="O72" s="42">
        <v>126.94292</v>
      </c>
      <c r="P72" s="5" t="s">
        <v>114</v>
      </c>
      <c r="Q72" s="5" t="s">
        <v>114</v>
      </c>
      <c r="R72" s="5" t="s">
        <v>114</v>
      </c>
      <c r="S72" s="5" t="s">
        <v>114</v>
      </c>
      <c r="T72" s="5" t="s">
        <v>114</v>
      </c>
      <c r="U72" s="5" t="s">
        <v>114</v>
      </c>
      <c r="V72" s="33" t="str">
        <f t="shared" si="2"/>
        <v>{"type": "Feature", "properties": {"name": "신촌지구대", "class": "PoliceStation", "korname": "null", "category": "지구대", "for_victim": "null", "for_murderer": "null", "address": "서울 서대문구 신촌역로 22", "url": "http://dh.aks.ac.kr/~jisun/edu/index.php/신촌지구대", "refurl": "null"}, "geometry": {"type": "Point", "coordinates": [126.94292, 37.55852]}},</v>
      </c>
      <c r="W72" s="60" t="s">
        <v>982</v>
      </c>
      <c r="X72" s="60" t="s">
        <v>982</v>
      </c>
      <c r="Y72" s="60" t="s">
        <v>982</v>
      </c>
    </row>
    <row r="73" spans="1:25" ht="14.25">
      <c r="A73" s="41" t="s">
        <v>764</v>
      </c>
      <c r="B73" s="43" t="s">
        <v>855</v>
      </c>
      <c r="C73" s="50" t="s">
        <v>37</v>
      </c>
      <c r="D73" s="41" t="s">
        <v>856</v>
      </c>
      <c r="E73" s="41" t="s">
        <v>114</v>
      </c>
      <c r="F73" s="18" t="s">
        <v>114</v>
      </c>
      <c r="G73" s="50" t="s">
        <v>114</v>
      </c>
      <c r="H73" s="18" t="s">
        <v>768</v>
      </c>
      <c r="I73" s="18" t="s">
        <v>114</v>
      </c>
      <c r="J73" s="18" t="s">
        <v>114</v>
      </c>
      <c r="K73" s="18" t="s">
        <v>114</v>
      </c>
      <c r="L73" s="43" t="s">
        <v>858</v>
      </c>
      <c r="M73" s="41" t="s">
        <v>115</v>
      </c>
      <c r="N73" s="41">
        <v>37.588099999999997</v>
      </c>
      <c r="O73" s="42">
        <v>126.94437000000001</v>
      </c>
      <c r="P73" s="5" t="s">
        <v>114</v>
      </c>
      <c r="Q73" s="5" t="s">
        <v>114</v>
      </c>
      <c r="R73" s="5" t="s">
        <v>114</v>
      </c>
      <c r="S73" s="5" t="s">
        <v>114</v>
      </c>
      <c r="T73" s="5" t="s">
        <v>114</v>
      </c>
      <c r="U73" s="5" t="s">
        <v>114</v>
      </c>
      <c r="V73" s="33" t="str">
        <f t="shared" si="2"/>
        <v>{"type": "Feature", "properties": {"name": "홍제파출소", "class": "PoliceStation", "korname": "null", "category": "파출소", "for_victim": "null", "for_murderer": "null", "address": "서울 서대문구 통일로 441-1", "url": "http://dh.aks.ac.kr/~jisun/edu/index.php/홍제파출소", "refurl": "null"}, "geometry": {"type": "Point", "coordinates": [126.94437, 37.5881]}},</v>
      </c>
      <c r="W73" s="60" t="s">
        <v>982</v>
      </c>
      <c r="X73" s="60" t="s">
        <v>982</v>
      </c>
      <c r="Y73" s="60" t="s">
        <v>982</v>
      </c>
    </row>
    <row r="74" spans="1:25" ht="14.25">
      <c r="A74" s="41" t="s">
        <v>764</v>
      </c>
      <c r="B74" s="43" t="s">
        <v>859</v>
      </c>
      <c r="C74" s="50" t="s">
        <v>38</v>
      </c>
      <c r="D74" s="41" t="s">
        <v>860</v>
      </c>
      <c r="E74" s="41" t="s">
        <v>114</v>
      </c>
      <c r="F74" s="18" t="s">
        <v>114</v>
      </c>
      <c r="G74" s="50" t="s">
        <v>114</v>
      </c>
      <c r="H74" s="18" t="s">
        <v>768</v>
      </c>
      <c r="I74" s="18" t="s">
        <v>114</v>
      </c>
      <c r="J74" s="18" t="s">
        <v>114</v>
      </c>
      <c r="K74" s="18" t="s">
        <v>114</v>
      </c>
      <c r="L74" s="43" t="s">
        <v>862</v>
      </c>
      <c r="M74" s="41" t="s">
        <v>115</v>
      </c>
      <c r="N74" s="41">
        <v>37.590510000000002</v>
      </c>
      <c r="O74" s="42">
        <v>126.91754</v>
      </c>
      <c r="P74" s="5" t="s">
        <v>114</v>
      </c>
      <c r="Q74" s="5" t="s">
        <v>114</v>
      </c>
      <c r="R74" s="5" t="s">
        <v>114</v>
      </c>
      <c r="S74" s="5" t="s">
        <v>114</v>
      </c>
      <c r="T74" s="5" t="s">
        <v>114</v>
      </c>
      <c r="U74" s="5" t="s">
        <v>114</v>
      </c>
      <c r="V74" s="33" t="str">
        <f t="shared" si="2"/>
        <v>{"type": "Feature", "properties": {"name": "응암3파출소", "class": "PoliceStation", "korname": "null", "category": "파출소", "for_victim": "null", "for_murderer": "null", "address": "서울 은평구 응암로 208", "url": "http://dh.aks.ac.kr/~jisun/edu/index.php/응암3파출소", "refurl": "null"}, "geometry": {"type": "Point", "coordinates": [126.91754, 37.59051]}},</v>
      </c>
      <c r="W74" s="60" t="s">
        <v>982</v>
      </c>
      <c r="X74" s="60" t="s">
        <v>982</v>
      </c>
      <c r="Y74" s="60" t="s">
        <v>982</v>
      </c>
    </row>
    <row r="75" spans="1:25" ht="14.25">
      <c r="A75" s="41" t="s">
        <v>764</v>
      </c>
      <c r="B75" s="43" t="s">
        <v>863</v>
      </c>
      <c r="C75" s="50" t="s">
        <v>39</v>
      </c>
      <c r="D75" s="41" t="s">
        <v>864</v>
      </c>
      <c r="E75" s="41" t="s">
        <v>114</v>
      </c>
      <c r="F75" s="18" t="s">
        <v>114</v>
      </c>
      <c r="G75" s="50" t="s">
        <v>114</v>
      </c>
      <c r="H75" s="18" t="s">
        <v>768</v>
      </c>
      <c r="I75" s="18" t="s">
        <v>114</v>
      </c>
      <c r="J75" s="18" t="s">
        <v>114</v>
      </c>
      <c r="K75" s="18" t="s">
        <v>114</v>
      </c>
      <c r="L75" s="43" t="s">
        <v>865</v>
      </c>
      <c r="M75" s="41" t="s">
        <v>115</v>
      </c>
      <c r="N75" s="41">
        <v>37.604619999999997</v>
      </c>
      <c r="O75" s="42">
        <v>126.91508</v>
      </c>
      <c r="P75" s="5" t="s">
        <v>114</v>
      </c>
      <c r="Q75" s="5" t="s">
        <v>114</v>
      </c>
      <c r="R75" s="5" t="s">
        <v>114</v>
      </c>
      <c r="S75" s="5" t="s">
        <v>114</v>
      </c>
      <c r="T75" s="5" t="s">
        <v>114</v>
      </c>
      <c r="U75" s="5" t="s">
        <v>114</v>
      </c>
      <c r="V75" s="33" t="str">
        <f t="shared" si="2"/>
        <v>{"type": "Feature", "properties": {"name": "역촌파출소", "class": "PoliceStation", "korname": "null", "category": "파출소", "for_victim": "null", "for_murderer": "null", "address": "서울 은평구 연서로 61", "url": "http://dh.aks.ac.kr/~jisun/edu/index.php/역촌파출소", "refurl": "null"}, "geometry": {"type": "Point", "coordinates": [126.91508, 37.60462]}},</v>
      </c>
      <c r="W75" s="60" t="s">
        <v>982</v>
      </c>
      <c r="X75" s="60" t="s">
        <v>982</v>
      </c>
      <c r="Y75" s="60" t="s">
        <v>982</v>
      </c>
    </row>
    <row r="76" spans="1:25" ht="14.25">
      <c r="A76" s="41" t="s">
        <v>764</v>
      </c>
      <c r="B76" s="41" t="s">
        <v>866</v>
      </c>
      <c r="C76" s="50" t="s">
        <v>40</v>
      </c>
      <c r="D76" s="41" t="s">
        <v>867</v>
      </c>
      <c r="E76" s="49" t="s">
        <v>868</v>
      </c>
      <c r="F76" s="18" t="s">
        <v>114</v>
      </c>
      <c r="G76" s="50" t="s">
        <v>114</v>
      </c>
      <c r="H76" s="18" t="s">
        <v>779</v>
      </c>
      <c r="I76" s="18" t="s">
        <v>114</v>
      </c>
      <c r="J76" s="18" t="s">
        <v>114</v>
      </c>
      <c r="K76" s="18" t="s">
        <v>114</v>
      </c>
      <c r="L76" s="44" t="s">
        <v>870</v>
      </c>
      <c r="M76" s="41" t="s">
        <v>115</v>
      </c>
      <c r="N76" s="41">
        <v>37.495379999999997</v>
      </c>
      <c r="O76" s="42">
        <v>127.00529</v>
      </c>
      <c r="P76" s="5" t="s">
        <v>114</v>
      </c>
      <c r="Q76" s="5" t="s">
        <v>114</v>
      </c>
      <c r="R76" s="5" t="s">
        <v>114</v>
      </c>
      <c r="S76" s="5" t="s">
        <v>114</v>
      </c>
      <c r="T76" s="5" t="s">
        <v>114</v>
      </c>
      <c r="U76" s="5" t="s">
        <v>114</v>
      </c>
      <c r="V76" s="33" t="str">
        <f t="shared" si="2"/>
        <v>{"type": "Feature", "properties": {"name": "서울서초경찰서", "class": "PoliceStation", "korname": "null", "category": "경찰서", "for_victim": "null", "for_murderer": "null", "address": "서울시 서초구 반포대로 179", "url": "http://dh.aks.ac.kr/~jisun/edu/index.php/서울서초경찰서", "refurl": "https://www.smpa.go.kr/sc/"}, "geometry": {"type": "Point", "coordinates": [127.00529, 37.49538]}},</v>
      </c>
      <c r="W76" s="60" t="s">
        <v>982</v>
      </c>
      <c r="X76" s="60" t="s">
        <v>982</v>
      </c>
      <c r="Y76" s="60" t="s">
        <v>982</v>
      </c>
    </row>
    <row r="77" spans="1:25" ht="14.25">
      <c r="A77" s="41" t="s">
        <v>764</v>
      </c>
      <c r="B77" s="43" t="s">
        <v>871</v>
      </c>
      <c r="C77" s="50" t="s">
        <v>41</v>
      </c>
      <c r="D77" s="41" t="s">
        <v>872</v>
      </c>
      <c r="E77" s="41" t="s">
        <v>114</v>
      </c>
      <c r="F77" s="18" t="s">
        <v>114</v>
      </c>
      <c r="G77" s="50" t="s">
        <v>114</v>
      </c>
      <c r="H77" s="18" t="s">
        <v>773</v>
      </c>
      <c r="I77" s="18" t="s">
        <v>114</v>
      </c>
      <c r="J77" s="18" t="s">
        <v>114</v>
      </c>
      <c r="K77" s="18" t="s">
        <v>114</v>
      </c>
      <c r="L77" s="43" t="s">
        <v>873</v>
      </c>
      <c r="M77" s="41" t="s">
        <v>115</v>
      </c>
      <c r="N77" s="41">
        <v>37.505960000000002</v>
      </c>
      <c r="O77" s="42">
        <v>127.00517000000001</v>
      </c>
      <c r="P77" s="5" t="s">
        <v>114</v>
      </c>
      <c r="Q77" s="5" t="s">
        <v>114</v>
      </c>
      <c r="R77" s="5" t="s">
        <v>114</v>
      </c>
      <c r="S77" s="5" t="s">
        <v>114</v>
      </c>
      <c r="T77" s="5" t="s">
        <v>114</v>
      </c>
      <c r="U77" s="5" t="s">
        <v>114</v>
      </c>
      <c r="V77" s="33" t="str">
        <f t="shared" si="2"/>
        <v>{"type": "Feature", "properties": {"name": "반포지구대", "class": "PoliceStation", "korname": "null", "category": "지구대", "for_victim": "null", "for_murderer": "null", "address": "서울 서초구 신반포로 190", "url": "http://dh.aks.ac.kr/~jisun/edu/index.php/반포지구대", "refurl": "null"}, "geometry": {"type": "Point", "coordinates": [127.00517, 37.50596]}},</v>
      </c>
      <c r="W77" s="60" t="s">
        <v>982</v>
      </c>
      <c r="X77" s="60" t="s">
        <v>982</v>
      </c>
      <c r="Y77" s="60" t="s">
        <v>982</v>
      </c>
    </row>
    <row r="78" spans="1:25" ht="14.25">
      <c r="A78" s="41" t="s">
        <v>764</v>
      </c>
      <c r="B78" s="47" t="s">
        <v>874</v>
      </c>
      <c r="C78" s="50" t="s">
        <v>42</v>
      </c>
      <c r="D78" s="41" t="s">
        <v>875</v>
      </c>
      <c r="E78" s="41" t="s">
        <v>114</v>
      </c>
      <c r="F78" s="18" t="s">
        <v>114</v>
      </c>
      <c r="G78" s="50" t="s">
        <v>114</v>
      </c>
      <c r="H78" s="18" t="s">
        <v>804</v>
      </c>
      <c r="I78" s="18" t="s">
        <v>114</v>
      </c>
      <c r="J78" s="18" t="s">
        <v>114</v>
      </c>
      <c r="K78" s="18" t="s">
        <v>114</v>
      </c>
      <c r="L78" s="46" t="s">
        <v>876</v>
      </c>
      <c r="M78" s="41" t="s">
        <v>115</v>
      </c>
      <c r="N78" s="41">
        <v>37.50788</v>
      </c>
      <c r="O78" s="42">
        <v>127.01711</v>
      </c>
      <c r="P78" s="5" t="s">
        <v>114</v>
      </c>
      <c r="Q78" s="5" t="s">
        <v>114</v>
      </c>
      <c r="R78" s="5" t="s">
        <v>114</v>
      </c>
      <c r="S78" s="5" t="s">
        <v>114</v>
      </c>
      <c r="T78" s="5" t="s">
        <v>114</v>
      </c>
      <c r="U78" s="5" t="s">
        <v>114</v>
      </c>
      <c r="V78" s="33" t="str">
        <f t="shared" si="2"/>
        <v>{"type": "Feature", "properties": {"name": "반포치안센터", "class": "PoliceStation", "korname": "null", "category": "치안센터", "for_victim": "null", "for_murderer": "null", "address": "서울 서초구 주흥15길 41", "url": "http://dh.aks.ac.kr/~jisun/edu/index.php/반포치안센터", "refurl": "null"}, "geometry": {"type": "Point", "coordinates": [127.01711, 37.50788]}},</v>
      </c>
      <c r="W78" s="60" t="s">
        <v>982</v>
      </c>
      <c r="X78" s="60" t="s">
        <v>982</v>
      </c>
      <c r="Y78" s="60" t="s">
        <v>982</v>
      </c>
    </row>
    <row r="79" spans="1:25" ht="14.25">
      <c r="A79" s="41" t="s">
        <v>764</v>
      </c>
      <c r="B79" s="41" t="s">
        <v>877</v>
      </c>
      <c r="C79" s="50" t="s">
        <v>43</v>
      </c>
      <c r="D79" s="41" t="s">
        <v>878</v>
      </c>
      <c r="E79" s="49" t="s">
        <v>879</v>
      </c>
      <c r="F79" s="18" t="s">
        <v>114</v>
      </c>
      <c r="G79" s="50" t="s">
        <v>114</v>
      </c>
      <c r="H79" s="18" t="s">
        <v>779</v>
      </c>
      <c r="I79" s="18" t="s">
        <v>114</v>
      </c>
      <c r="J79" s="18" t="s">
        <v>114</v>
      </c>
      <c r="K79" s="18" t="s">
        <v>114</v>
      </c>
      <c r="L79" s="44" t="s">
        <v>882</v>
      </c>
      <c r="M79" s="41" t="s">
        <v>115</v>
      </c>
      <c r="N79" s="41">
        <v>37.58972</v>
      </c>
      <c r="O79" s="42">
        <v>127.01622</v>
      </c>
      <c r="P79" s="5" t="s">
        <v>114</v>
      </c>
      <c r="Q79" s="5" t="s">
        <v>114</v>
      </c>
      <c r="R79" s="5" t="s">
        <v>114</v>
      </c>
      <c r="S79" s="5" t="s">
        <v>114</v>
      </c>
      <c r="T79" s="5" t="s">
        <v>114</v>
      </c>
      <c r="U79" s="5" t="s">
        <v>114</v>
      </c>
      <c r="V79" s="33" t="str">
        <f t="shared" si="2"/>
        <v>{"type": "Feature", "properties": {"name": "서울성북경찰서", "class": "PoliceStation", "korname": "null", "category": "경찰서", "for_victim": "null", "for_murderer": "null", "address": "서울 성북구 보문로 170", "url": "http://dh.aks.ac.kr/~jisun/edu/index.php/서울성북경찰서", "refurl": "https://www.smpa.go.kr/sb/"}, "geometry": {"type": "Point", "coordinates": [127.01622, 37.58972]}},</v>
      </c>
      <c r="W79" s="60" t="s">
        <v>982</v>
      </c>
      <c r="X79" s="60" t="s">
        <v>982</v>
      </c>
      <c r="Y79" s="60" t="s">
        <v>982</v>
      </c>
    </row>
    <row r="80" spans="1:25" ht="14.25">
      <c r="A80" s="41" t="s">
        <v>764</v>
      </c>
      <c r="B80" s="43" t="s">
        <v>883</v>
      </c>
      <c r="C80" s="50" t="s">
        <v>44</v>
      </c>
      <c r="D80" s="41" t="s">
        <v>884</v>
      </c>
      <c r="E80" s="41" t="s">
        <v>114</v>
      </c>
      <c r="F80" s="18" t="s">
        <v>114</v>
      </c>
      <c r="G80" s="50" t="s">
        <v>114</v>
      </c>
      <c r="H80" s="18" t="s">
        <v>768</v>
      </c>
      <c r="I80" s="18" t="s">
        <v>114</v>
      </c>
      <c r="J80" s="18" t="s">
        <v>114</v>
      </c>
      <c r="K80" s="18" t="s">
        <v>114</v>
      </c>
      <c r="L80" s="43" t="s">
        <v>887</v>
      </c>
      <c r="M80" s="41" t="s">
        <v>115</v>
      </c>
      <c r="N80" s="41">
        <v>37.50685</v>
      </c>
      <c r="O80" s="42">
        <v>127.12799</v>
      </c>
      <c r="P80" s="5" t="s">
        <v>114</v>
      </c>
      <c r="Q80" s="5" t="s">
        <v>114</v>
      </c>
      <c r="R80" s="5" t="s">
        <v>114</v>
      </c>
      <c r="S80" s="5" t="s">
        <v>114</v>
      </c>
      <c r="T80" s="5" t="s">
        <v>114</v>
      </c>
      <c r="U80" s="5" t="s">
        <v>114</v>
      </c>
      <c r="V80" s="33" t="str">
        <f t="shared" si="2"/>
        <v>{"type": "Feature", "properties": {"name": "오금파출소", "class": "PoliceStation", "korname": "null", "category": "파출소", "for_victim": "null", "for_murderer": "null", "address": "서울 송파구 마천로8길 17", "url": "http://dh.aks.ac.kr/~jisun/edu/index.php/오금파출소", "refurl": "null"}, "geometry": {"type": "Point", "coordinates": [127.12799, 37.50685]}},</v>
      </c>
      <c r="W80" s="60" t="s">
        <v>982</v>
      </c>
      <c r="X80" s="60" t="s">
        <v>982</v>
      </c>
      <c r="Y80" s="60" t="s">
        <v>982</v>
      </c>
    </row>
    <row r="81" spans="1:25" ht="14.25">
      <c r="A81" s="41" t="s">
        <v>764</v>
      </c>
      <c r="B81" s="43" t="s">
        <v>888</v>
      </c>
      <c r="C81" s="50" t="s">
        <v>45</v>
      </c>
      <c r="D81" s="41" t="s">
        <v>889</v>
      </c>
      <c r="E81" s="41" t="s">
        <v>114</v>
      </c>
      <c r="F81" s="18" t="s">
        <v>114</v>
      </c>
      <c r="G81" s="50" t="s">
        <v>114</v>
      </c>
      <c r="H81" s="18" t="s">
        <v>773</v>
      </c>
      <c r="I81" s="18" t="s">
        <v>114</v>
      </c>
      <c r="J81" s="18" t="s">
        <v>114</v>
      </c>
      <c r="K81" s="18" t="s">
        <v>114</v>
      </c>
      <c r="L81" s="43" t="s">
        <v>891</v>
      </c>
      <c r="M81" s="41" t="s">
        <v>115</v>
      </c>
      <c r="N81" s="41">
        <v>37.501309999999997</v>
      </c>
      <c r="O81" s="42">
        <v>127.04371</v>
      </c>
      <c r="P81" s="5" t="s">
        <v>114</v>
      </c>
      <c r="Q81" s="5" t="s">
        <v>114</v>
      </c>
      <c r="R81" s="5" t="s">
        <v>114</v>
      </c>
      <c r="S81" s="5" t="s">
        <v>114</v>
      </c>
      <c r="T81" s="5" t="s">
        <v>114</v>
      </c>
      <c r="U81" s="5" t="s">
        <v>114</v>
      </c>
      <c r="V81" s="33" t="str">
        <f t="shared" si="2"/>
        <v>{"type": "Feature", "properties": {"name": "도곡지구대", "class": "PoliceStation", "korname": "null", "category": "지구대", "for_victim": "null", "for_murderer": "null", "address": "서울 강남구 언주로 426", "url": "http://dh.aks.ac.kr/~jisun/edu/index.php/도곡지구대", "refurl": "null"}, "geometry": {"type": "Point", "coordinates": [127.04371, 37.50131]}},</v>
      </c>
      <c r="W81" s="60" t="s">
        <v>982</v>
      </c>
      <c r="X81" s="60" t="s">
        <v>982</v>
      </c>
      <c r="Y81" s="60" t="s">
        <v>982</v>
      </c>
    </row>
    <row r="82" spans="1:25" ht="14.25">
      <c r="A82" s="41" t="s">
        <v>764</v>
      </c>
      <c r="B82" s="43" t="s">
        <v>892</v>
      </c>
      <c r="C82" s="50" t="s">
        <v>46</v>
      </c>
      <c r="D82" s="41" t="s">
        <v>893</v>
      </c>
      <c r="E82" s="41" t="s">
        <v>114</v>
      </c>
      <c r="F82" s="18" t="s">
        <v>114</v>
      </c>
      <c r="G82" s="50" t="s">
        <v>114</v>
      </c>
      <c r="H82" s="18" t="s">
        <v>773</v>
      </c>
      <c r="I82" s="18" t="s">
        <v>114</v>
      </c>
      <c r="J82" s="18" t="s">
        <v>114</v>
      </c>
      <c r="K82" s="18" t="s">
        <v>114</v>
      </c>
      <c r="L82" s="43" t="s">
        <v>894</v>
      </c>
      <c r="M82" s="41" t="s">
        <v>115</v>
      </c>
      <c r="N82" s="41">
        <v>37.492400000000004</v>
      </c>
      <c r="O82" s="42">
        <v>127.0834</v>
      </c>
      <c r="P82" s="5" t="s">
        <v>114</v>
      </c>
      <c r="Q82" s="5" t="s">
        <v>114</v>
      </c>
      <c r="R82" s="5" t="s">
        <v>114</v>
      </c>
      <c r="S82" s="5" t="s">
        <v>114</v>
      </c>
      <c r="T82" s="5" t="s">
        <v>114</v>
      </c>
      <c r="U82" s="5" t="s">
        <v>114</v>
      </c>
      <c r="V82" s="33" t="str">
        <f t="shared" si="2"/>
        <v>{"type": "Feature", "properties": {"name": "일원지구대", "class": "PoliceStation", "korname": "null", "category": "지구대", "for_victim": "null", "for_murderer": "null", "address": "서울 강남구 일원로3길 35", "url": "http://dh.aks.ac.kr/~jisun/edu/index.php/일원지구대", "refurl": "null"}, "geometry": {"type": "Point", "coordinates": [127.0834, 37.4924]}},</v>
      </c>
      <c r="W82" s="60" t="s">
        <v>982</v>
      </c>
      <c r="X82" s="60" t="s">
        <v>982</v>
      </c>
      <c r="Y82" s="60" t="s">
        <v>982</v>
      </c>
    </row>
    <row r="83" spans="1:25" ht="14.25">
      <c r="A83" s="41" t="s">
        <v>764</v>
      </c>
      <c r="B83" s="43" t="s">
        <v>895</v>
      </c>
      <c r="C83" s="50" t="s">
        <v>47</v>
      </c>
      <c r="D83" s="41" t="s">
        <v>896</v>
      </c>
      <c r="E83" s="41" t="s">
        <v>114</v>
      </c>
      <c r="F83" s="18" t="s">
        <v>114</v>
      </c>
      <c r="G83" s="50" t="s">
        <v>114</v>
      </c>
      <c r="H83" s="18" t="s">
        <v>768</v>
      </c>
      <c r="I83" s="18" t="s">
        <v>114</v>
      </c>
      <c r="J83" s="18" t="s">
        <v>114</v>
      </c>
      <c r="K83" s="18" t="s">
        <v>114</v>
      </c>
      <c r="L83" s="43" t="s">
        <v>897</v>
      </c>
      <c r="M83" s="41" t="s">
        <v>115</v>
      </c>
      <c r="N83" s="41">
        <v>37.465159999999997</v>
      </c>
      <c r="O83" s="42">
        <v>127.10733</v>
      </c>
      <c r="P83" s="5" t="s">
        <v>114</v>
      </c>
      <c r="Q83" s="5" t="s">
        <v>114</v>
      </c>
      <c r="R83" s="5" t="s">
        <v>114</v>
      </c>
      <c r="S83" s="5" t="s">
        <v>114</v>
      </c>
      <c r="T83" s="5" t="s">
        <v>114</v>
      </c>
      <c r="U83" s="5" t="s">
        <v>114</v>
      </c>
      <c r="V83" s="33" t="str">
        <f t="shared" si="2"/>
        <v>{"type": "Feature", "properties": {"name": "대왕파출소", "class": "PoliceStation", "korname": "null", "category": "파출소", "for_victim": "null", "for_murderer": "null", "address": "서울 강남구 헌릉로 623", "url": "http://dh.aks.ac.kr/~jisun/edu/index.php/대왕파출소", "refurl": "null"}, "geometry": {"type": "Point", "coordinates": [127.10733, 37.46516]}},</v>
      </c>
      <c r="W83" s="60" t="s">
        <v>982</v>
      </c>
      <c r="X83" s="60" t="s">
        <v>982</v>
      </c>
      <c r="Y83" s="60" t="s">
        <v>982</v>
      </c>
    </row>
    <row r="84" spans="1:25" ht="14.25">
      <c r="A84" s="41" t="s">
        <v>764</v>
      </c>
      <c r="B84" s="41" t="s">
        <v>898</v>
      </c>
      <c r="C84" s="50" t="s">
        <v>48</v>
      </c>
      <c r="D84" s="41" t="s">
        <v>899</v>
      </c>
      <c r="E84" s="49" t="s">
        <v>900</v>
      </c>
      <c r="F84" s="18" t="s">
        <v>114</v>
      </c>
      <c r="G84" s="50" t="s">
        <v>114</v>
      </c>
      <c r="H84" s="18" t="s">
        <v>779</v>
      </c>
      <c r="I84" s="18" t="s">
        <v>114</v>
      </c>
      <c r="J84" s="18" t="s">
        <v>114</v>
      </c>
      <c r="K84" s="18" t="s">
        <v>114</v>
      </c>
      <c r="L84" s="44" t="s">
        <v>903</v>
      </c>
      <c r="M84" s="41" t="s">
        <v>115</v>
      </c>
      <c r="N84" s="41">
        <v>37.516590000000001</v>
      </c>
      <c r="O84" s="42">
        <v>126.86566000000001</v>
      </c>
      <c r="P84" s="5" t="s">
        <v>114</v>
      </c>
      <c r="Q84" s="5" t="s">
        <v>114</v>
      </c>
      <c r="R84" s="5" t="s">
        <v>114</v>
      </c>
      <c r="S84" s="5" t="s">
        <v>114</v>
      </c>
      <c r="T84" s="5" t="s">
        <v>114</v>
      </c>
      <c r="U84" s="5" t="s">
        <v>114</v>
      </c>
      <c r="V84" s="33" t="str">
        <f t="shared" si="2"/>
        <v>{"type": "Feature", "properties": {"name": "서울양천경찰서", "class": "PoliceStation", "korname": "null", "category": "경찰서", "for_victim": "null", "for_murderer": "null", "address": "서울시 양천구 목동동로 99", "url": "http://dh.aks.ac.kr/~jisun/edu/index.php/서울양천경찰서", "refurl": "https://www.smpa.go.kr/yc/"}, "geometry": {"type": "Point", "coordinates": [126.86566, 37.51659]}},</v>
      </c>
      <c r="W84" s="60" t="s">
        <v>982</v>
      </c>
      <c r="X84" s="60" t="s">
        <v>982</v>
      </c>
      <c r="Y84" s="60" t="s">
        <v>982</v>
      </c>
    </row>
    <row r="85" spans="1:25" ht="14.25">
      <c r="A85" s="41" t="s">
        <v>764</v>
      </c>
      <c r="B85" s="43" t="s">
        <v>904</v>
      </c>
      <c r="C85" s="50" t="s">
        <v>49</v>
      </c>
      <c r="D85" s="41" t="s">
        <v>905</v>
      </c>
      <c r="E85" s="41" t="s">
        <v>114</v>
      </c>
      <c r="F85" s="18" t="s">
        <v>114</v>
      </c>
      <c r="G85" s="50" t="s">
        <v>114</v>
      </c>
      <c r="H85" s="18" t="s">
        <v>773</v>
      </c>
      <c r="I85" s="18" t="s">
        <v>114</v>
      </c>
      <c r="J85" s="18" t="s">
        <v>114</v>
      </c>
      <c r="K85" s="18" t="s">
        <v>114</v>
      </c>
      <c r="L85" s="43" t="s">
        <v>908</v>
      </c>
      <c r="M85" s="41" t="s">
        <v>115</v>
      </c>
      <c r="N85" s="41">
        <v>37.518000000000001</v>
      </c>
      <c r="O85" s="42">
        <v>126.90742</v>
      </c>
      <c r="P85" s="5" t="s">
        <v>114</v>
      </c>
      <c r="Q85" s="5" t="s">
        <v>114</v>
      </c>
      <c r="R85" s="5" t="s">
        <v>114</v>
      </c>
      <c r="S85" s="5" t="s">
        <v>114</v>
      </c>
      <c r="T85" s="5" t="s">
        <v>114</v>
      </c>
      <c r="U85" s="5" t="s">
        <v>114</v>
      </c>
      <c r="V85" s="33" t="str">
        <f t="shared" si="2"/>
        <v>{"type": "Feature", "properties": {"name": "중앙지구대", "class": "PoliceStation", "korname": "null", "category": "지구대", "for_victim": "null", "for_murderer": "null", "address": "서울 영등포구 영등포로46길 14", "url": "http://dh.aks.ac.kr/~jisun/edu/index.php/중앙지구대", "refurl": "null"}, "geometry": {"type": "Point", "coordinates": [126.90742, 37.518]}},</v>
      </c>
      <c r="W85" s="60" t="s">
        <v>982</v>
      </c>
      <c r="X85" s="60" t="s">
        <v>982</v>
      </c>
      <c r="Y85" s="60" t="s">
        <v>982</v>
      </c>
    </row>
    <row r="86" spans="1:25" ht="14.25">
      <c r="A86" s="41" t="s">
        <v>764</v>
      </c>
      <c r="B86" s="43" t="s">
        <v>909</v>
      </c>
      <c r="C86" s="50" t="s">
        <v>50</v>
      </c>
      <c r="D86" s="41" t="s">
        <v>910</v>
      </c>
      <c r="E86" s="41" t="s">
        <v>114</v>
      </c>
      <c r="F86" s="18" t="s">
        <v>114</v>
      </c>
      <c r="G86" s="50" t="s">
        <v>114</v>
      </c>
      <c r="H86" s="18" t="s">
        <v>768</v>
      </c>
      <c r="I86" s="18" t="s">
        <v>114</v>
      </c>
      <c r="J86" s="18" t="s">
        <v>114</v>
      </c>
      <c r="K86" s="18" t="s">
        <v>114</v>
      </c>
      <c r="L86" s="43" t="s">
        <v>911</v>
      </c>
      <c r="M86" s="41" t="s">
        <v>115</v>
      </c>
      <c r="N86" s="41">
        <v>37.522680000000001</v>
      </c>
      <c r="O86" s="42">
        <v>126.88959</v>
      </c>
      <c r="P86" s="5" t="s">
        <v>114</v>
      </c>
      <c r="Q86" s="5" t="s">
        <v>114</v>
      </c>
      <c r="R86" s="5" t="s">
        <v>114</v>
      </c>
      <c r="S86" s="5" t="s">
        <v>114</v>
      </c>
      <c r="T86" s="5" t="s">
        <v>114</v>
      </c>
      <c r="U86" s="5" t="s">
        <v>114</v>
      </c>
      <c r="V86" s="33" t="str">
        <f t="shared" si="2"/>
        <v>{"type": "Feature", "properties": {"name": "양평파출소", "class": "PoliceStation", "korname": "null", "category": "파출소", "for_victim": "null", "for_murderer": "null", "address": "서울 영등포구 선유로 95", "url": "http://dh.aks.ac.kr/~jisun/edu/index.php/양평파출소", "refurl": "null"}, "geometry": {"type": "Point", "coordinates": [126.88959, 37.52268]}},</v>
      </c>
      <c r="W86" s="60" t="s">
        <v>982</v>
      </c>
      <c r="X86" s="60" t="s">
        <v>982</v>
      </c>
      <c r="Y86" s="60" t="s">
        <v>982</v>
      </c>
    </row>
    <row r="87" spans="1:25" ht="14.25">
      <c r="A87" s="41" t="s">
        <v>764</v>
      </c>
      <c r="B87" s="43" t="s">
        <v>912</v>
      </c>
      <c r="C87" s="50" t="s">
        <v>51</v>
      </c>
      <c r="D87" s="41" t="s">
        <v>913</v>
      </c>
      <c r="E87" s="41" t="s">
        <v>114</v>
      </c>
      <c r="F87" s="18" t="s">
        <v>114</v>
      </c>
      <c r="G87" s="50" t="s">
        <v>114</v>
      </c>
      <c r="H87" s="18" t="s">
        <v>773</v>
      </c>
      <c r="I87" s="18" t="s">
        <v>114</v>
      </c>
      <c r="J87" s="18" t="s">
        <v>114</v>
      </c>
      <c r="K87" s="18" t="s">
        <v>114</v>
      </c>
      <c r="L87" s="43" t="s">
        <v>915</v>
      </c>
      <c r="M87" s="41" t="s">
        <v>115</v>
      </c>
      <c r="N87" s="41">
        <v>37.493369999999999</v>
      </c>
      <c r="O87" s="42">
        <v>126.89861999999999</v>
      </c>
      <c r="P87" s="5" t="s">
        <v>114</v>
      </c>
      <c r="Q87" s="5" t="s">
        <v>114</v>
      </c>
      <c r="R87" s="5" t="s">
        <v>114</v>
      </c>
      <c r="S87" s="5" t="s">
        <v>114</v>
      </c>
      <c r="T87" s="5" t="s">
        <v>114</v>
      </c>
      <c r="U87" s="5" t="s">
        <v>114</v>
      </c>
      <c r="V87" s="33" t="str">
        <f t="shared" si="2"/>
        <v>{"type": "Feature", "properties": {"name": "대림지구대", "class": "PoliceStation", "korname": "null", "category": "지구대", "for_victim": "null", "for_murderer": "null", "address": "서울 영등포구 대림로23길 16-1", "url": "http://dh.aks.ac.kr/~jisun/edu/index.php/대림지구대", "refurl": "null"}, "geometry": {"type": "Point", "coordinates": [126.89862, 37.49337]}},</v>
      </c>
      <c r="W87" s="60" t="s">
        <v>982</v>
      </c>
      <c r="X87" s="60" t="s">
        <v>982</v>
      </c>
      <c r="Y87" s="60" t="s">
        <v>982</v>
      </c>
    </row>
    <row r="88" spans="1:25">
      <c r="A88" s="41" t="s">
        <v>764</v>
      </c>
      <c r="B88" s="47" t="s">
        <v>916</v>
      </c>
      <c r="C88" s="50" t="s">
        <v>52</v>
      </c>
      <c r="D88" s="41" t="s">
        <v>917</v>
      </c>
      <c r="E88" s="41" t="s">
        <v>114</v>
      </c>
      <c r="F88" s="18" t="s">
        <v>114</v>
      </c>
      <c r="G88" s="50" t="s">
        <v>114</v>
      </c>
      <c r="H88" s="18" t="s">
        <v>768</v>
      </c>
      <c r="I88" s="18" t="s">
        <v>114</v>
      </c>
      <c r="J88" s="18" t="s">
        <v>114</v>
      </c>
      <c r="K88" s="18" t="s">
        <v>114</v>
      </c>
      <c r="L88" s="43" t="s">
        <v>641</v>
      </c>
      <c r="M88" s="41" t="s">
        <v>115</v>
      </c>
      <c r="N88" s="41">
        <v>37.513460000000002</v>
      </c>
      <c r="O88" s="41">
        <v>126.90138</v>
      </c>
      <c r="P88" s="5" t="s">
        <v>114</v>
      </c>
      <c r="Q88" s="5" t="s">
        <v>114</v>
      </c>
      <c r="R88" s="5" t="s">
        <v>114</v>
      </c>
      <c r="S88" s="5" t="s">
        <v>114</v>
      </c>
      <c r="T88" s="5" t="s">
        <v>114</v>
      </c>
      <c r="U88" s="5" t="s">
        <v>114</v>
      </c>
      <c r="V88" s="33" t="str">
        <f t="shared" si="2"/>
        <v>{"type": "Feature", "properties": {"name": "영등포역파출소", "class": "PoliceStation", "korname": "null", "category": "파출소", "for_victim": "null", "for_murderer": "null", "address": "서울 영등포구 경인로90길 9-2", "url": "http://dh.aks.ac.kr/~jisun/edu/index.php/영등포역파출소", "refurl": "null"}, "geometry": {"type": "Point", "coordinates": [126.90138, 37.51346]}},</v>
      </c>
      <c r="W88" s="60" t="s">
        <v>982</v>
      </c>
      <c r="X88" s="60" t="s">
        <v>982</v>
      </c>
      <c r="Y88" s="60" t="s">
        <v>982</v>
      </c>
    </row>
    <row r="89" spans="1:25" ht="14.25">
      <c r="A89" s="41" t="s">
        <v>764</v>
      </c>
      <c r="B89" s="43" t="s">
        <v>918</v>
      </c>
      <c r="C89" s="50" t="s">
        <v>53</v>
      </c>
      <c r="D89" s="41" t="s">
        <v>919</v>
      </c>
      <c r="E89" s="41" t="s">
        <v>114</v>
      </c>
      <c r="F89" s="18" t="s">
        <v>114</v>
      </c>
      <c r="G89" s="50" t="s">
        <v>114</v>
      </c>
      <c r="H89" s="18" t="s">
        <v>768</v>
      </c>
      <c r="I89" s="18" t="s">
        <v>114</v>
      </c>
      <c r="J89" s="18" t="s">
        <v>114</v>
      </c>
      <c r="K89" s="18" t="s">
        <v>114</v>
      </c>
      <c r="L89" s="43" t="s">
        <v>922</v>
      </c>
      <c r="M89" s="41" t="s">
        <v>115</v>
      </c>
      <c r="N89" s="41">
        <v>37.534329999999997</v>
      </c>
      <c r="O89" s="42">
        <v>126.99431</v>
      </c>
      <c r="P89" s="5" t="s">
        <v>114</v>
      </c>
      <c r="Q89" s="5" t="s">
        <v>114</v>
      </c>
      <c r="R89" s="5" t="s">
        <v>114</v>
      </c>
      <c r="S89" s="5" t="s">
        <v>114</v>
      </c>
      <c r="T89" s="5" t="s">
        <v>114</v>
      </c>
      <c r="U89" s="5" t="s">
        <v>114</v>
      </c>
      <c r="V89" s="33" t="str">
        <f t="shared" si="2"/>
        <v>{"type": "Feature", "properties": {"name": "이태원파출소", "class": "PoliceStation", "korname": "null", "category": "파출소", "for_victim": "null", "for_murderer": "null", "address": "서울 용산구 이태원로 184", "url": "http://dh.aks.ac.kr/~jisun/edu/index.php/이태원파출소", "refurl": "null"}, "geometry": {"type": "Point", "coordinates": [126.99431, 37.53433]}},</v>
      </c>
      <c r="W89" s="60" t="s">
        <v>982</v>
      </c>
      <c r="X89" s="60" t="s">
        <v>982</v>
      </c>
      <c r="Y89" s="60" t="s">
        <v>982</v>
      </c>
    </row>
    <row r="90" spans="1:25" ht="14.25">
      <c r="A90" s="41" t="s">
        <v>764</v>
      </c>
      <c r="B90" s="43" t="s">
        <v>923</v>
      </c>
      <c r="C90" s="50" t="s">
        <v>54</v>
      </c>
      <c r="D90" s="41" t="s">
        <v>924</v>
      </c>
      <c r="E90" s="41" t="s">
        <v>114</v>
      </c>
      <c r="F90" s="18" t="s">
        <v>114</v>
      </c>
      <c r="G90" s="50" t="s">
        <v>114</v>
      </c>
      <c r="H90" s="18" t="s">
        <v>768</v>
      </c>
      <c r="I90" s="18" t="s">
        <v>114</v>
      </c>
      <c r="J90" s="18" t="s">
        <v>114</v>
      </c>
      <c r="K90" s="18" t="s">
        <v>114</v>
      </c>
      <c r="L90" s="43" t="s">
        <v>926</v>
      </c>
      <c r="M90" s="41" t="s">
        <v>115</v>
      </c>
      <c r="N90" s="41">
        <v>37.526760000000003</v>
      </c>
      <c r="O90" s="42">
        <v>127.00004</v>
      </c>
      <c r="P90" s="5" t="s">
        <v>114</v>
      </c>
      <c r="Q90" s="5" t="s">
        <v>114</v>
      </c>
      <c r="R90" s="5" t="s">
        <v>114</v>
      </c>
      <c r="S90" s="5" t="s">
        <v>114</v>
      </c>
      <c r="T90" s="5" t="s">
        <v>114</v>
      </c>
      <c r="U90" s="5" t="s">
        <v>114</v>
      </c>
      <c r="V90" s="33" t="str">
        <f t="shared" si="2"/>
        <v>{"type": "Feature", "properties": {"name": "보광파출소", "class": "PoliceStation", "korname": "null", "category": "파출소", "for_victim": "null", "for_murderer": "null", "address": "서울 용산구 보광로 27", "url": "http://dh.aks.ac.kr/~jisun/edu/index.php/보광파출소", "refurl": "null"}, "geometry": {"type": "Point", "coordinates": [127.00004, 37.52676]}},</v>
      </c>
      <c r="W90" s="60" t="s">
        <v>982</v>
      </c>
      <c r="X90" s="60" t="s">
        <v>982</v>
      </c>
      <c r="Y90" s="60" t="s">
        <v>982</v>
      </c>
    </row>
    <row r="91" spans="1:25" ht="14.25">
      <c r="A91" s="41" t="s">
        <v>764</v>
      </c>
      <c r="B91" s="43" t="s">
        <v>927</v>
      </c>
      <c r="C91" s="50" t="s">
        <v>55</v>
      </c>
      <c r="D91" s="41" t="s">
        <v>928</v>
      </c>
      <c r="E91" s="41" t="s">
        <v>114</v>
      </c>
      <c r="F91" s="18" t="s">
        <v>114</v>
      </c>
      <c r="G91" s="50" t="s">
        <v>114</v>
      </c>
      <c r="H91" s="18" t="s">
        <v>768</v>
      </c>
      <c r="I91" s="18" t="s">
        <v>114</v>
      </c>
      <c r="J91" s="18" t="s">
        <v>114</v>
      </c>
      <c r="K91" s="18" t="s">
        <v>114</v>
      </c>
      <c r="L91" s="43" t="s">
        <v>931</v>
      </c>
      <c r="M91" s="41" t="s">
        <v>115</v>
      </c>
      <c r="N91" s="41">
        <v>37.605249999999998</v>
      </c>
      <c r="O91" s="42">
        <v>126.9666</v>
      </c>
      <c r="P91" s="5" t="s">
        <v>114</v>
      </c>
      <c r="Q91" s="5" t="s">
        <v>114</v>
      </c>
      <c r="R91" s="5" t="s">
        <v>114</v>
      </c>
      <c r="S91" s="5" t="s">
        <v>114</v>
      </c>
      <c r="T91" s="5" t="s">
        <v>114</v>
      </c>
      <c r="U91" s="5" t="s">
        <v>114</v>
      </c>
      <c r="V91" s="33" t="str">
        <f t="shared" si="2"/>
        <v>{"type": "Feature", "properties": {"name": "평창파출소", "class": "PoliceStation", "korname": "null", "category": "파출소", "for_victim": "null", "for_murderer": "null", "address": "서울 종로구 평창문화로 46", "url": "http://dh.aks.ac.kr/~jisun/edu/index.php/평창파출소", "refurl": "null"}, "geometry": {"type": "Point", "coordinates": [126.9666, 37.60525]}},</v>
      </c>
      <c r="W91" s="60" t="s">
        <v>982</v>
      </c>
      <c r="X91" s="60" t="s">
        <v>982</v>
      </c>
      <c r="Y91" s="60" t="s">
        <v>982</v>
      </c>
    </row>
    <row r="92" spans="1:25" ht="14.25">
      <c r="A92" s="41" t="s">
        <v>764</v>
      </c>
      <c r="B92" s="43" t="s">
        <v>932</v>
      </c>
      <c r="C92" s="50" t="s">
        <v>56</v>
      </c>
      <c r="D92" s="41" t="s">
        <v>933</v>
      </c>
      <c r="E92" s="41" t="s">
        <v>114</v>
      </c>
      <c r="F92" s="18" t="s">
        <v>114</v>
      </c>
      <c r="G92" s="50" t="s">
        <v>114</v>
      </c>
      <c r="H92" s="18" t="s">
        <v>768</v>
      </c>
      <c r="I92" s="18" t="s">
        <v>114</v>
      </c>
      <c r="J92" s="18" t="s">
        <v>114</v>
      </c>
      <c r="K92" s="18" t="s">
        <v>114</v>
      </c>
      <c r="L92" s="43" t="s">
        <v>934</v>
      </c>
      <c r="M92" s="41" t="s">
        <v>115</v>
      </c>
      <c r="N92" s="41">
        <v>37.570720000000001</v>
      </c>
      <c r="O92" s="42">
        <v>126.9722</v>
      </c>
      <c r="P92" s="5" t="s">
        <v>114</v>
      </c>
      <c r="Q92" s="5" t="s">
        <v>114</v>
      </c>
      <c r="R92" s="5" t="s">
        <v>114</v>
      </c>
      <c r="S92" s="5" t="s">
        <v>114</v>
      </c>
      <c r="T92" s="5" t="s">
        <v>114</v>
      </c>
      <c r="U92" s="5" t="s">
        <v>114</v>
      </c>
      <c r="V92" s="33" t="str">
        <f t="shared" si="2"/>
        <v>{"type": "Feature", "properties": {"name": "신문로파출소", "class": "PoliceStation", "korname": "null", "category": "파출소", "for_victim": "null", "for_murderer": "null", "address": "서울 종로구 경희궁길 6-3", "url": "http://dh.aks.ac.kr/~jisun/edu/index.php/신문로파출소", "refurl": "null"}, "geometry": {"type": "Point", "coordinates": [126.9722, 37.57072]}},</v>
      </c>
      <c r="W92" s="60" t="s">
        <v>982</v>
      </c>
      <c r="X92" s="60" t="s">
        <v>982</v>
      </c>
      <c r="Y92" s="60" t="s">
        <v>982</v>
      </c>
    </row>
    <row r="93" spans="1:25" ht="14.25">
      <c r="A93" s="41" t="s">
        <v>764</v>
      </c>
      <c r="B93" s="43" t="s">
        <v>935</v>
      </c>
      <c r="C93" s="50" t="s">
        <v>57</v>
      </c>
      <c r="D93" s="41" t="s">
        <v>936</v>
      </c>
      <c r="E93" s="41" t="s">
        <v>114</v>
      </c>
      <c r="F93" s="18" t="s">
        <v>114</v>
      </c>
      <c r="G93" s="50" t="s">
        <v>114</v>
      </c>
      <c r="H93" s="18" t="s">
        <v>768</v>
      </c>
      <c r="I93" s="18" t="s">
        <v>114</v>
      </c>
      <c r="J93" s="18" t="s">
        <v>114</v>
      </c>
      <c r="K93" s="18" t="s">
        <v>114</v>
      </c>
      <c r="L93" s="43" t="s">
        <v>937</v>
      </c>
      <c r="M93" s="41" t="s">
        <v>115</v>
      </c>
      <c r="N93" s="41">
        <v>37.572569999999999</v>
      </c>
      <c r="O93" s="42">
        <v>126.97901</v>
      </c>
      <c r="P93" s="5" t="s">
        <v>114</v>
      </c>
      <c r="Q93" s="5" t="s">
        <v>114</v>
      </c>
      <c r="R93" s="5" t="s">
        <v>114</v>
      </c>
      <c r="S93" s="5" t="s">
        <v>114</v>
      </c>
      <c r="T93" s="5" t="s">
        <v>114</v>
      </c>
      <c r="U93" s="5" t="s">
        <v>114</v>
      </c>
      <c r="V93" s="33" t="str">
        <f t="shared" si="2"/>
        <v>{"type": "Feature", "properties": {"name": "청진파출소", "class": "PoliceStation", "korname": "null", "category": "파출소", "for_victim": "null", "for_murderer": "null", "address": "서울 종로구 삼봉로 33", "url": "http://dh.aks.ac.kr/~jisun/edu/index.php/청진파출소", "refurl": "null"}, "geometry": {"type": "Point", "coordinates": [126.97901, 37.57257]}},</v>
      </c>
      <c r="W93" s="60" t="s">
        <v>982</v>
      </c>
      <c r="X93" s="60" t="s">
        <v>982</v>
      </c>
      <c r="Y93" s="60" t="s">
        <v>982</v>
      </c>
    </row>
    <row r="94" spans="1:25" ht="14.25">
      <c r="A94" s="41" t="s">
        <v>764</v>
      </c>
      <c r="B94" s="47" t="s">
        <v>938</v>
      </c>
      <c r="C94" s="50" t="s">
        <v>58</v>
      </c>
      <c r="D94" s="41" t="s">
        <v>939</v>
      </c>
      <c r="E94" s="41" t="s">
        <v>114</v>
      </c>
      <c r="F94" s="18" t="s">
        <v>114</v>
      </c>
      <c r="G94" s="50" t="s">
        <v>114</v>
      </c>
      <c r="H94" s="18" t="s">
        <v>804</v>
      </c>
      <c r="I94" s="18" t="s">
        <v>114</v>
      </c>
      <c r="J94" s="18" t="s">
        <v>114</v>
      </c>
      <c r="K94" s="18" t="s">
        <v>114</v>
      </c>
      <c r="L94" s="46" t="s">
        <v>940</v>
      </c>
      <c r="M94" s="41" t="s">
        <v>115</v>
      </c>
      <c r="N94" s="41">
        <v>37.571240000000003</v>
      </c>
      <c r="O94" s="42">
        <v>126.99217</v>
      </c>
      <c r="P94" s="5" t="s">
        <v>114</v>
      </c>
      <c r="Q94" s="5" t="s">
        <v>114</v>
      </c>
      <c r="R94" s="5" t="s">
        <v>114</v>
      </c>
      <c r="S94" s="5" t="s">
        <v>114</v>
      </c>
      <c r="T94" s="5" t="s">
        <v>114</v>
      </c>
      <c r="U94" s="5" t="s">
        <v>114</v>
      </c>
      <c r="V94" s="33" t="str">
        <f t="shared" si="2"/>
        <v>{"type": "Feature", "properties": {"name": "종로3가치안센터", "class": "PoliceStation", "korname": "null", "category": "치안센터", "for_victim": "null", "for_murderer": "null", "address": "서울 종로구 돈화문로 28", "url": "http://dh.aks.ac.kr/~jisun/edu/index.php/종로3가치안센터", "refurl": "null"}, "geometry": {"type": "Point", "coordinates": [126.99217, 37.57124]}},</v>
      </c>
      <c r="W94" s="60" t="s">
        <v>982</v>
      </c>
      <c r="X94" s="60" t="s">
        <v>982</v>
      </c>
      <c r="Y94" s="60" t="s">
        <v>982</v>
      </c>
    </row>
    <row r="95" spans="1:25" ht="14.25">
      <c r="A95" s="41" t="s">
        <v>764</v>
      </c>
      <c r="B95" s="47" t="s">
        <v>941</v>
      </c>
      <c r="C95" s="50" t="s">
        <v>59</v>
      </c>
      <c r="D95" s="41" t="s">
        <v>942</v>
      </c>
      <c r="E95" s="41" t="s">
        <v>114</v>
      </c>
      <c r="F95" s="18" t="s">
        <v>114</v>
      </c>
      <c r="G95" s="50" t="s">
        <v>114</v>
      </c>
      <c r="H95" s="18" t="s">
        <v>804</v>
      </c>
      <c r="I95" s="18" t="s">
        <v>114</v>
      </c>
      <c r="J95" s="18" t="s">
        <v>114</v>
      </c>
      <c r="K95" s="18" t="s">
        <v>114</v>
      </c>
      <c r="L95" s="46" t="s">
        <v>944</v>
      </c>
      <c r="M95" s="41" t="s">
        <v>115</v>
      </c>
      <c r="N95" s="41">
        <v>37.55641</v>
      </c>
      <c r="O95" s="42">
        <v>127.01078</v>
      </c>
      <c r="P95" s="5" t="s">
        <v>114</v>
      </c>
      <c r="Q95" s="5" t="s">
        <v>114</v>
      </c>
      <c r="R95" s="5" t="s">
        <v>114</v>
      </c>
      <c r="S95" s="5" t="s">
        <v>114</v>
      </c>
      <c r="T95" s="5" t="s">
        <v>114</v>
      </c>
      <c r="U95" s="5" t="s">
        <v>114</v>
      </c>
      <c r="V95" s="33" t="str">
        <f t="shared" si="2"/>
        <v>{"type": "Feature", "properties": {"name": "다산치안센터", "class": "PoliceStation", "korname": "null", "category": "치안센터", "for_victim": "null", "for_murderer": "null", "address": "서울 중구 동호로14길 18", "url": "http://dh.aks.ac.kr/~jisun/edu/index.php/다산치안센터", "refurl": "null"}, "geometry": {"type": "Point", "coordinates": [127.01078, 37.55641]}},</v>
      </c>
      <c r="W95" s="60" t="s">
        <v>982</v>
      </c>
      <c r="X95" s="60" t="s">
        <v>982</v>
      </c>
      <c r="Y95" s="60" t="s">
        <v>982</v>
      </c>
    </row>
    <row r="96" spans="1:25" ht="14.25">
      <c r="A96" s="41" t="s">
        <v>764</v>
      </c>
      <c r="B96" s="43" t="s">
        <v>945</v>
      </c>
      <c r="C96" s="50" t="s">
        <v>60</v>
      </c>
      <c r="D96" s="41" t="s">
        <v>946</v>
      </c>
      <c r="E96" s="41" t="s">
        <v>114</v>
      </c>
      <c r="F96" s="18" t="s">
        <v>114</v>
      </c>
      <c r="G96" s="50" t="s">
        <v>114</v>
      </c>
      <c r="H96" s="18" t="s">
        <v>768</v>
      </c>
      <c r="I96" s="18" t="s">
        <v>114</v>
      </c>
      <c r="J96" s="18" t="s">
        <v>114</v>
      </c>
      <c r="K96" s="18" t="s">
        <v>114</v>
      </c>
      <c r="L96" s="43" t="s">
        <v>947</v>
      </c>
      <c r="M96" s="41" t="s">
        <v>115</v>
      </c>
      <c r="N96" s="41">
        <v>37.572960000000002</v>
      </c>
      <c r="O96" s="42">
        <v>127.00490000000001</v>
      </c>
      <c r="P96" s="5" t="s">
        <v>114</v>
      </c>
      <c r="Q96" s="5" t="s">
        <v>114</v>
      </c>
      <c r="R96" s="5" t="s">
        <v>114</v>
      </c>
      <c r="S96" s="5" t="s">
        <v>114</v>
      </c>
      <c r="T96" s="5" t="s">
        <v>114</v>
      </c>
      <c r="U96" s="5" t="s">
        <v>114</v>
      </c>
      <c r="V96" s="33" t="str">
        <f t="shared" si="2"/>
        <v>{"type": "Feature", "properties": {"name": "효제파출소", "class": "PoliceStation", "korname": "null", "category": "파출소", "for_victim": "null", "for_murderer": "null", "address": "서울 종로구 종로41나길 24-6", "url": "http://dh.aks.ac.kr/~jisun/edu/index.php/효제파출소", "refurl": "null"}, "geometry": {"type": "Point", "coordinates": [127.0049, 37.57296]}},</v>
      </c>
      <c r="W96" s="60" t="s">
        <v>982</v>
      </c>
      <c r="X96" s="60" t="s">
        <v>982</v>
      </c>
      <c r="Y96" s="60" t="s">
        <v>982</v>
      </c>
    </row>
    <row r="97" spans="1:25" ht="14.25">
      <c r="A97" s="41" t="s">
        <v>764</v>
      </c>
      <c r="B97" s="41" t="s">
        <v>948</v>
      </c>
      <c r="C97" s="50" t="s">
        <v>61</v>
      </c>
      <c r="D97" s="41" t="s">
        <v>949</v>
      </c>
      <c r="E97" s="41" t="s">
        <v>114</v>
      </c>
      <c r="F97" s="18" t="s">
        <v>114</v>
      </c>
      <c r="G97" s="50" t="s">
        <v>114</v>
      </c>
      <c r="H97" s="18" t="s">
        <v>804</v>
      </c>
      <c r="I97" s="18" t="s">
        <v>114</v>
      </c>
      <c r="J97" s="18" t="s">
        <v>114</v>
      </c>
      <c r="K97" s="18" t="s">
        <v>114</v>
      </c>
      <c r="L97" s="41" t="s">
        <v>950</v>
      </c>
      <c r="M97" s="41" t="s">
        <v>115</v>
      </c>
      <c r="N97" s="41">
        <v>37.520299999999999</v>
      </c>
      <c r="O97" s="42">
        <v>126.96308999999999</v>
      </c>
      <c r="P97" s="5" t="s">
        <v>114</v>
      </c>
      <c r="Q97" s="5" t="s">
        <v>114</v>
      </c>
      <c r="R97" s="5" t="s">
        <v>114</v>
      </c>
      <c r="S97" s="5" t="s">
        <v>114</v>
      </c>
      <c r="T97" s="5" t="s">
        <v>114</v>
      </c>
      <c r="U97" s="5" t="s">
        <v>114</v>
      </c>
      <c r="V97" s="33" t="str">
        <f t="shared" si="2"/>
        <v>{"type": "Feature", "properties": {"name": "이촌한강치안센터", "class": "PoliceStation", "korname": "null", "category": "치안센터", "for_victim": "null", "for_murderer": "null", "address": "서울 용산구 양녕로 496", "url": "http://dh.aks.ac.kr/~jisun/edu/index.php/이촌한강치안센터", "refurl": "null"}, "geometry": {"type": "Point", "coordinates": [126.96309, 37.5203]}},</v>
      </c>
      <c r="W97" s="60" t="s">
        <v>982</v>
      </c>
      <c r="X97" s="60" t="s">
        <v>982</v>
      </c>
      <c r="Y97" s="60" t="s">
        <v>982</v>
      </c>
    </row>
    <row r="98" spans="1:25" ht="14.25">
      <c r="A98" s="41" t="s">
        <v>764</v>
      </c>
      <c r="B98" s="41" t="s">
        <v>951</v>
      </c>
      <c r="C98" s="50" t="s">
        <v>62</v>
      </c>
      <c r="D98" s="41" t="s">
        <v>952</v>
      </c>
      <c r="E98" s="41" t="s">
        <v>114</v>
      </c>
      <c r="F98" s="18" t="s">
        <v>114</v>
      </c>
      <c r="G98" s="50" t="s">
        <v>114</v>
      </c>
      <c r="H98" s="18" t="s">
        <v>804</v>
      </c>
      <c r="I98" s="18" t="s">
        <v>114</v>
      </c>
      <c r="J98" s="18" t="s">
        <v>114</v>
      </c>
      <c r="K98" s="18" t="s">
        <v>114</v>
      </c>
      <c r="L98" s="48" t="s">
        <v>955</v>
      </c>
      <c r="M98" s="41" t="s">
        <v>115</v>
      </c>
      <c r="N98" s="41">
        <v>37.579239999999999</v>
      </c>
      <c r="O98" s="42">
        <v>127.05240999999999</v>
      </c>
      <c r="P98" s="5" t="s">
        <v>114</v>
      </c>
      <c r="Q98" s="5" t="s">
        <v>114</v>
      </c>
      <c r="R98" s="5" t="s">
        <v>114</v>
      </c>
      <c r="S98" s="5" t="s">
        <v>114</v>
      </c>
      <c r="T98" s="5" t="s">
        <v>114</v>
      </c>
      <c r="U98" s="5" t="s">
        <v>114</v>
      </c>
      <c r="V98" s="33" t="str">
        <f t="shared" ref="V98:V105" si="3">"{""type"": ""Feature"", ""properties"": {"""&amp;$B$1&amp;""": """&amp;B98&amp;""", """&amp;$A$1&amp;""": """&amp;A98&amp;""", """&amp;$F$1&amp;""": """&amp;F98&amp;""", """&amp;$H$1&amp;""": """&amp;H98&amp;""", """&amp;$J$1&amp;""": """&amp;J98&amp;""", """&amp;$K$1&amp;""": """&amp;K98&amp;""", """&amp;$L$1&amp;""": """&amp;L98&amp;""", """&amp;$D$1&amp;""": """&amp;D98&amp;""", """&amp;$E$1&amp;""": """&amp;E98&amp;"""}, ""geometry"": {""type"": ""Point"", ""coordinates"": ["&amp;O98&amp;", "&amp;N98&amp;"]}},"</f>
        <v>{"type": "Feature", "properties": {"name": "전농4치안센터", "class": "PoliceStation", "korname": "null", "category": "치안센터", "for_victim": "null", "for_murderer": "null", "address": "서울 동대문구 서울시립대로14길 31", "url": "http://dh.aks.ac.kr/~jisun/edu/index.php/전농4치안센터", "refurl": "null"}, "geometry": {"type": "Point", "coordinates": [127.05241, 37.57924]}},</v>
      </c>
      <c r="W98" s="60" t="s">
        <v>982</v>
      </c>
      <c r="X98" s="60" t="s">
        <v>982</v>
      </c>
      <c r="Y98" s="60" t="s">
        <v>982</v>
      </c>
    </row>
    <row r="99" spans="1:25" ht="14.25">
      <c r="A99" s="41" t="s">
        <v>764</v>
      </c>
      <c r="B99" s="41" t="s">
        <v>956</v>
      </c>
      <c r="C99" s="50" t="s">
        <v>63</v>
      </c>
      <c r="D99" s="41" t="s">
        <v>957</v>
      </c>
      <c r="E99" s="41" t="s">
        <v>114</v>
      </c>
      <c r="F99" s="18" t="s">
        <v>114</v>
      </c>
      <c r="G99" s="50" t="s">
        <v>114</v>
      </c>
      <c r="H99" s="18" t="s">
        <v>804</v>
      </c>
      <c r="I99" s="18" t="s">
        <v>114</v>
      </c>
      <c r="J99" s="18" t="s">
        <v>114</v>
      </c>
      <c r="K99" s="18" t="s">
        <v>114</v>
      </c>
      <c r="L99" s="46" t="s">
        <v>958</v>
      </c>
      <c r="M99" s="41" t="s">
        <v>115</v>
      </c>
      <c r="N99" s="41">
        <v>37.552390000000003</v>
      </c>
      <c r="O99" s="42">
        <v>126.9208</v>
      </c>
      <c r="P99" s="5" t="s">
        <v>114</v>
      </c>
      <c r="Q99" s="5" t="s">
        <v>114</v>
      </c>
      <c r="R99" s="5" t="s">
        <v>114</v>
      </c>
      <c r="S99" s="5" t="s">
        <v>114</v>
      </c>
      <c r="T99" s="5" t="s">
        <v>114</v>
      </c>
      <c r="U99" s="5" t="s">
        <v>114</v>
      </c>
      <c r="V99" s="33" t="str">
        <f t="shared" si="3"/>
        <v>{"type": "Feature", "properties": {"name": "서교치안센터", "class": "PoliceStation", "korname": "null", "category": "치안센터", "for_victim": "null", "for_murderer": "null", "address": "서울 마포구 잔다리로6길 29", "url": "http://dh.aks.ac.kr/~jisun/edu/index.php/서교치안센터", "refurl": "null"}, "geometry": {"type": "Point", "coordinates": [126.9208, 37.55239]}},</v>
      </c>
      <c r="W99" s="60" t="s">
        <v>982</v>
      </c>
      <c r="X99" s="60" t="s">
        <v>982</v>
      </c>
      <c r="Y99" s="60" t="s">
        <v>982</v>
      </c>
    </row>
    <row r="100" spans="1:25" ht="14.25">
      <c r="A100" s="41" t="s">
        <v>764</v>
      </c>
      <c r="B100" s="41" t="s">
        <v>959</v>
      </c>
      <c r="C100" s="50" t="s">
        <v>64</v>
      </c>
      <c r="D100" s="41" t="s">
        <v>960</v>
      </c>
      <c r="E100" s="41" t="s">
        <v>114</v>
      </c>
      <c r="F100" s="18" t="s">
        <v>114</v>
      </c>
      <c r="G100" s="50" t="s">
        <v>114</v>
      </c>
      <c r="H100" s="18" t="s">
        <v>804</v>
      </c>
      <c r="I100" s="18" t="s">
        <v>114</v>
      </c>
      <c r="J100" s="18" t="s">
        <v>114</v>
      </c>
      <c r="K100" s="18" t="s">
        <v>114</v>
      </c>
      <c r="L100" s="46" t="s">
        <v>962</v>
      </c>
      <c r="M100" s="41" t="s">
        <v>115</v>
      </c>
      <c r="N100" s="41">
        <v>37.579700000000003</v>
      </c>
      <c r="O100" s="42">
        <v>127.02056</v>
      </c>
      <c r="P100" s="5" t="s">
        <v>114</v>
      </c>
      <c r="Q100" s="5" t="s">
        <v>114</v>
      </c>
      <c r="R100" s="5" t="s">
        <v>114</v>
      </c>
      <c r="S100" s="5" t="s">
        <v>114</v>
      </c>
      <c r="T100" s="5" t="s">
        <v>114</v>
      </c>
      <c r="U100" s="5" t="s">
        <v>114</v>
      </c>
      <c r="V100" s="33" t="str">
        <f t="shared" si="3"/>
        <v>{"type": "Feature", "properties": {"name": "보문치안센터", "class": "PoliceStation", "korname": "null", "category": "치안센터", "for_victim": "null", "for_murderer": "null", "address": "서울 성북구 보문로13길 27", "url": "http://dh.aks.ac.kr/~jisun/edu/index.php/보문치안센터", "refurl": "null"}, "geometry": {"type": "Point", "coordinates": [127.02056, 37.5797]}},</v>
      </c>
      <c r="W100" s="60" t="s">
        <v>982</v>
      </c>
      <c r="X100" s="60" t="s">
        <v>982</v>
      </c>
      <c r="Y100" s="60" t="s">
        <v>982</v>
      </c>
    </row>
    <row r="101" spans="1:25" ht="14.25">
      <c r="A101" s="41" t="s">
        <v>764</v>
      </c>
      <c r="B101" s="41" t="s">
        <v>963</v>
      </c>
      <c r="C101" s="50" t="s">
        <v>65</v>
      </c>
      <c r="D101" s="41" t="s">
        <v>964</v>
      </c>
      <c r="E101" s="41" t="s">
        <v>114</v>
      </c>
      <c r="F101" s="18" t="s">
        <v>114</v>
      </c>
      <c r="G101" s="50" t="s">
        <v>114</v>
      </c>
      <c r="H101" s="18" t="s">
        <v>804</v>
      </c>
      <c r="I101" s="18" t="s">
        <v>114</v>
      </c>
      <c r="J101" s="18" t="s">
        <v>114</v>
      </c>
      <c r="K101" s="18" t="s">
        <v>114</v>
      </c>
      <c r="L101" s="46" t="s">
        <v>965</v>
      </c>
      <c r="M101" s="41" t="s">
        <v>115</v>
      </c>
      <c r="N101" s="41">
        <v>37.622819999999997</v>
      </c>
      <c r="O101" s="42">
        <v>127.0615</v>
      </c>
      <c r="P101" s="5" t="s">
        <v>114</v>
      </c>
      <c r="Q101" s="5" t="s">
        <v>114</v>
      </c>
      <c r="R101" s="5" t="s">
        <v>114</v>
      </c>
      <c r="S101" s="5" t="s">
        <v>114</v>
      </c>
      <c r="T101" s="5" t="s">
        <v>114</v>
      </c>
      <c r="U101" s="5" t="s">
        <v>114</v>
      </c>
      <c r="V101" s="33" t="str">
        <f t="shared" si="3"/>
        <v>{"type": "Feature", "properties": {"name": "월계치안센터", "class": "PoliceStation", "korname": "null", "category": "치안센터", "for_victim": "null", "for_murderer": "null", "address": "서울 노원구 석계로 93", "url": "http://dh.aks.ac.kr/~jisun/edu/index.php/월계치안센터", "refurl": "null"}, "geometry": {"type": "Point", "coordinates": [127.0615, 37.62282]}},</v>
      </c>
      <c r="W101" s="60" t="s">
        <v>982</v>
      </c>
      <c r="X101" s="60" t="s">
        <v>982</v>
      </c>
      <c r="Y101" s="60" t="s">
        <v>982</v>
      </c>
    </row>
    <row r="102" spans="1:25" ht="14.25">
      <c r="A102" s="41" t="s">
        <v>764</v>
      </c>
      <c r="B102" s="41" t="s">
        <v>966</v>
      </c>
      <c r="C102" s="50" t="s">
        <v>66</v>
      </c>
      <c r="D102" s="41" t="s">
        <v>967</v>
      </c>
      <c r="E102" s="41" t="s">
        <v>114</v>
      </c>
      <c r="F102" s="18" t="s">
        <v>114</v>
      </c>
      <c r="G102" s="50" t="s">
        <v>114</v>
      </c>
      <c r="H102" s="18" t="s">
        <v>804</v>
      </c>
      <c r="I102" s="18" t="s">
        <v>114</v>
      </c>
      <c r="J102" s="18" t="s">
        <v>114</v>
      </c>
      <c r="K102" s="18" t="s">
        <v>114</v>
      </c>
      <c r="L102" s="46" t="s">
        <v>968</v>
      </c>
      <c r="M102" s="41" t="s">
        <v>115</v>
      </c>
      <c r="N102" s="41">
        <v>37.514969999999998</v>
      </c>
      <c r="O102" s="42">
        <v>127.01393</v>
      </c>
      <c r="P102" s="5" t="s">
        <v>114</v>
      </c>
      <c r="Q102" s="5" t="s">
        <v>114</v>
      </c>
      <c r="R102" s="5" t="s">
        <v>114</v>
      </c>
      <c r="S102" s="5" t="s">
        <v>114</v>
      </c>
      <c r="T102" s="5" t="s">
        <v>114</v>
      </c>
      <c r="U102" s="5" t="s">
        <v>114</v>
      </c>
      <c r="V102" s="33" t="str">
        <f t="shared" si="3"/>
        <v>{"type": "Feature", "properties": {"name": "잠원치안센터", "class": "PoliceStation", "korname": "null", "category": "치안센터", "for_victim": "null", "for_murderer": "null", "address": "서울 서초구 나루터로 38", "url": "http://dh.aks.ac.kr/~jisun/edu/index.php/잠원치안센터", "refurl": "null"}, "geometry": {"type": "Point", "coordinates": [127.01393, 37.51497]}},</v>
      </c>
      <c r="W102" s="60" t="s">
        <v>982</v>
      </c>
      <c r="X102" s="60" t="s">
        <v>982</v>
      </c>
      <c r="Y102" s="60" t="s">
        <v>982</v>
      </c>
    </row>
    <row r="103" spans="1:25" ht="14.25">
      <c r="A103" s="41" t="s">
        <v>764</v>
      </c>
      <c r="B103" s="41" t="s">
        <v>969</v>
      </c>
      <c r="C103" s="50" t="s">
        <v>67</v>
      </c>
      <c r="D103" s="41" t="s">
        <v>970</v>
      </c>
      <c r="E103" s="41" t="s">
        <v>114</v>
      </c>
      <c r="F103" s="18" t="s">
        <v>114</v>
      </c>
      <c r="G103" s="50" t="s">
        <v>114</v>
      </c>
      <c r="H103" s="18" t="s">
        <v>804</v>
      </c>
      <c r="I103" s="18" t="s">
        <v>114</v>
      </c>
      <c r="J103" s="18" t="s">
        <v>114</v>
      </c>
      <c r="K103" s="18" t="s">
        <v>114</v>
      </c>
      <c r="L103" s="46" t="s">
        <v>972</v>
      </c>
      <c r="M103" s="41" t="s">
        <v>115</v>
      </c>
      <c r="N103" s="41">
        <v>37.490830000000003</v>
      </c>
      <c r="O103" s="42">
        <v>126.92077</v>
      </c>
      <c r="P103" s="5" t="s">
        <v>114</v>
      </c>
      <c r="Q103" s="5" t="s">
        <v>114</v>
      </c>
      <c r="R103" s="5" t="s">
        <v>114</v>
      </c>
      <c r="S103" s="5" t="s">
        <v>114</v>
      </c>
      <c r="T103" s="5" t="s">
        <v>114</v>
      </c>
      <c r="U103" s="5" t="s">
        <v>114</v>
      </c>
      <c r="V103" s="33" t="str">
        <f t="shared" si="3"/>
        <v>{"type": "Feature", "properties": {"name": "보라매공원치안센터", "class": "PoliceStation", "korname": "null", "category": "치안센터", "for_victim": "null", "for_murderer": "null", "address": "서울 동작구 보라매로5길 28", "url": "http://dh.aks.ac.kr/~jisun/edu/index.php/보라매공원치안센터", "refurl": "null"}, "geometry": {"type": "Point", "coordinates": [126.92077, 37.49083]}},</v>
      </c>
      <c r="W103" s="60" t="s">
        <v>982</v>
      </c>
      <c r="X103" s="60" t="s">
        <v>982</v>
      </c>
      <c r="Y103" s="60" t="s">
        <v>982</v>
      </c>
    </row>
    <row r="104" spans="1:25" ht="14.25">
      <c r="A104" s="41" t="s">
        <v>764</v>
      </c>
      <c r="B104" s="41" t="s">
        <v>973</v>
      </c>
      <c r="C104" s="50" t="s">
        <v>68</v>
      </c>
      <c r="D104" s="41" t="s">
        <v>974</v>
      </c>
      <c r="E104" s="41" t="s">
        <v>114</v>
      </c>
      <c r="F104" s="18" t="s">
        <v>114</v>
      </c>
      <c r="G104" s="50" t="s">
        <v>114</v>
      </c>
      <c r="H104" s="18" t="s">
        <v>804</v>
      </c>
      <c r="I104" s="18" t="s">
        <v>114</v>
      </c>
      <c r="J104" s="18" t="s">
        <v>114</v>
      </c>
      <c r="K104" s="18" t="s">
        <v>114</v>
      </c>
      <c r="L104" s="48" t="s">
        <v>977</v>
      </c>
      <c r="M104" s="41" t="s">
        <v>115</v>
      </c>
      <c r="N104" s="41">
        <v>37.481920000000002</v>
      </c>
      <c r="O104" s="42">
        <v>126.92919999999999</v>
      </c>
      <c r="P104" s="5" t="s">
        <v>114</v>
      </c>
      <c r="Q104" s="5" t="s">
        <v>114</v>
      </c>
      <c r="R104" s="5" t="s">
        <v>114</v>
      </c>
      <c r="S104" s="5" t="s">
        <v>114</v>
      </c>
      <c r="T104" s="5" t="s">
        <v>114</v>
      </c>
      <c r="U104" s="5" t="s">
        <v>114</v>
      </c>
      <c r="V104" s="33" t="str">
        <f t="shared" si="3"/>
        <v>{"type": "Feature", "properties": {"name": "서원치안센터", "class": "PoliceStation", "korname": "null", "category": "치안센터", "for_victim": "null", "for_murderer": "null", "address": "서울 관악구 신원로 36", "url": "http://dh.aks.ac.kr/~jisun/edu/index.php/서원치안센터", "refurl": "null"}, "geometry": {"type": "Point", "coordinates": [126.9292, 37.48192]}},</v>
      </c>
      <c r="W104" s="60" t="s">
        <v>982</v>
      </c>
      <c r="X104" s="60" t="s">
        <v>982</v>
      </c>
      <c r="Y104" s="60" t="s">
        <v>982</v>
      </c>
    </row>
    <row r="105" spans="1:25">
      <c r="A105" s="41" t="s">
        <v>764</v>
      </c>
      <c r="B105" s="41" t="s">
        <v>376</v>
      </c>
      <c r="C105" s="50" t="s">
        <v>69</v>
      </c>
      <c r="D105" s="41" t="s">
        <v>978</v>
      </c>
      <c r="E105" s="41" t="s">
        <v>114</v>
      </c>
      <c r="F105" s="18" t="s">
        <v>114</v>
      </c>
      <c r="G105" s="50" t="s">
        <v>114</v>
      </c>
      <c r="H105" s="18" t="s">
        <v>494</v>
      </c>
      <c r="I105" s="18" t="s">
        <v>114</v>
      </c>
      <c r="J105" s="18" t="s">
        <v>114</v>
      </c>
      <c r="K105" s="18" t="s">
        <v>114</v>
      </c>
      <c r="L105" s="41" t="s">
        <v>979</v>
      </c>
      <c r="M105" s="41" t="s">
        <v>115</v>
      </c>
      <c r="N105" s="41">
        <v>37.476990000000001</v>
      </c>
      <c r="O105" s="41">
        <v>126.83880000000001</v>
      </c>
      <c r="P105" s="5" t="s">
        <v>114</v>
      </c>
      <c r="Q105" s="5" t="s">
        <v>114</v>
      </c>
      <c r="R105" s="5" t="s">
        <v>114</v>
      </c>
      <c r="S105" s="5" t="s">
        <v>114</v>
      </c>
      <c r="T105" s="5" t="s">
        <v>114</v>
      </c>
      <c r="U105" s="5" t="s">
        <v>114</v>
      </c>
      <c r="V105" s="33" t="str">
        <f t="shared" si="3"/>
        <v>{"type": "Feature", "properties": {"name": "서울영등포교도소", "class": "PoliceStation", "korname": "null", "category": "기타", "for_victim": "null", "for_murderer": "null", "address": "구로구 고척1동 102-1번지 일대", "url": "http://dh.aks.ac.kr/~jisun/edu/index.php/서울영등포교도소", "refurl": "null"}, "geometry": {"type": "Point", "coordinates": [126.8388, 37.47699]}},</v>
      </c>
      <c r="W105" s="60" t="s">
        <v>982</v>
      </c>
      <c r="X105" s="60" t="s">
        <v>982</v>
      </c>
      <c r="Y105" s="60" t="s">
        <v>982</v>
      </c>
    </row>
    <row r="106" spans="1:25">
      <c r="A106" s="5" t="s">
        <v>372</v>
      </c>
      <c r="B106" s="5" t="s">
        <v>405</v>
      </c>
      <c r="C106" s="50" t="s">
        <v>406</v>
      </c>
      <c r="D106" s="5" t="s">
        <v>407</v>
      </c>
      <c r="E106" s="5" t="s">
        <v>114</v>
      </c>
      <c r="F106" s="5" t="s">
        <v>408</v>
      </c>
      <c r="G106" s="50" t="s">
        <v>409</v>
      </c>
      <c r="H106" s="5" t="s">
        <v>410</v>
      </c>
      <c r="I106" s="5" t="s">
        <v>114</v>
      </c>
      <c r="J106" s="5" t="s">
        <v>388</v>
      </c>
      <c r="K106" s="5" t="s">
        <v>411</v>
      </c>
      <c r="L106" s="10" t="s">
        <v>412</v>
      </c>
      <c r="M106" s="6" t="s">
        <v>128</v>
      </c>
      <c r="N106" s="5">
        <v>37.470660000000002</v>
      </c>
      <c r="O106" s="5">
        <v>127.11794999999999</v>
      </c>
      <c r="P106" s="5">
        <v>37.470860000000002</v>
      </c>
      <c r="Q106" s="5">
        <v>127.11852</v>
      </c>
      <c r="R106" s="5">
        <v>37.468760000000003</v>
      </c>
      <c r="S106" s="5">
        <v>127.11837</v>
      </c>
      <c r="T106" s="5">
        <v>37.468890000000002</v>
      </c>
      <c r="U106" s="5">
        <v>127.11951999999999</v>
      </c>
      <c r="V106" s="60" t="s">
        <v>982</v>
      </c>
      <c r="W106" s="68" t="str">
        <f>"var latlngs = [["&amp;N106&amp;", "&amp;O106&amp;"], ["&amp;P106&amp;", "&amp;Q106&amp;"], ["&amp;R106&amp;", "&amp;S106&amp;"], ["&amp;T106&amp;", "&amp;U106&amp;"]];"</f>
        <v>var latlngs = [[37.47066, 127.11795], [37.47086, 127.11852], [37.46876, 127.11837], [37.46889, 127.11952]];</v>
      </c>
      <c r="X106" s="65" t="str">
        <f>".bindPopup('&lt;a href="""&amp;D106&amp;""" target=""_blank""&gt;&lt;center&gt;&lt;big&gt;&lt;b&gt;"&amp;B106&amp;"&lt;/b&gt;&lt;/big&gt;&lt;/a&gt;&lt;br/&gt;"&amp;L106&amp;"&lt;/center&gt;')"</f>
        <v>.bindPopup('&lt;a href="http://dh.aks.ac.kr/~jisun/edu/index.php/20061105_강남친구_살인사건_장소" target="_blank"&gt;&lt;center&gt;&lt;big&gt;&lt;b&gt;20061105_강남친구_살인사건_장소&lt;/b&gt;&lt;/big&gt;&lt;/a&gt;&lt;br/&gt;서울 강남구 율현동 101-10&lt;/center&gt;')</v>
      </c>
      <c r="Y106" s="65" t="str">
        <f t="shared" ref="Y106:Y116" si="4">".bindTooltip('&lt;a href="""&amp;D106&amp;""" target=""_blank""&gt;&lt;center&gt;&lt;big&gt;&lt;b&gt;"&amp;B106&amp;"&lt;/b&gt;&lt;/big&gt;&lt;/a&gt;&lt;br/&gt;"&amp;L106&amp;"&lt;/center&gt;', {direction: ""center"", permanent: true, opacity: 0.8})"</f>
        <v>.bindTooltip('&lt;a href="http://dh.aks.ac.kr/~jisun/edu/index.php/20061105_강남친구_살인사건_장소" target="_blank"&gt;&lt;center&gt;&lt;big&gt;&lt;b&gt;20061105_강남친구_살인사건_장소&lt;/b&gt;&lt;/big&gt;&lt;/a&gt;&lt;br/&gt;서울 강남구 율현동 101-10&lt;/center&gt;', {direction: "center", permanent: true, opacity: 0.8})</v>
      </c>
    </row>
    <row r="107" spans="1:25">
      <c r="A107" s="5" t="s">
        <v>372</v>
      </c>
      <c r="B107" s="5" t="s">
        <v>470</v>
      </c>
      <c r="C107" s="50" t="s">
        <v>471</v>
      </c>
      <c r="D107" s="5" t="s">
        <v>472</v>
      </c>
      <c r="E107" s="5" t="s">
        <v>114</v>
      </c>
      <c r="F107" s="5" t="s">
        <v>473</v>
      </c>
      <c r="G107" s="51" t="s">
        <v>474</v>
      </c>
      <c r="H107" s="5" t="s">
        <v>395</v>
      </c>
      <c r="I107" s="5" t="s">
        <v>114</v>
      </c>
      <c r="J107" s="5" t="s">
        <v>388</v>
      </c>
      <c r="K107" s="5" t="s">
        <v>388</v>
      </c>
      <c r="L107" s="5" t="s">
        <v>475</v>
      </c>
      <c r="M107" s="6" t="s">
        <v>128</v>
      </c>
      <c r="N107" s="5">
        <v>37.571919999999999</v>
      </c>
      <c r="O107" s="10">
        <v>126.99171</v>
      </c>
      <c r="P107" s="5">
        <v>37.571330000000003</v>
      </c>
      <c r="Q107" s="25">
        <v>126.99184</v>
      </c>
      <c r="R107" s="5">
        <v>37.57141</v>
      </c>
      <c r="S107" s="25">
        <v>126.99202</v>
      </c>
      <c r="T107" s="5">
        <v>37.572000000000003</v>
      </c>
      <c r="U107" s="25">
        <v>126.99182999999999</v>
      </c>
      <c r="V107" s="60" t="s">
        <v>982</v>
      </c>
      <c r="W107" s="68" t="str">
        <f t="shared" ref="W107:W116" si="5">"var latlngs = [["&amp;N107&amp;", "&amp;O107&amp;"], ["&amp;P107&amp;", "&amp;Q107&amp;"], ["&amp;R107&amp;", "&amp;S107&amp;"], ["&amp;T107&amp;", "&amp;U107&amp;"]];"</f>
        <v>var latlngs = [[37.57192, 126.99171], [37.57133, 126.99184], [37.57141, 126.99202], [37.572, 126.99183]];</v>
      </c>
      <c r="X107" s="65" t="str">
        <f t="shared" ref="X107:X116" si="6">".bindPopup('&lt;a href="""&amp;D107&amp;""" target=""_blank""&gt;&lt;center&gt;&lt;big&gt;&lt;b&gt;"&amp;B107&amp;"&lt;/b&gt;&lt;/big&gt;&lt;/a&gt;&lt;br/&gt;"&amp;L107&amp;"&lt;/center&gt;')"</f>
        <v>.bindPopup('&lt;a href="http://dh.aks.ac.kr/~jisun/edu/index.php/20160331_종로3가역_살인사건_장소" target="_blank"&gt;&lt;center&gt;&lt;big&gt;&lt;b&gt;20160331_종로3가역_살인사건_장소&lt;/b&gt;&lt;/big&gt;&lt;/a&gt;&lt;br/&gt;종로구 묘동 종로3가역&lt;/center&gt;')</v>
      </c>
      <c r="Y107" s="65" t="str">
        <f t="shared" si="4"/>
        <v>.bindTooltip('&lt;a href="http://dh.aks.ac.kr/~jisun/edu/index.php/20160331_종로3가역_살인사건_장소" target="_blank"&gt;&lt;center&gt;&lt;big&gt;&lt;b&gt;20160331_종로3가역_살인사건_장소&lt;/b&gt;&lt;/big&gt;&lt;/a&gt;&lt;br/&gt;종로구 묘동 종로3가역&lt;/center&gt;', {direction: "center", permanent: true, opacity: 0.8})</v>
      </c>
    </row>
    <row r="108" spans="1:25">
      <c r="A108" s="5" t="s">
        <v>372</v>
      </c>
      <c r="B108" s="5" t="s">
        <v>476</v>
      </c>
      <c r="C108" s="50" t="s">
        <v>477</v>
      </c>
      <c r="D108" s="5" t="s">
        <v>478</v>
      </c>
      <c r="E108" s="5" t="s">
        <v>114</v>
      </c>
      <c r="F108" s="5" t="s">
        <v>479</v>
      </c>
      <c r="G108" s="50" t="s">
        <v>480</v>
      </c>
      <c r="H108" s="5" t="s">
        <v>481</v>
      </c>
      <c r="I108" s="5" t="s">
        <v>114</v>
      </c>
      <c r="J108" s="5" t="s">
        <v>388</v>
      </c>
      <c r="K108" s="5" t="s">
        <v>388</v>
      </c>
      <c r="L108" s="5" t="s">
        <v>482</v>
      </c>
      <c r="M108" s="6" t="s">
        <v>128</v>
      </c>
      <c r="N108" s="5">
        <v>37.542400000000001</v>
      </c>
      <c r="O108" s="10">
        <v>127.1157</v>
      </c>
      <c r="P108" s="5">
        <v>37.540700000000001</v>
      </c>
      <c r="Q108" s="25">
        <v>127.1143</v>
      </c>
      <c r="R108" s="5">
        <v>37.540100000000002</v>
      </c>
      <c r="S108" s="25">
        <v>127.116</v>
      </c>
      <c r="T108" s="5">
        <v>37.542200000000001</v>
      </c>
      <c r="U108" s="25">
        <v>127.1174</v>
      </c>
      <c r="V108" s="60" t="s">
        <v>982</v>
      </c>
      <c r="W108" s="68" t="str">
        <f t="shared" si="5"/>
        <v>var latlngs = [[37.5424, 127.1157], [37.5407, 127.1143], [37.5401, 127.116], [37.5422, 127.1174]];</v>
      </c>
      <c r="X108" s="65" t="str">
        <f t="shared" si="6"/>
        <v>.bindPopup('&lt;a href="http://dh.aks.ac.kr/~jisun/edu/index.php/20160213_한강광나루지구아들_살인사건_장소" target="_blank"&gt;&lt;center&gt;&lt;big&gt;&lt;b&gt;20160213_한강광나루지구아들_살인사건_장소&lt;/b&gt;&lt;/big&gt;&lt;/a&gt;&lt;br/&gt;송파구 풍납동 광나루한강공원&lt;/center&gt;')</v>
      </c>
      <c r="Y108" s="65" t="str">
        <f t="shared" si="4"/>
        <v>.bindTooltip('&lt;a href="http://dh.aks.ac.kr/~jisun/edu/index.php/20160213_한강광나루지구아들_살인사건_장소" target="_blank"&gt;&lt;center&gt;&lt;big&gt;&lt;b&gt;20160213_한강광나루지구아들_살인사건_장소&lt;/b&gt;&lt;/big&gt;&lt;/a&gt;&lt;br/&gt;송파구 풍납동 광나루한강공원&lt;/center&gt;', {direction: "center", permanent: true, opacity: 0.8})</v>
      </c>
    </row>
    <row r="109" spans="1:25">
      <c r="A109" s="5" t="s">
        <v>372</v>
      </c>
      <c r="B109" s="5" t="s">
        <v>489</v>
      </c>
      <c r="C109" s="50" t="s">
        <v>490</v>
      </c>
      <c r="D109" s="5" t="s">
        <v>491</v>
      </c>
      <c r="E109" s="5" t="s">
        <v>114</v>
      </c>
      <c r="F109" s="5" t="s">
        <v>492</v>
      </c>
      <c r="G109" s="50" t="s">
        <v>493</v>
      </c>
      <c r="H109" s="5" t="s">
        <v>494</v>
      </c>
      <c r="I109" s="5" t="s">
        <v>114</v>
      </c>
      <c r="J109" s="5" t="s">
        <v>468</v>
      </c>
      <c r="K109" s="5" t="s">
        <v>388</v>
      </c>
      <c r="L109" s="27" t="s">
        <v>495</v>
      </c>
      <c r="M109" s="6" t="s">
        <v>128</v>
      </c>
      <c r="N109" s="5">
        <v>37.572830000000003</v>
      </c>
      <c r="O109" s="10">
        <v>126.97492</v>
      </c>
      <c r="P109" s="5">
        <v>37.571660000000001</v>
      </c>
      <c r="Q109" s="25">
        <v>126.97496</v>
      </c>
      <c r="R109" s="5">
        <v>37.571660000000001</v>
      </c>
      <c r="S109" s="25">
        <v>126.97632</v>
      </c>
      <c r="T109" s="5">
        <v>37.572809999999997</v>
      </c>
      <c r="U109" s="25">
        <v>126.97629000000001</v>
      </c>
      <c r="V109" s="60" t="s">
        <v>982</v>
      </c>
      <c r="W109" s="68" t="str">
        <f t="shared" si="5"/>
        <v>var latlngs = [[37.57283, 126.97492], [37.57166, 126.97496], [37.57166, 126.97632], [37.57281, 126.97629]];</v>
      </c>
      <c r="X109" s="65" t="str">
        <f t="shared" si="6"/>
        <v>.bindPopup('&lt;a href="http://dh.aks.ac.kr/~jisun/edu/index.php/20150305_주한미대사_살인미수_장소" target="_blank"&gt;&lt;center&gt;&lt;big&gt;&lt;b&gt;20150305_주한미대사_살인미수_장소&lt;/b&gt;&lt;/big&gt;&lt;/a&gt;&lt;br/&gt;종로구 세종대로 175 세종문화회관 세종홀&lt;/center&gt;')</v>
      </c>
      <c r="Y109" s="65" t="str">
        <f t="shared" si="4"/>
        <v>.bindTooltip('&lt;a href="http://dh.aks.ac.kr/~jisun/edu/index.php/20150305_주한미대사_살인미수_장소" target="_blank"&gt;&lt;center&gt;&lt;big&gt;&lt;b&gt;20150305_주한미대사_살인미수_장소&lt;/b&gt;&lt;/big&gt;&lt;/a&gt;&lt;br/&gt;종로구 세종대로 175 세종문화회관 세종홀&lt;/center&gt;', {direction: "center", permanent: true, opacity: 0.8})</v>
      </c>
    </row>
    <row r="110" spans="1:25">
      <c r="A110" s="5" t="s">
        <v>372</v>
      </c>
      <c r="B110" s="10" t="s">
        <v>502</v>
      </c>
      <c r="C110" s="50" t="s">
        <v>503</v>
      </c>
      <c r="D110" s="5" t="s">
        <v>504</v>
      </c>
      <c r="E110" s="5" t="s">
        <v>114</v>
      </c>
      <c r="F110" s="10" t="s">
        <v>505</v>
      </c>
      <c r="G110" s="50" t="s">
        <v>500</v>
      </c>
      <c r="H110" s="5" t="s">
        <v>403</v>
      </c>
      <c r="I110" s="5" t="s">
        <v>481</v>
      </c>
      <c r="J110" s="5" t="s">
        <v>388</v>
      </c>
      <c r="K110" s="5" t="s">
        <v>388</v>
      </c>
      <c r="L110" s="5" t="s">
        <v>506</v>
      </c>
      <c r="M110" s="6" t="s">
        <v>128</v>
      </c>
      <c r="N110" s="5">
        <v>37.495710000000003</v>
      </c>
      <c r="O110" s="5">
        <v>126.89757</v>
      </c>
      <c r="P110" s="5">
        <v>37.495460000000001</v>
      </c>
      <c r="Q110" s="28">
        <v>126.89765</v>
      </c>
      <c r="R110" s="5">
        <v>37.495199999999997</v>
      </c>
      <c r="S110" s="5">
        <v>126.8973</v>
      </c>
      <c r="T110" s="5">
        <v>37.49559</v>
      </c>
      <c r="U110" s="10">
        <v>126.89712</v>
      </c>
      <c r="V110" s="60" t="s">
        <v>982</v>
      </c>
      <c r="W110" s="68" t="str">
        <f t="shared" si="5"/>
        <v>var latlngs = [[37.49571, 126.89757], [37.49546, 126.89765], [37.4952, 126.8973], [37.49559, 126.89712]];</v>
      </c>
      <c r="X110" s="65" t="str">
        <f t="shared" si="6"/>
        <v>.bindPopup('&lt;a href="http://dh.aks.ac.kr/~jisun/edu/index.php/20190326_두암공원_살인사건_장소" target="_blank"&gt;&lt;center&gt;&lt;big&gt;&lt;b&gt;20190326_두암공원_살인사건_장소&lt;/b&gt;&lt;/big&gt;&lt;/a&gt;&lt;br/&gt;영등포구 대림동 두암공원&lt;/center&gt;')</v>
      </c>
      <c r="Y110" s="65" t="str">
        <f t="shared" si="4"/>
        <v>.bindTooltip('&lt;a href="http://dh.aks.ac.kr/~jisun/edu/index.php/20190326_두암공원_살인사건_장소" target="_blank"&gt;&lt;center&gt;&lt;big&gt;&lt;b&gt;20190326_두암공원_살인사건_장소&lt;/b&gt;&lt;/big&gt;&lt;/a&gt;&lt;br/&gt;영등포구 대림동 두암공원&lt;/center&gt;', {direction: "center", permanent: true, opacity: 0.8})</v>
      </c>
    </row>
    <row r="111" spans="1:25">
      <c r="A111" s="5" t="s">
        <v>372</v>
      </c>
      <c r="B111" s="5" t="s">
        <v>530</v>
      </c>
      <c r="C111" s="50" t="s">
        <v>531</v>
      </c>
      <c r="D111" s="5" t="s">
        <v>532</v>
      </c>
      <c r="E111" s="5" t="s">
        <v>114</v>
      </c>
      <c r="F111" s="5" t="s">
        <v>533</v>
      </c>
      <c r="G111" s="50" t="s">
        <v>534</v>
      </c>
      <c r="H111" s="5" t="s">
        <v>481</v>
      </c>
      <c r="I111" s="5" t="s">
        <v>114</v>
      </c>
      <c r="J111" s="5" t="s">
        <v>388</v>
      </c>
      <c r="K111" s="5" t="s">
        <v>388</v>
      </c>
      <c r="L111" s="5" t="s">
        <v>535</v>
      </c>
      <c r="M111" s="6" t="s">
        <v>128</v>
      </c>
      <c r="N111" s="5">
        <v>37.558210000000003</v>
      </c>
      <c r="O111" s="10">
        <v>126.93998000000001</v>
      </c>
      <c r="P111" s="5">
        <v>37.558100000000003</v>
      </c>
      <c r="Q111" s="25">
        <v>126.94</v>
      </c>
      <c r="R111" s="5">
        <v>37.558320000000002</v>
      </c>
      <c r="S111" s="25">
        <v>126.94054</v>
      </c>
      <c r="T111" s="5">
        <v>37.558410000000002</v>
      </c>
      <c r="U111" s="25">
        <v>126.94011</v>
      </c>
      <c r="V111" s="60" t="s">
        <v>982</v>
      </c>
      <c r="W111" s="68" t="str">
        <f t="shared" si="5"/>
        <v>var latlngs = [[37.55821, 126.93998], [37.5581, 126.94], [37.55832, 126.94054], [37.55841, 126.94011]];</v>
      </c>
      <c r="X111" s="65" t="str">
        <f t="shared" si="6"/>
        <v>.bindPopup('&lt;a href="http://dh.aks.ac.kr/~jisun/edu/index.php/20120430_신촌대학생_살인사건_장소" target="_blank"&gt;&lt;center&gt;&lt;big&gt;&lt;b&gt;20120430_신촌대학생_살인사건_장소&lt;/b&gt;&lt;/big&gt;&lt;/a&gt;&lt;br/&gt;서대문구 창천동 바람산어린이근린공원&lt;/center&gt;')</v>
      </c>
      <c r="Y111" s="65" t="str">
        <f t="shared" si="4"/>
        <v>.bindTooltip('&lt;a href="http://dh.aks.ac.kr/~jisun/edu/index.php/20120430_신촌대학생_살인사건_장소" target="_blank"&gt;&lt;center&gt;&lt;big&gt;&lt;b&gt;20120430_신촌대학생_살인사건_장소&lt;/b&gt;&lt;/big&gt;&lt;/a&gt;&lt;br/&gt;서대문구 창천동 바람산어린이근린공원&lt;/center&gt;', {direction: "center", permanent: true, opacity: 0.8})</v>
      </c>
    </row>
    <row r="112" spans="1:25">
      <c r="A112" s="5" t="s">
        <v>372</v>
      </c>
      <c r="B112" s="5" t="s">
        <v>665</v>
      </c>
      <c r="C112" s="50" t="s">
        <v>666</v>
      </c>
      <c r="D112" s="5" t="s">
        <v>667</v>
      </c>
      <c r="E112" s="5" t="s">
        <v>114</v>
      </c>
      <c r="F112" s="5" t="s">
        <v>668</v>
      </c>
      <c r="G112" s="50" t="s">
        <v>669</v>
      </c>
      <c r="H112" s="5" t="s">
        <v>670</v>
      </c>
      <c r="I112" s="5" t="s">
        <v>114</v>
      </c>
      <c r="J112" s="5" t="s">
        <v>388</v>
      </c>
      <c r="K112" s="5" t="s">
        <v>432</v>
      </c>
      <c r="L112" s="5" t="s">
        <v>671</v>
      </c>
      <c r="M112" s="6" t="s">
        <v>128</v>
      </c>
      <c r="N112" s="5">
        <v>37.504640000000002</v>
      </c>
      <c r="O112" s="25">
        <v>126.99574</v>
      </c>
      <c r="P112" s="5">
        <v>37.503880000000002</v>
      </c>
      <c r="Q112" s="25">
        <v>126.99629</v>
      </c>
      <c r="R112" s="5">
        <v>37.504269999999998</v>
      </c>
      <c r="S112" s="25">
        <v>126.99769999999999</v>
      </c>
      <c r="T112" s="5">
        <v>37.505229999999997</v>
      </c>
      <c r="U112" s="25">
        <v>126.99701</v>
      </c>
      <c r="V112" s="60" t="s">
        <v>982</v>
      </c>
      <c r="W112" s="68" t="str">
        <f t="shared" si="5"/>
        <v>var latlngs = [[37.50464, 126.99574], [37.50388, 126.99629], [37.50427, 126.9977], [37.50523, 126.99701]];</v>
      </c>
      <c r="X112" s="65" t="str">
        <f t="shared" si="6"/>
        <v>.bindPopup('&lt;a href="http://dh.aks.ac.kr/~jisun/edu/index.php/20120928_계성초_살인미수_장소" target="_blank"&gt;&lt;center&gt;&lt;big&gt;&lt;b&gt;20120928_계성초_살인미수_장소&lt;/b&gt;&lt;/big&gt;&lt;/a&gt;&lt;br/&gt;서울 서초구 신반포로 19길 23&lt;/center&gt;')</v>
      </c>
      <c r="Y112" s="65" t="str">
        <f t="shared" si="4"/>
        <v>.bindTooltip('&lt;a href="http://dh.aks.ac.kr/~jisun/edu/index.php/20120928_계성초_살인미수_장소" target="_blank"&gt;&lt;center&gt;&lt;big&gt;&lt;b&gt;20120928_계성초_살인미수_장소&lt;/b&gt;&lt;/big&gt;&lt;/a&gt;&lt;br/&gt;서울 서초구 신반포로 19길 23&lt;/center&gt;', {direction: "center", permanent: true, opacity: 0.8})</v>
      </c>
    </row>
    <row r="113" spans="1:25">
      <c r="A113" s="5" t="s">
        <v>372</v>
      </c>
      <c r="B113" s="5" t="s">
        <v>672</v>
      </c>
      <c r="C113" s="50" t="s">
        <v>673</v>
      </c>
      <c r="D113" s="5" t="s">
        <v>674</v>
      </c>
      <c r="E113" s="5" t="s">
        <v>114</v>
      </c>
      <c r="F113" s="5" t="s">
        <v>675</v>
      </c>
      <c r="G113" s="50" t="s">
        <v>676</v>
      </c>
      <c r="H113" s="5" t="s">
        <v>670</v>
      </c>
      <c r="I113" s="5" t="s">
        <v>114</v>
      </c>
      <c r="J113" s="5" t="s">
        <v>396</v>
      </c>
      <c r="K113" s="5" t="s">
        <v>396</v>
      </c>
      <c r="L113" s="5" t="s">
        <v>677</v>
      </c>
      <c r="M113" s="6" t="s">
        <v>128</v>
      </c>
      <c r="N113" s="5">
        <v>37.492919999999998</v>
      </c>
      <c r="O113" s="25">
        <v>127.0874</v>
      </c>
      <c r="P113" s="5">
        <v>37.492249999999999</v>
      </c>
      <c r="Q113" s="25">
        <v>127.08768000000001</v>
      </c>
      <c r="R113" s="5">
        <v>37.492519999999999</v>
      </c>
      <c r="S113" s="25">
        <v>127.08859</v>
      </c>
      <c r="T113" s="5">
        <v>37.493189999999998</v>
      </c>
      <c r="U113" s="25">
        <v>127.08826000000001</v>
      </c>
      <c r="V113" s="60" t="s">
        <v>982</v>
      </c>
      <c r="W113" s="68" t="str">
        <f t="shared" si="5"/>
        <v>var latlngs = [[37.49292, 127.0874], [37.49225, 127.08768], [37.49252, 127.08859], [37.49319, 127.08826]];</v>
      </c>
      <c r="X113" s="65" t="str">
        <f t="shared" si="6"/>
        <v>.bindPopup('&lt;a href="http://dh.aks.ac.kr/~jisun/edu/index.php/20131102_대청초_살인사건_장소" target="_blank"&gt;&lt;center&gt;&lt;big&gt;&lt;b&gt;20131102_대청초_살인사건_장소&lt;/b&gt;&lt;/big&gt;&lt;/a&gt;&lt;br/&gt;서울 강남구 양재대로 55길 28&lt;/center&gt;')</v>
      </c>
      <c r="Y113" s="65" t="str">
        <f t="shared" si="4"/>
        <v>.bindTooltip('&lt;a href="http://dh.aks.ac.kr/~jisun/edu/index.php/20131102_대청초_살인사건_장소" target="_blank"&gt;&lt;center&gt;&lt;big&gt;&lt;b&gt;20131102_대청초_살인사건_장소&lt;/b&gt;&lt;/big&gt;&lt;/a&gt;&lt;br/&gt;서울 강남구 양재대로 55길 28&lt;/center&gt;', {direction: "center", permanent: true, opacity: 0.8})</v>
      </c>
    </row>
    <row r="114" spans="1:25" ht="17.25">
      <c r="A114" s="5" t="s">
        <v>372</v>
      </c>
      <c r="B114" s="5" t="s">
        <v>691</v>
      </c>
      <c r="C114" s="50" t="s">
        <v>692</v>
      </c>
      <c r="D114" s="5" t="s">
        <v>693</v>
      </c>
      <c r="E114" s="5" t="s">
        <v>114</v>
      </c>
      <c r="F114" s="5" t="s">
        <v>694</v>
      </c>
      <c r="G114" s="50" t="s">
        <v>695</v>
      </c>
      <c r="H114" s="5" t="s">
        <v>696</v>
      </c>
      <c r="I114" s="5" t="s">
        <v>114</v>
      </c>
      <c r="J114" s="5" t="s">
        <v>396</v>
      </c>
      <c r="K114" s="5" t="s">
        <v>379</v>
      </c>
      <c r="L114" s="26" t="s">
        <v>697</v>
      </c>
      <c r="M114" s="6" t="s">
        <v>128</v>
      </c>
      <c r="N114" s="5">
        <v>37.558799999999998</v>
      </c>
      <c r="O114" s="29">
        <v>126.90508</v>
      </c>
      <c r="P114" s="5">
        <v>37.558070000000001</v>
      </c>
      <c r="Q114" s="29">
        <v>126.9055</v>
      </c>
      <c r="R114" s="5">
        <v>37.558050000000001</v>
      </c>
      <c r="S114" s="29">
        <v>126.90560000000001</v>
      </c>
      <c r="T114" s="5">
        <v>37.558869999999999</v>
      </c>
      <c r="U114" s="29">
        <v>126.90515000000001</v>
      </c>
      <c r="V114" s="60" t="s">
        <v>982</v>
      </c>
      <c r="W114" s="68" t="str">
        <f t="shared" si="5"/>
        <v>var latlngs = [[37.5588, 126.90508], [37.55807, 126.9055], [37.55805, 126.9056], [37.55887, 126.90515]];</v>
      </c>
      <c r="X114" s="65" t="str">
        <f t="shared" si="6"/>
        <v>.bindPopup('&lt;a href="http://dh.aks.ac.kr/~jisun/edu/index.php/20140312_월드컵시장_살인미수_장소" target="_blank"&gt;&lt;center&gt;&lt;big&gt;&lt;b&gt;20140312_월드컵시장_살인미수_장소&lt;/b&gt;&lt;/big&gt;&lt;/a&gt;&lt;br/&gt;서울 마포구 망원동 480-8&lt;/center&gt;')</v>
      </c>
      <c r="Y114" s="65" t="str">
        <f t="shared" si="4"/>
        <v>.bindTooltip('&lt;a href="http://dh.aks.ac.kr/~jisun/edu/index.php/20140312_월드컵시장_살인미수_장소" target="_blank"&gt;&lt;center&gt;&lt;big&gt;&lt;b&gt;20140312_월드컵시장_살인미수_장소&lt;/b&gt;&lt;/big&gt;&lt;/a&gt;&lt;br/&gt;서울 마포구 망원동 480-8&lt;/center&gt;', {direction: "center", permanent: true, opacity: 0.8})</v>
      </c>
    </row>
    <row r="115" spans="1:25">
      <c r="A115" s="5" t="s">
        <v>372</v>
      </c>
      <c r="B115" s="5" t="s">
        <v>716</v>
      </c>
      <c r="C115" s="50" t="s">
        <v>717</v>
      </c>
      <c r="D115" s="5" t="s">
        <v>718</v>
      </c>
      <c r="E115" s="5" t="s">
        <v>114</v>
      </c>
      <c r="F115" s="5" t="s">
        <v>719</v>
      </c>
      <c r="G115" s="50" t="s">
        <v>720</v>
      </c>
      <c r="H115" s="5" t="s">
        <v>459</v>
      </c>
      <c r="I115" s="5" t="s">
        <v>114</v>
      </c>
      <c r="J115" s="5" t="s">
        <v>388</v>
      </c>
      <c r="K115" s="5" t="s">
        <v>388</v>
      </c>
      <c r="L115" s="5" t="s">
        <v>721</v>
      </c>
      <c r="M115" s="6" t="s">
        <v>128</v>
      </c>
      <c r="N115" s="5">
        <v>37.497990000000001</v>
      </c>
      <c r="O115" s="25">
        <v>126.8798</v>
      </c>
      <c r="P115" s="5">
        <v>37.497450000000001</v>
      </c>
      <c r="Q115" s="25">
        <v>126.87976</v>
      </c>
      <c r="R115" s="5">
        <v>37.497529999999998</v>
      </c>
      <c r="S115" s="25">
        <v>126.88069</v>
      </c>
      <c r="T115" s="5">
        <v>37.497979999999998</v>
      </c>
      <c r="U115" s="25">
        <v>126.88066999999999</v>
      </c>
      <c r="V115" s="60" t="s">
        <v>982</v>
      </c>
      <c r="W115" s="68" t="str">
        <f t="shared" si="5"/>
        <v>var latlngs = [[37.49799, 126.8798], [37.49745, 126.87976], [37.49753, 126.88069], [37.49798, 126.88067]];</v>
      </c>
      <c r="X115" s="65" t="str">
        <f t="shared" si="6"/>
        <v>.bindPopup('&lt;a href="http://dh.aks.ac.kr/~jisun/edu/index.php/20120127_공원고등학생_살인사건_장소" target="_blank"&gt;&lt;center&gt;&lt;big&gt;&lt;b&gt;20120127_공원고등학생_살인사건_장소&lt;/b&gt;&lt;/big&gt;&lt;/a&gt;&lt;br/&gt;서울 구로구 구로동 화원어린이공원&lt;/center&gt;')</v>
      </c>
      <c r="Y115" s="65" t="str">
        <f t="shared" si="4"/>
        <v>.bindTooltip('&lt;a href="http://dh.aks.ac.kr/~jisun/edu/index.php/20120127_공원고등학생_살인사건_장소" target="_blank"&gt;&lt;center&gt;&lt;big&gt;&lt;b&gt;20120127_공원고등학생_살인사건_장소&lt;/b&gt;&lt;/big&gt;&lt;/a&gt;&lt;br/&gt;서울 구로구 구로동 화원어린이공원&lt;/center&gt;', {direction: "center", permanent: true, opacity: 0.8})</v>
      </c>
    </row>
    <row r="116" spans="1:25">
      <c r="A116" s="5" t="s">
        <v>372</v>
      </c>
      <c r="B116" s="5" t="s">
        <v>749</v>
      </c>
      <c r="C116" s="50" t="s">
        <v>750</v>
      </c>
      <c r="D116" s="5" t="s">
        <v>751</v>
      </c>
      <c r="E116" s="5" t="s">
        <v>114</v>
      </c>
      <c r="F116" s="5" t="s">
        <v>752</v>
      </c>
      <c r="G116" s="50" t="s">
        <v>753</v>
      </c>
      <c r="H116" s="5" t="s">
        <v>403</v>
      </c>
      <c r="I116" s="10" t="s">
        <v>439</v>
      </c>
      <c r="J116" s="5" t="s">
        <v>388</v>
      </c>
      <c r="K116" s="5" t="s">
        <v>388</v>
      </c>
      <c r="L116" s="5" t="s">
        <v>754</v>
      </c>
      <c r="M116" s="6" t="s">
        <v>128</v>
      </c>
      <c r="N116" s="5">
        <v>37.5411</v>
      </c>
      <c r="O116" s="5">
        <v>127.06793999999999</v>
      </c>
      <c r="P116" s="5">
        <v>37.541289999999996</v>
      </c>
      <c r="Q116" s="10">
        <v>127.06809</v>
      </c>
      <c r="R116" s="5">
        <v>37.541220000000003</v>
      </c>
      <c r="S116" s="5">
        <v>127.06832</v>
      </c>
      <c r="T116" s="5">
        <v>37.541049999999998</v>
      </c>
      <c r="U116" s="5">
        <v>127.06823</v>
      </c>
      <c r="V116" s="60" t="s">
        <v>982</v>
      </c>
      <c r="W116" s="68" t="str">
        <f t="shared" si="5"/>
        <v>var latlngs = [[37.5411, 127.06794], [37.54129, 127.06809], [37.54122, 127.06832], [37.54105, 127.06823]];</v>
      </c>
      <c r="X116" s="65" t="str">
        <f t="shared" si="6"/>
        <v>.bindPopup('&lt;a href="http://dh.aks.ac.kr/~jisun/edu/index.php/20200101_화양동_살인사건_장소" target="_blank"&gt;&lt;center&gt;&lt;big&gt;&lt;b&gt;20200101_화양동_살인사건_장소&lt;/b&gt;&lt;/big&gt;&lt;/a&gt;&lt;br/&gt;서울 광진구 화양동 48-14&lt;/center&gt;')</v>
      </c>
      <c r="Y116" s="65" t="str">
        <f t="shared" si="4"/>
        <v>.bindTooltip('&lt;a href="http://dh.aks.ac.kr/~jisun/edu/index.php/20200101_화양동_살인사건_장소" target="_blank"&gt;&lt;center&gt;&lt;big&gt;&lt;b&gt;20200101_화양동_살인사건_장소&lt;/b&gt;&lt;/big&gt;&lt;/a&gt;&lt;br/&gt;서울 광진구 화양동 48-14&lt;/center&gt;', {direction: "center", permanent: true, opacity: 0.8})</v>
      </c>
    </row>
  </sheetData>
  <autoFilter ref="X1:Y1" xr:uid="{5F521C35-A6D0-418B-82DC-1F32F5B4CD32}"/>
  <phoneticPr fontId="1" type="noConversion"/>
  <hyperlinks>
    <hyperlink ref="E53" r:id="rId1" xr:uid="{86FBC3DE-A6A9-43B1-B47A-DEB01A0D349B}"/>
    <hyperlink ref="E62" r:id="rId2" xr:uid="{71C76310-551B-4DB5-B07E-61D038BD4AF3}"/>
    <hyperlink ref="E71" r:id="rId3" xr:uid="{97C6C0A3-796E-428E-9D36-A63FE74E3DCD}"/>
    <hyperlink ref="E76" r:id="rId4" xr:uid="{038F9EC5-3215-4B67-AC18-EB3EC5851DCD}"/>
    <hyperlink ref="E79" r:id="rId5" xr:uid="{F6DAAAE3-61A3-443F-9F83-40489A651B9D}"/>
    <hyperlink ref="E84" r:id="rId6" xr:uid="{D7F285B3-5354-4ACE-8D0A-C2B2F9E98BCE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EF21E-5045-4158-8D61-CBD5FB7C01D7}">
  <dimension ref="A1:U61"/>
  <sheetViews>
    <sheetView topLeftCell="B1" zoomScaleNormal="100" workbookViewId="0">
      <selection activeCell="B1" sqref="B1"/>
    </sheetView>
  </sheetViews>
  <sheetFormatPr defaultRowHeight="12.75"/>
  <sheetData>
    <row r="1" spans="1:21">
      <c r="A1" s="1" t="s">
        <v>97</v>
      </c>
      <c r="B1" s="1" t="s">
        <v>0</v>
      </c>
      <c r="C1" s="1" t="s">
        <v>98</v>
      </c>
      <c r="D1" s="1" t="s">
        <v>99</v>
      </c>
      <c r="E1" s="1" t="s">
        <v>100</v>
      </c>
      <c r="F1" s="2" t="s">
        <v>366</v>
      </c>
      <c r="G1" s="2" t="s">
        <v>367</v>
      </c>
      <c r="H1" s="2" t="s">
        <v>368</v>
      </c>
      <c r="I1" s="2" t="s">
        <v>369</v>
      </c>
      <c r="J1" s="2" t="s">
        <v>370</v>
      </c>
      <c r="K1" s="2" t="s">
        <v>371</v>
      </c>
      <c r="L1" s="2" t="s">
        <v>109</v>
      </c>
      <c r="M1" s="2" t="s">
        <v>1</v>
      </c>
      <c r="N1" s="2" t="s">
        <v>101</v>
      </c>
      <c r="O1" s="2" t="s">
        <v>102</v>
      </c>
      <c r="P1" s="2" t="s">
        <v>103</v>
      </c>
      <c r="Q1" s="2" t="s">
        <v>104</v>
      </c>
      <c r="R1" s="2" t="s">
        <v>105</v>
      </c>
      <c r="S1" s="2" t="s">
        <v>106</v>
      </c>
      <c r="T1" s="2" t="s">
        <v>107</v>
      </c>
      <c r="U1" s="2" t="s">
        <v>108</v>
      </c>
    </row>
    <row r="2" spans="1:21">
      <c r="A2" s="5" t="s">
        <v>372</v>
      </c>
      <c r="B2" s="5" t="s">
        <v>373</v>
      </c>
      <c r="C2" s="21" t="s">
        <v>374</v>
      </c>
      <c r="D2" s="5" t="s">
        <v>375</v>
      </c>
      <c r="E2" s="5" t="s">
        <v>114</v>
      </c>
      <c r="F2" s="5" t="s">
        <v>376</v>
      </c>
      <c r="G2" s="5" t="s">
        <v>377</v>
      </c>
      <c r="H2" s="5" t="s">
        <v>378</v>
      </c>
      <c r="I2" s="5" t="s">
        <v>114</v>
      </c>
      <c r="J2" s="5" t="s">
        <v>379</v>
      </c>
      <c r="K2" s="5" t="s">
        <v>380</v>
      </c>
      <c r="L2" s="10" t="s">
        <v>381</v>
      </c>
      <c r="M2" s="10" t="s">
        <v>115</v>
      </c>
      <c r="N2" s="5">
        <v>37.476990000000001</v>
      </c>
      <c r="O2" s="5">
        <v>126.83880000000001</v>
      </c>
      <c r="P2" s="5" t="s">
        <v>114</v>
      </c>
      <c r="Q2" s="5" t="s">
        <v>114</v>
      </c>
      <c r="R2" s="5" t="s">
        <v>114</v>
      </c>
      <c r="S2" s="5" t="s">
        <v>114</v>
      </c>
      <c r="T2" s="5" t="s">
        <v>114</v>
      </c>
      <c r="U2" s="5" t="s">
        <v>114</v>
      </c>
    </row>
    <row r="3" spans="1:21">
      <c r="A3" s="5" t="s">
        <v>372</v>
      </c>
      <c r="B3" s="5" t="s">
        <v>382</v>
      </c>
      <c r="C3" s="21" t="s">
        <v>383</v>
      </c>
      <c r="D3" s="5" t="s">
        <v>384</v>
      </c>
      <c r="E3" s="5" t="s">
        <v>114</v>
      </c>
      <c r="F3" s="5" t="s">
        <v>385</v>
      </c>
      <c r="G3" s="5" t="s">
        <v>386</v>
      </c>
      <c r="H3" s="5" t="s">
        <v>387</v>
      </c>
      <c r="I3" s="5" t="s">
        <v>114</v>
      </c>
      <c r="J3" s="5" t="s">
        <v>388</v>
      </c>
      <c r="K3" s="5" t="s">
        <v>388</v>
      </c>
      <c r="L3" s="10" t="s">
        <v>389</v>
      </c>
      <c r="M3" s="10" t="s">
        <v>115</v>
      </c>
      <c r="N3" s="5">
        <v>37.674199999999999</v>
      </c>
      <c r="O3" s="5">
        <v>127.07170000000001</v>
      </c>
      <c r="P3" s="5" t="s">
        <v>114</v>
      </c>
      <c r="Q3" s="5" t="s">
        <v>114</v>
      </c>
      <c r="R3" s="5" t="s">
        <v>114</v>
      </c>
      <c r="S3" s="5" t="s">
        <v>114</v>
      </c>
      <c r="T3" s="5" t="s">
        <v>114</v>
      </c>
      <c r="U3" s="5" t="s">
        <v>114</v>
      </c>
    </row>
    <row r="4" spans="1:21">
      <c r="A4" s="5" t="s">
        <v>372</v>
      </c>
      <c r="B4" s="5" t="s">
        <v>390</v>
      </c>
      <c r="C4" s="21" t="s">
        <v>391</v>
      </c>
      <c r="D4" s="5" t="s">
        <v>392</v>
      </c>
      <c r="E4" s="5" t="s">
        <v>114</v>
      </c>
      <c r="F4" s="5" t="s">
        <v>393</v>
      </c>
      <c r="G4" s="5" t="s">
        <v>394</v>
      </c>
      <c r="H4" s="5" t="s">
        <v>395</v>
      </c>
      <c r="I4" s="5" t="s">
        <v>114</v>
      </c>
      <c r="J4" s="5" t="s">
        <v>396</v>
      </c>
      <c r="K4" s="5" t="s">
        <v>388</v>
      </c>
      <c r="L4" s="10" t="s">
        <v>397</v>
      </c>
      <c r="M4" s="10" t="s">
        <v>115</v>
      </c>
      <c r="N4" s="5">
        <v>37.503430000000002</v>
      </c>
      <c r="O4" s="5">
        <v>126.88251</v>
      </c>
      <c r="P4" s="5" t="s">
        <v>114</v>
      </c>
      <c r="Q4" s="5" t="s">
        <v>114</v>
      </c>
      <c r="R4" s="5" t="s">
        <v>114</v>
      </c>
      <c r="S4" s="5" t="s">
        <v>114</v>
      </c>
      <c r="T4" s="5" t="s">
        <v>114</v>
      </c>
      <c r="U4" s="5" t="s">
        <v>114</v>
      </c>
    </row>
    <row r="5" spans="1:21">
      <c r="A5" s="5" t="s">
        <v>372</v>
      </c>
      <c r="B5" s="5" t="s">
        <v>398</v>
      </c>
      <c r="C5" s="21" t="s">
        <v>399</v>
      </c>
      <c r="D5" s="5" t="s">
        <v>400</v>
      </c>
      <c r="E5" s="5" t="s">
        <v>114</v>
      </c>
      <c r="F5" s="5" t="s">
        <v>401</v>
      </c>
      <c r="G5" s="5" t="s">
        <v>402</v>
      </c>
      <c r="H5" s="5" t="s">
        <v>403</v>
      </c>
      <c r="I5" s="5" t="s">
        <v>395</v>
      </c>
      <c r="J5" s="5" t="s">
        <v>388</v>
      </c>
      <c r="K5" s="5" t="s">
        <v>388</v>
      </c>
      <c r="L5" s="10" t="s">
        <v>404</v>
      </c>
      <c r="M5" s="10" t="s">
        <v>115</v>
      </c>
      <c r="N5" s="5">
        <v>37.540700000000001</v>
      </c>
      <c r="O5" s="5">
        <v>126.94708</v>
      </c>
      <c r="P5" s="5" t="s">
        <v>114</v>
      </c>
      <c r="Q5" s="5" t="s">
        <v>114</v>
      </c>
      <c r="R5" s="5" t="s">
        <v>114</v>
      </c>
      <c r="S5" s="5" t="s">
        <v>114</v>
      </c>
      <c r="T5" s="5" t="s">
        <v>114</v>
      </c>
      <c r="U5" s="5" t="s">
        <v>114</v>
      </c>
    </row>
    <row r="6" spans="1:21">
      <c r="A6" s="5" t="s">
        <v>372</v>
      </c>
      <c r="B6" s="5" t="s">
        <v>413</v>
      </c>
      <c r="C6" s="21" t="s">
        <v>414</v>
      </c>
      <c r="D6" s="5" t="s">
        <v>415</v>
      </c>
      <c r="E6" s="5" t="s">
        <v>114</v>
      </c>
      <c r="F6" s="5" t="s">
        <v>416</v>
      </c>
      <c r="G6" s="5" t="s">
        <v>417</v>
      </c>
      <c r="H6" s="5" t="s">
        <v>395</v>
      </c>
      <c r="I6" s="5" t="s">
        <v>114</v>
      </c>
      <c r="J6" s="5" t="s">
        <v>388</v>
      </c>
      <c r="K6" s="5" t="s">
        <v>388</v>
      </c>
      <c r="L6" s="10" t="s">
        <v>418</v>
      </c>
      <c r="M6" s="10" t="s">
        <v>115</v>
      </c>
      <c r="N6" s="5">
        <v>37.55453</v>
      </c>
      <c r="O6" s="5">
        <v>126.97078</v>
      </c>
      <c r="P6" s="5" t="s">
        <v>114</v>
      </c>
      <c r="Q6" s="5" t="s">
        <v>114</v>
      </c>
      <c r="R6" s="5" t="s">
        <v>114</v>
      </c>
      <c r="S6" s="5" t="s">
        <v>114</v>
      </c>
      <c r="T6" s="5" t="s">
        <v>114</v>
      </c>
      <c r="U6" s="5" t="s">
        <v>114</v>
      </c>
    </row>
    <row r="7" spans="1:21">
      <c r="A7" s="5" t="s">
        <v>372</v>
      </c>
      <c r="B7" s="5" t="s">
        <v>419</v>
      </c>
      <c r="C7" s="21" t="s">
        <v>420</v>
      </c>
      <c r="D7" s="5" t="s">
        <v>421</v>
      </c>
      <c r="E7" s="5" t="s">
        <v>114</v>
      </c>
      <c r="F7" s="5" t="s">
        <v>422</v>
      </c>
      <c r="G7" s="5" t="s">
        <v>423</v>
      </c>
      <c r="H7" s="5" t="s">
        <v>424</v>
      </c>
      <c r="I7" s="5" t="s">
        <v>425</v>
      </c>
      <c r="J7" s="5" t="s">
        <v>396</v>
      </c>
      <c r="K7" s="5" t="s">
        <v>396</v>
      </c>
      <c r="L7" s="10" t="s">
        <v>426</v>
      </c>
      <c r="M7" s="10" t="s">
        <v>115</v>
      </c>
      <c r="N7" s="5">
        <v>37.576790000000003</v>
      </c>
      <c r="O7" s="5">
        <v>127.05522999999999</v>
      </c>
      <c r="P7" s="5" t="s">
        <v>114</v>
      </c>
      <c r="Q7" s="5" t="s">
        <v>114</v>
      </c>
      <c r="R7" s="5" t="s">
        <v>114</v>
      </c>
      <c r="S7" s="5" t="s">
        <v>114</v>
      </c>
      <c r="T7" s="5" t="s">
        <v>114</v>
      </c>
      <c r="U7" s="5" t="s">
        <v>114</v>
      </c>
    </row>
    <row r="8" spans="1:21">
      <c r="A8" s="5" t="s">
        <v>372</v>
      </c>
      <c r="B8" s="5" t="s">
        <v>427</v>
      </c>
      <c r="C8" s="21" t="s">
        <v>428</v>
      </c>
      <c r="D8" s="5" t="s">
        <v>429</v>
      </c>
      <c r="E8" s="5" t="s">
        <v>114</v>
      </c>
      <c r="F8" s="5" t="s">
        <v>430</v>
      </c>
      <c r="G8" s="5" t="s">
        <v>431</v>
      </c>
      <c r="H8" s="5" t="s">
        <v>403</v>
      </c>
      <c r="I8" s="5" t="s">
        <v>432</v>
      </c>
      <c r="J8" s="5" t="s">
        <v>396</v>
      </c>
      <c r="K8" s="10" t="s">
        <v>388</v>
      </c>
      <c r="L8" s="10" t="s">
        <v>433</v>
      </c>
      <c r="M8" s="5" t="s">
        <v>115</v>
      </c>
      <c r="N8" s="5">
        <v>37.552300000000002</v>
      </c>
      <c r="O8" s="5">
        <v>126.92612</v>
      </c>
      <c r="P8" s="5" t="s">
        <v>114</v>
      </c>
      <c r="Q8" s="5" t="s">
        <v>114</v>
      </c>
      <c r="R8" s="5" t="s">
        <v>114</v>
      </c>
      <c r="S8" s="5" t="s">
        <v>114</v>
      </c>
      <c r="T8" s="5" t="s">
        <v>114</v>
      </c>
      <c r="U8" s="5" t="s">
        <v>114</v>
      </c>
    </row>
    <row r="9" spans="1:21">
      <c r="A9" s="5" t="s">
        <v>372</v>
      </c>
      <c r="B9" s="5" t="s">
        <v>434</v>
      </c>
      <c r="C9" s="21" t="s">
        <v>435</v>
      </c>
      <c r="D9" s="5" t="s">
        <v>436</v>
      </c>
      <c r="E9" s="5" t="s">
        <v>114</v>
      </c>
      <c r="F9" s="5" t="s">
        <v>437</v>
      </c>
      <c r="G9" s="5" t="s">
        <v>438</v>
      </c>
      <c r="H9" s="5" t="s">
        <v>403</v>
      </c>
      <c r="I9" s="5" t="s">
        <v>439</v>
      </c>
      <c r="J9" s="5" t="s">
        <v>396</v>
      </c>
      <c r="K9" s="5" t="s">
        <v>396</v>
      </c>
      <c r="L9" s="10" t="s">
        <v>440</v>
      </c>
      <c r="M9" s="5" t="s">
        <v>115</v>
      </c>
      <c r="N9" s="5">
        <v>37.658909999999999</v>
      </c>
      <c r="O9" s="5">
        <v>127.06859</v>
      </c>
      <c r="P9" s="5" t="s">
        <v>114</v>
      </c>
      <c r="Q9" s="5" t="s">
        <v>114</v>
      </c>
      <c r="R9" s="5" t="s">
        <v>114</v>
      </c>
      <c r="S9" s="5" t="s">
        <v>114</v>
      </c>
      <c r="T9" s="5" t="s">
        <v>114</v>
      </c>
      <c r="U9" s="5" t="s">
        <v>114</v>
      </c>
    </row>
    <row r="10" spans="1:21">
      <c r="A10" s="5" t="s">
        <v>372</v>
      </c>
      <c r="B10" s="5" t="s">
        <v>441</v>
      </c>
      <c r="C10" s="21" t="s">
        <v>442</v>
      </c>
      <c r="D10" s="5" t="s">
        <v>443</v>
      </c>
      <c r="E10" s="5" t="s">
        <v>114</v>
      </c>
      <c r="F10" s="5" t="s">
        <v>444</v>
      </c>
      <c r="G10" s="5" t="s">
        <v>445</v>
      </c>
      <c r="H10" s="5" t="s">
        <v>387</v>
      </c>
      <c r="I10" s="5" t="s">
        <v>114</v>
      </c>
      <c r="J10" s="5" t="s">
        <v>396</v>
      </c>
      <c r="K10" s="5" t="s">
        <v>388</v>
      </c>
      <c r="L10" s="10" t="s">
        <v>446</v>
      </c>
      <c r="M10" s="5" t="s">
        <v>115</v>
      </c>
      <c r="N10" s="10">
        <v>37.668039999999998</v>
      </c>
      <c r="O10" s="10">
        <v>127.06604</v>
      </c>
      <c r="P10" s="5" t="s">
        <v>114</v>
      </c>
      <c r="Q10" s="5" t="s">
        <v>114</v>
      </c>
      <c r="R10" s="5" t="s">
        <v>114</v>
      </c>
      <c r="S10" s="5" t="s">
        <v>114</v>
      </c>
      <c r="T10" s="5" t="s">
        <v>114</v>
      </c>
      <c r="U10" s="5" t="s">
        <v>114</v>
      </c>
    </row>
    <row r="11" spans="1:21">
      <c r="A11" s="5" t="s">
        <v>372</v>
      </c>
      <c r="B11" s="5" t="s">
        <v>447</v>
      </c>
      <c r="C11" s="21" t="s">
        <v>448</v>
      </c>
      <c r="D11" s="5" t="s">
        <v>449</v>
      </c>
      <c r="E11" s="5" t="s">
        <v>114</v>
      </c>
      <c r="F11" s="5" t="s">
        <v>450</v>
      </c>
      <c r="G11" s="5" t="s">
        <v>451</v>
      </c>
      <c r="H11" s="5" t="s">
        <v>452</v>
      </c>
      <c r="I11" s="5" t="s">
        <v>114</v>
      </c>
      <c r="J11" s="5" t="s">
        <v>388</v>
      </c>
      <c r="K11" s="5" t="s">
        <v>379</v>
      </c>
      <c r="L11" s="10" t="s">
        <v>453</v>
      </c>
      <c r="M11" s="5" t="s">
        <v>115</v>
      </c>
      <c r="N11" s="10">
        <v>37.635100000000001</v>
      </c>
      <c r="O11" s="10">
        <v>127.0284</v>
      </c>
      <c r="P11" s="5" t="s">
        <v>114</v>
      </c>
      <c r="Q11" s="5" t="s">
        <v>114</v>
      </c>
      <c r="R11" s="5" t="s">
        <v>114</v>
      </c>
      <c r="S11" s="5" t="s">
        <v>114</v>
      </c>
      <c r="T11" s="5" t="s">
        <v>114</v>
      </c>
      <c r="U11" s="5" t="s">
        <v>114</v>
      </c>
    </row>
    <row r="12" spans="1:21">
      <c r="A12" s="5" t="s">
        <v>372</v>
      </c>
      <c r="B12" s="10" t="s">
        <v>454</v>
      </c>
      <c r="C12" s="21" t="s">
        <v>455</v>
      </c>
      <c r="D12" s="5" t="s">
        <v>456</v>
      </c>
      <c r="E12" s="5" t="s">
        <v>114</v>
      </c>
      <c r="F12" s="10" t="s">
        <v>457</v>
      </c>
      <c r="G12" s="5" t="s">
        <v>458</v>
      </c>
      <c r="H12" s="5" t="s">
        <v>459</v>
      </c>
      <c r="I12" s="5" t="s">
        <v>114</v>
      </c>
      <c r="J12" s="5" t="s">
        <v>460</v>
      </c>
      <c r="K12" s="5" t="s">
        <v>379</v>
      </c>
      <c r="L12" s="22" t="s">
        <v>461</v>
      </c>
      <c r="M12" s="5" t="s">
        <v>115</v>
      </c>
      <c r="N12" s="10">
        <v>37.501930000000002</v>
      </c>
      <c r="O12" s="10">
        <v>127.02517</v>
      </c>
      <c r="P12" s="5" t="s">
        <v>114</v>
      </c>
      <c r="Q12" s="5" t="s">
        <v>114</v>
      </c>
      <c r="R12" s="5" t="s">
        <v>114</v>
      </c>
      <c r="S12" s="5" t="s">
        <v>114</v>
      </c>
      <c r="T12" s="5" t="s">
        <v>114</v>
      </c>
      <c r="U12" s="5" t="s">
        <v>114</v>
      </c>
    </row>
    <row r="13" spans="1:21">
      <c r="A13" s="5" t="s">
        <v>372</v>
      </c>
      <c r="B13" s="10" t="s">
        <v>462</v>
      </c>
      <c r="C13" s="21" t="s">
        <v>463</v>
      </c>
      <c r="D13" s="5" t="s">
        <v>464</v>
      </c>
      <c r="E13" s="5" t="s">
        <v>114</v>
      </c>
      <c r="F13" s="5" t="s">
        <v>465</v>
      </c>
      <c r="G13" s="5" t="s">
        <v>466</v>
      </c>
      <c r="H13" s="5" t="s">
        <v>403</v>
      </c>
      <c r="I13" s="5" t="s">
        <v>467</v>
      </c>
      <c r="J13" s="5" t="s">
        <v>379</v>
      </c>
      <c r="K13" s="5" t="s">
        <v>468</v>
      </c>
      <c r="L13" s="10" t="s">
        <v>469</v>
      </c>
      <c r="M13" s="5" t="s">
        <v>115</v>
      </c>
      <c r="N13" s="10">
        <v>37.499600000000001</v>
      </c>
      <c r="O13" s="10">
        <v>127.0121</v>
      </c>
      <c r="P13" s="5" t="s">
        <v>114</v>
      </c>
      <c r="Q13" s="5" t="s">
        <v>114</v>
      </c>
      <c r="R13" s="5" t="s">
        <v>114</v>
      </c>
      <c r="S13" s="5" t="s">
        <v>114</v>
      </c>
      <c r="T13" s="5" t="s">
        <v>114</v>
      </c>
      <c r="U13" s="5" t="s">
        <v>114</v>
      </c>
    </row>
    <row r="14" spans="1:21">
      <c r="A14" s="5" t="s">
        <v>372</v>
      </c>
      <c r="B14" s="5" t="s">
        <v>483</v>
      </c>
      <c r="C14" s="21" t="s">
        <v>484</v>
      </c>
      <c r="D14" s="5" t="s">
        <v>485</v>
      </c>
      <c r="E14" s="5" t="s">
        <v>114</v>
      </c>
      <c r="F14" s="5" t="s">
        <v>486</v>
      </c>
      <c r="G14" s="5" t="s">
        <v>487</v>
      </c>
      <c r="H14" s="5" t="s">
        <v>403</v>
      </c>
      <c r="I14" s="5" t="s">
        <v>395</v>
      </c>
      <c r="J14" s="5" t="s">
        <v>388</v>
      </c>
      <c r="K14" s="5" t="s">
        <v>388</v>
      </c>
      <c r="L14" s="5" t="s">
        <v>488</v>
      </c>
      <c r="M14" s="5" t="s">
        <v>115</v>
      </c>
      <c r="N14" s="5">
        <v>37.653120000000001</v>
      </c>
      <c r="O14" s="10">
        <v>127.04777</v>
      </c>
      <c r="P14" s="5" t="s">
        <v>114</v>
      </c>
      <c r="Q14" s="5" t="s">
        <v>114</v>
      </c>
      <c r="R14" s="5" t="s">
        <v>114</v>
      </c>
      <c r="S14" s="5" t="s">
        <v>114</v>
      </c>
      <c r="T14" s="5" t="s">
        <v>114</v>
      </c>
      <c r="U14" s="5" t="s">
        <v>114</v>
      </c>
    </row>
    <row r="15" spans="1:21">
      <c r="A15" s="5" t="s">
        <v>372</v>
      </c>
      <c r="B15" s="10" t="s">
        <v>496</v>
      </c>
      <c r="C15" s="21" t="s">
        <v>497</v>
      </c>
      <c r="D15" s="5" t="s">
        <v>498</v>
      </c>
      <c r="E15" s="5" t="s">
        <v>114</v>
      </c>
      <c r="F15" s="5" t="s">
        <v>499</v>
      </c>
      <c r="G15" s="5" t="s">
        <v>500</v>
      </c>
      <c r="H15" s="5" t="s">
        <v>403</v>
      </c>
      <c r="I15" s="5" t="s">
        <v>395</v>
      </c>
      <c r="J15" s="5" t="s">
        <v>388</v>
      </c>
      <c r="K15" s="5" t="s">
        <v>388</v>
      </c>
      <c r="L15" s="5" t="s">
        <v>501</v>
      </c>
      <c r="M15" s="5" t="s">
        <v>115</v>
      </c>
      <c r="N15" s="10">
        <v>37.49297</v>
      </c>
      <c r="O15" s="10">
        <v>126.8969</v>
      </c>
      <c r="P15" s="10" t="s">
        <v>114</v>
      </c>
      <c r="Q15" s="10" t="s">
        <v>114</v>
      </c>
      <c r="R15" s="10" t="s">
        <v>114</v>
      </c>
      <c r="S15" s="10" t="s">
        <v>114</v>
      </c>
      <c r="T15" s="10" t="s">
        <v>114</v>
      </c>
      <c r="U15" s="10" t="s">
        <v>114</v>
      </c>
    </row>
    <row r="16" spans="1:21">
      <c r="A16" s="5" t="s">
        <v>372</v>
      </c>
      <c r="B16" s="5" t="s">
        <v>507</v>
      </c>
      <c r="C16" s="21" t="s">
        <v>508</v>
      </c>
      <c r="D16" s="5" t="s">
        <v>509</v>
      </c>
      <c r="E16" s="5" t="s">
        <v>114</v>
      </c>
      <c r="F16" s="5" t="s">
        <v>510</v>
      </c>
      <c r="G16" s="3" t="s">
        <v>474</v>
      </c>
      <c r="H16" s="5" t="s">
        <v>481</v>
      </c>
      <c r="I16" s="5" t="s">
        <v>114</v>
      </c>
      <c r="J16" s="5" t="s">
        <v>388</v>
      </c>
      <c r="K16" s="5" t="s">
        <v>388</v>
      </c>
      <c r="L16" s="5" t="s">
        <v>511</v>
      </c>
      <c r="M16" s="5" t="s">
        <v>115</v>
      </c>
      <c r="N16" s="5">
        <v>37.57405</v>
      </c>
      <c r="O16" s="5">
        <v>126.98130999999999</v>
      </c>
      <c r="P16" s="5" t="s">
        <v>114</v>
      </c>
      <c r="Q16" s="5" t="s">
        <v>114</v>
      </c>
      <c r="R16" s="5" t="s">
        <v>114</v>
      </c>
      <c r="S16" s="5" t="s">
        <v>114</v>
      </c>
      <c r="T16" s="5" t="s">
        <v>114</v>
      </c>
      <c r="U16" s="5" t="s">
        <v>114</v>
      </c>
    </row>
    <row r="17" spans="1:21">
      <c r="A17" s="5" t="s">
        <v>372</v>
      </c>
      <c r="B17" s="5" t="s">
        <v>512</v>
      </c>
      <c r="C17" s="21" t="s">
        <v>513</v>
      </c>
      <c r="D17" s="5" t="s">
        <v>514</v>
      </c>
      <c r="E17" s="5" t="s">
        <v>114</v>
      </c>
      <c r="F17" s="5" t="s">
        <v>515</v>
      </c>
      <c r="G17" s="5" t="s">
        <v>516</v>
      </c>
      <c r="H17" s="5" t="s">
        <v>403</v>
      </c>
      <c r="I17" s="5" t="s">
        <v>432</v>
      </c>
      <c r="J17" s="5" t="s">
        <v>396</v>
      </c>
      <c r="K17" s="5" t="s">
        <v>396</v>
      </c>
      <c r="L17" s="5" t="s">
        <v>517</v>
      </c>
      <c r="M17" s="5" t="s">
        <v>115</v>
      </c>
      <c r="N17" s="5">
        <v>37.59019</v>
      </c>
      <c r="O17" s="5">
        <v>126.94450999999999</v>
      </c>
      <c r="P17" s="5" t="s">
        <v>114</v>
      </c>
      <c r="Q17" s="5" t="s">
        <v>114</v>
      </c>
      <c r="R17" s="5" t="s">
        <v>114</v>
      </c>
      <c r="S17" s="5" t="s">
        <v>114</v>
      </c>
      <c r="T17" s="5" t="s">
        <v>114</v>
      </c>
      <c r="U17" s="5" t="s">
        <v>114</v>
      </c>
    </row>
    <row r="18" spans="1:21">
      <c r="A18" s="5" t="s">
        <v>372</v>
      </c>
      <c r="B18" s="5" t="s">
        <v>518</v>
      </c>
      <c r="C18" s="21" t="s">
        <v>519</v>
      </c>
      <c r="D18" s="5" t="s">
        <v>520</v>
      </c>
      <c r="E18" s="5" t="s">
        <v>114</v>
      </c>
      <c r="F18" s="5" t="s">
        <v>521</v>
      </c>
      <c r="G18" s="5" t="s">
        <v>522</v>
      </c>
      <c r="H18" s="5" t="s">
        <v>481</v>
      </c>
      <c r="I18" s="5" t="s">
        <v>114</v>
      </c>
      <c r="J18" s="5" t="s">
        <v>388</v>
      </c>
      <c r="K18" s="5" t="s">
        <v>388</v>
      </c>
      <c r="L18" s="5" t="s">
        <v>523</v>
      </c>
      <c r="M18" s="5" t="s">
        <v>115</v>
      </c>
      <c r="N18" s="5">
        <v>37.53116</v>
      </c>
      <c r="O18" s="5">
        <v>127.06661</v>
      </c>
      <c r="P18" s="5" t="s">
        <v>114</v>
      </c>
      <c r="Q18" s="5" t="s">
        <v>114</v>
      </c>
      <c r="R18" s="5" t="s">
        <v>114</v>
      </c>
      <c r="S18" s="5" t="s">
        <v>114</v>
      </c>
      <c r="T18" s="5" t="s">
        <v>114</v>
      </c>
      <c r="U18" s="5" t="s">
        <v>114</v>
      </c>
    </row>
    <row r="19" spans="1:21">
      <c r="A19" s="5" t="s">
        <v>372</v>
      </c>
      <c r="B19" s="5" t="s">
        <v>524</v>
      </c>
      <c r="C19" s="21" t="s">
        <v>525</v>
      </c>
      <c r="D19" s="5" t="s">
        <v>526</v>
      </c>
      <c r="E19" s="5" t="s">
        <v>114</v>
      </c>
      <c r="F19" s="5" t="s">
        <v>527</v>
      </c>
      <c r="G19" s="5" t="s">
        <v>528</v>
      </c>
      <c r="H19" s="5" t="s">
        <v>387</v>
      </c>
      <c r="I19" s="5" t="s">
        <v>114</v>
      </c>
      <c r="J19" s="5" t="s">
        <v>388</v>
      </c>
      <c r="K19" s="5" t="s">
        <v>388</v>
      </c>
      <c r="L19" s="5" t="s">
        <v>529</v>
      </c>
      <c r="M19" s="5" t="s">
        <v>115</v>
      </c>
      <c r="N19" s="5">
        <v>37.640999999999998</v>
      </c>
      <c r="O19" s="10">
        <v>127.0016</v>
      </c>
      <c r="P19" s="5" t="s">
        <v>114</v>
      </c>
      <c r="Q19" s="5" t="s">
        <v>114</v>
      </c>
      <c r="R19" s="5" t="s">
        <v>114</v>
      </c>
      <c r="S19" s="5" t="s">
        <v>114</v>
      </c>
      <c r="T19" s="5" t="s">
        <v>114</v>
      </c>
      <c r="U19" s="5" t="s">
        <v>114</v>
      </c>
    </row>
    <row r="20" spans="1:21">
      <c r="A20" s="5" t="s">
        <v>372</v>
      </c>
      <c r="B20" s="5" t="s">
        <v>536</v>
      </c>
      <c r="C20" s="21" t="s">
        <v>537</v>
      </c>
      <c r="D20" s="5" t="s">
        <v>538</v>
      </c>
      <c r="E20" s="5" t="s">
        <v>114</v>
      </c>
      <c r="F20" s="5" t="s">
        <v>539</v>
      </c>
      <c r="G20" s="5" t="s">
        <v>540</v>
      </c>
      <c r="H20" s="5" t="s">
        <v>395</v>
      </c>
      <c r="I20" s="5" t="s">
        <v>114</v>
      </c>
      <c r="J20" s="5" t="s">
        <v>388</v>
      </c>
      <c r="K20" s="5" t="s">
        <v>388</v>
      </c>
      <c r="L20" s="5" t="s">
        <v>541</v>
      </c>
      <c r="M20" s="5" t="s">
        <v>115</v>
      </c>
      <c r="N20" s="5">
        <v>37.554769999999998</v>
      </c>
      <c r="O20" s="5">
        <v>127.01061</v>
      </c>
      <c r="P20" s="5" t="s">
        <v>114</v>
      </c>
      <c r="Q20" s="5" t="s">
        <v>114</v>
      </c>
      <c r="R20" s="5" t="s">
        <v>114</v>
      </c>
      <c r="S20" s="5" t="s">
        <v>114</v>
      </c>
      <c r="T20" s="5" t="s">
        <v>114</v>
      </c>
      <c r="U20" s="5" t="s">
        <v>114</v>
      </c>
    </row>
    <row r="21" spans="1:21">
      <c r="A21" s="5" t="s">
        <v>372</v>
      </c>
      <c r="B21" s="5" t="s">
        <v>542</v>
      </c>
      <c r="C21" s="21" t="s">
        <v>543</v>
      </c>
      <c r="D21" s="5" t="s">
        <v>544</v>
      </c>
      <c r="E21" s="5" t="s">
        <v>114</v>
      </c>
      <c r="F21" s="5" t="s">
        <v>545</v>
      </c>
      <c r="G21" s="5" t="s">
        <v>546</v>
      </c>
      <c r="H21" s="5" t="s">
        <v>439</v>
      </c>
      <c r="I21" s="5" t="s">
        <v>114</v>
      </c>
      <c r="J21" s="5" t="s">
        <v>411</v>
      </c>
      <c r="K21" s="5" t="s">
        <v>411</v>
      </c>
      <c r="L21" s="5" t="s">
        <v>547</v>
      </c>
      <c r="M21" s="5" t="s">
        <v>115</v>
      </c>
      <c r="N21" s="5">
        <v>37.577629999999999</v>
      </c>
      <c r="O21" s="5">
        <v>127.02188</v>
      </c>
      <c r="P21" s="5" t="s">
        <v>114</v>
      </c>
      <c r="Q21" s="5" t="s">
        <v>114</v>
      </c>
      <c r="R21" s="5" t="s">
        <v>114</v>
      </c>
      <c r="S21" s="5" t="s">
        <v>114</v>
      </c>
      <c r="T21" s="5" t="s">
        <v>114</v>
      </c>
      <c r="U21" s="5" t="s">
        <v>114</v>
      </c>
    </row>
    <row r="22" spans="1:21">
      <c r="A22" s="5" t="s">
        <v>372</v>
      </c>
      <c r="B22" s="5" t="s">
        <v>548</v>
      </c>
      <c r="C22" s="21" t="s">
        <v>549</v>
      </c>
      <c r="D22" s="5" t="s">
        <v>550</v>
      </c>
      <c r="E22" s="5" t="s">
        <v>114</v>
      </c>
      <c r="F22" s="5" t="s">
        <v>551</v>
      </c>
      <c r="G22" s="5" t="s">
        <v>552</v>
      </c>
      <c r="H22" s="5" t="s">
        <v>387</v>
      </c>
      <c r="I22" s="5" t="s">
        <v>114</v>
      </c>
      <c r="J22" s="5" t="s">
        <v>388</v>
      </c>
      <c r="K22" s="5" t="s">
        <v>388</v>
      </c>
      <c r="L22" s="10" t="s">
        <v>553</v>
      </c>
      <c r="M22" s="5" t="s">
        <v>115</v>
      </c>
      <c r="N22" s="5">
        <v>37.625700000000002</v>
      </c>
      <c r="O22" s="5">
        <v>127.05719999999999</v>
      </c>
      <c r="P22" s="5" t="s">
        <v>114</v>
      </c>
      <c r="Q22" s="5" t="s">
        <v>114</v>
      </c>
      <c r="R22" s="5" t="s">
        <v>114</v>
      </c>
      <c r="S22" s="5" t="s">
        <v>114</v>
      </c>
      <c r="T22" s="5" t="s">
        <v>114</v>
      </c>
      <c r="U22" s="5" t="s">
        <v>114</v>
      </c>
    </row>
    <row r="23" spans="1:21">
      <c r="A23" s="5" t="s">
        <v>372</v>
      </c>
      <c r="B23" s="5" t="s">
        <v>554</v>
      </c>
      <c r="C23" s="21" t="s">
        <v>555</v>
      </c>
      <c r="D23" s="5" t="s">
        <v>556</v>
      </c>
      <c r="E23" s="5" t="s">
        <v>114</v>
      </c>
      <c r="F23" s="5" t="s">
        <v>557</v>
      </c>
      <c r="G23" s="5" t="s">
        <v>558</v>
      </c>
      <c r="H23" s="5" t="s">
        <v>395</v>
      </c>
      <c r="I23" s="5" t="s">
        <v>114</v>
      </c>
      <c r="J23" s="5" t="s">
        <v>380</v>
      </c>
      <c r="K23" s="5" t="s">
        <v>380</v>
      </c>
      <c r="L23" s="10" t="s">
        <v>559</v>
      </c>
      <c r="M23" s="5" t="s">
        <v>115</v>
      </c>
      <c r="N23" s="5">
        <v>37.505000000000003</v>
      </c>
      <c r="O23" s="5">
        <v>127.00490000000001</v>
      </c>
      <c r="P23" s="5" t="s">
        <v>114</v>
      </c>
      <c r="Q23" s="5" t="s">
        <v>114</v>
      </c>
      <c r="R23" s="5" t="s">
        <v>114</v>
      </c>
      <c r="S23" s="5" t="s">
        <v>114</v>
      </c>
      <c r="T23" s="5" t="s">
        <v>114</v>
      </c>
      <c r="U23" s="5" t="s">
        <v>114</v>
      </c>
    </row>
    <row r="24" spans="1:21">
      <c r="A24" s="5" t="s">
        <v>372</v>
      </c>
      <c r="B24" s="5" t="s">
        <v>560</v>
      </c>
      <c r="C24" s="21" t="s">
        <v>561</v>
      </c>
      <c r="D24" s="5" t="s">
        <v>562</v>
      </c>
      <c r="E24" s="5" t="s">
        <v>114</v>
      </c>
      <c r="F24" s="5" t="s">
        <v>563</v>
      </c>
      <c r="G24" s="5" t="s">
        <v>564</v>
      </c>
      <c r="H24" s="5" t="s">
        <v>403</v>
      </c>
      <c r="I24" s="5" t="s">
        <v>425</v>
      </c>
      <c r="J24" s="5" t="s">
        <v>396</v>
      </c>
      <c r="K24" s="5" t="s">
        <v>396</v>
      </c>
      <c r="L24" s="5" t="s">
        <v>565</v>
      </c>
      <c r="M24" s="5" t="s">
        <v>115</v>
      </c>
      <c r="N24" s="5">
        <v>37.513660000000002</v>
      </c>
      <c r="O24" s="5">
        <v>127.00696000000001</v>
      </c>
      <c r="P24" s="5" t="s">
        <v>114</v>
      </c>
      <c r="Q24" s="5" t="s">
        <v>114</v>
      </c>
      <c r="R24" s="5" t="s">
        <v>114</v>
      </c>
      <c r="S24" s="5" t="s">
        <v>114</v>
      </c>
      <c r="T24" s="5" t="s">
        <v>114</v>
      </c>
      <c r="U24" s="5" t="s">
        <v>114</v>
      </c>
    </row>
    <row r="25" spans="1:21">
      <c r="A25" s="5" t="s">
        <v>372</v>
      </c>
      <c r="B25" s="5" t="s">
        <v>566</v>
      </c>
      <c r="C25" s="21" t="s">
        <v>567</v>
      </c>
      <c r="D25" s="5" t="s">
        <v>568</v>
      </c>
      <c r="E25" s="5" t="s">
        <v>114</v>
      </c>
      <c r="F25" s="5" t="s">
        <v>569</v>
      </c>
      <c r="G25" s="5" t="s">
        <v>570</v>
      </c>
      <c r="H25" s="5" t="s">
        <v>403</v>
      </c>
      <c r="I25" s="5" t="s">
        <v>395</v>
      </c>
      <c r="J25" s="5" t="s">
        <v>388</v>
      </c>
      <c r="K25" s="5" t="s">
        <v>388</v>
      </c>
      <c r="L25" s="5" t="s">
        <v>571</v>
      </c>
      <c r="M25" s="5" t="s">
        <v>115</v>
      </c>
      <c r="N25" s="5">
        <v>37.592460000000003</v>
      </c>
      <c r="O25" s="5">
        <v>127.01654000000001</v>
      </c>
      <c r="P25" s="5" t="s">
        <v>114</v>
      </c>
      <c r="Q25" s="5" t="s">
        <v>114</v>
      </c>
      <c r="R25" s="5" t="s">
        <v>114</v>
      </c>
      <c r="S25" s="5" t="s">
        <v>114</v>
      </c>
      <c r="T25" s="5" t="s">
        <v>114</v>
      </c>
      <c r="U25" s="5" t="s">
        <v>114</v>
      </c>
    </row>
    <row r="26" spans="1:21">
      <c r="A26" s="5" t="s">
        <v>372</v>
      </c>
      <c r="B26" s="5" t="s">
        <v>572</v>
      </c>
      <c r="C26" s="21" t="s">
        <v>573</v>
      </c>
      <c r="D26" s="5" t="s">
        <v>574</v>
      </c>
      <c r="E26" s="5" t="s">
        <v>114</v>
      </c>
      <c r="F26" s="5" t="s">
        <v>575</v>
      </c>
      <c r="G26" s="5" t="s">
        <v>576</v>
      </c>
      <c r="H26" s="5" t="s">
        <v>387</v>
      </c>
      <c r="I26" s="5" t="s">
        <v>114</v>
      </c>
      <c r="J26" s="5" t="s">
        <v>388</v>
      </c>
      <c r="K26" s="5" t="s">
        <v>388</v>
      </c>
      <c r="L26" s="5" t="s">
        <v>577</v>
      </c>
      <c r="M26" s="5" t="s">
        <v>115</v>
      </c>
      <c r="N26" s="5">
        <v>37.600790000000003</v>
      </c>
      <c r="O26" s="5">
        <v>126.96653000000001</v>
      </c>
      <c r="P26" s="5" t="s">
        <v>114</v>
      </c>
      <c r="Q26" s="5" t="s">
        <v>114</v>
      </c>
      <c r="R26" s="5" t="s">
        <v>114</v>
      </c>
      <c r="S26" s="5" t="s">
        <v>114</v>
      </c>
      <c r="T26" s="5" t="s">
        <v>114</v>
      </c>
      <c r="U26" s="5" t="s">
        <v>114</v>
      </c>
    </row>
    <row r="27" spans="1:21">
      <c r="A27" s="5" t="s">
        <v>372</v>
      </c>
      <c r="B27" s="10" t="s">
        <v>578</v>
      </c>
      <c r="C27" s="21" t="s">
        <v>579</v>
      </c>
      <c r="D27" s="5" t="s">
        <v>580</v>
      </c>
      <c r="E27" s="5" t="s">
        <v>114</v>
      </c>
      <c r="F27" s="5" t="s">
        <v>581</v>
      </c>
      <c r="G27" s="5" t="s">
        <v>582</v>
      </c>
      <c r="H27" s="5" t="s">
        <v>387</v>
      </c>
      <c r="I27" s="5" t="s">
        <v>114</v>
      </c>
      <c r="J27" s="5" t="s">
        <v>388</v>
      </c>
      <c r="K27" s="5" t="s">
        <v>388</v>
      </c>
      <c r="L27" s="5" t="s">
        <v>583</v>
      </c>
      <c r="M27" s="5" t="s">
        <v>115</v>
      </c>
      <c r="N27" s="5">
        <v>37.546329999999998</v>
      </c>
      <c r="O27" s="5">
        <v>126.90835</v>
      </c>
      <c r="P27" s="5" t="s">
        <v>114</v>
      </c>
      <c r="Q27" s="5" t="s">
        <v>114</v>
      </c>
      <c r="R27" s="5" t="s">
        <v>114</v>
      </c>
      <c r="S27" s="5" t="s">
        <v>114</v>
      </c>
      <c r="T27" s="5" t="s">
        <v>114</v>
      </c>
      <c r="U27" s="5" t="s">
        <v>114</v>
      </c>
    </row>
    <row r="28" spans="1:21">
      <c r="A28" s="5" t="s">
        <v>372</v>
      </c>
      <c r="B28" s="10" t="s">
        <v>584</v>
      </c>
      <c r="C28" s="21" t="s">
        <v>585</v>
      </c>
      <c r="D28" s="5" t="s">
        <v>586</v>
      </c>
      <c r="E28" s="5" t="s">
        <v>114</v>
      </c>
      <c r="F28" s="5" t="s">
        <v>587</v>
      </c>
      <c r="G28" s="5" t="s">
        <v>588</v>
      </c>
      <c r="H28" s="5" t="s">
        <v>387</v>
      </c>
      <c r="I28" s="5" t="s">
        <v>114</v>
      </c>
      <c r="J28" s="5" t="s">
        <v>388</v>
      </c>
      <c r="K28" s="5" t="s">
        <v>388</v>
      </c>
      <c r="L28" s="5" t="s">
        <v>589</v>
      </c>
      <c r="M28" s="5" t="s">
        <v>115</v>
      </c>
      <c r="N28" s="5">
        <v>37.519640000000003</v>
      </c>
      <c r="O28" s="10">
        <v>126.99403</v>
      </c>
      <c r="P28" s="5" t="s">
        <v>114</v>
      </c>
      <c r="Q28" s="5" t="s">
        <v>114</v>
      </c>
      <c r="R28" s="5" t="s">
        <v>114</v>
      </c>
      <c r="S28" s="5" t="s">
        <v>114</v>
      </c>
      <c r="T28" s="5" t="s">
        <v>114</v>
      </c>
      <c r="U28" s="5" t="s">
        <v>114</v>
      </c>
    </row>
    <row r="29" spans="1:21">
      <c r="A29" s="5" t="s">
        <v>372</v>
      </c>
      <c r="B29" s="5" t="s">
        <v>590</v>
      </c>
      <c r="C29" s="21" t="s">
        <v>591</v>
      </c>
      <c r="D29" s="5" t="s">
        <v>592</v>
      </c>
      <c r="E29" s="5" t="s">
        <v>114</v>
      </c>
      <c r="F29" s="5" t="s">
        <v>593</v>
      </c>
      <c r="G29" s="5" t="s">
        <v>594</v>
      </c>
      <c r="H29" s="5" t="s">
        <v>481</v>
      </c>
      <c r="I29" s="5" t="s">
        <v>114</v>
      </c>
      <c r="J29" s="5" t="s">
        <v>388</v>
      </c>
      <c r="K29" s="5" t="s">
        <v>388</v>
      </c>
      <c r="L29" s="5" t="s">
        <v>595</v>
      </c>
      <c r="M29" s="5" t="s">
        <v>115</v>
      </c>
      <c r="N29" s="5">
        <v>37.492730000000002</v>
      </c>
      <c r="O29" s="5">
        <v>126.91951</v>
      </c>
      <c r="P29" s="5" t="s">
        <v>114</v>
      </c>
      <c r="Q29" s="5" t="s">
        <v>114</v>
      </c>
      <c r="R29" s="5" t="s">
        <v>114</v>
      </c>
      <c r="S29" s="5" t="s">
        <v>114</v>
      </c>
      <c r="T29" s="5" t="s">
        <v>114</v>
      </c>
      <c r="U29" s="5" t="s">
        <v>114</v>
      </c>
    </row>
    <row r="30" spans="1:21">
      <c r="A30" s="5" t="s">
        <v>372</v>
      </c>
      <c r="B30" s="5" t="s">
        <v>596</v>
      </c>
      <c r="C30" s="21" t="s">
        <v>597</v>
      </c>
      <c r="D30" s="5" t="s">
        <v>598</v>
      </c>
      <c r="E30" s="5" t="s">
        <v>114</v>
      </c>
      <c r="F30" s="5" t="s">
        <v>599</v>
      </c>
      <c r="G30" s="5" t="s">
        <v>600</v>
      </c>
      <c r="H30" s="5" t="s">
        <v>481</v>
      </c>
      <c r="I30" s="5" t="s">
        <v>114</v>
      </c>
      <c r="J30" s="5" t="s">
        <v>388</v>
      </c>
      <c r="K30" s="5" t="s">
        <v>388</v>
      </c>
      <c r="L30" s="5" t="s">
        <v>601</v>
      </c>
      <c r="M30" s="5" t="s">
        <v>115</v>
      </c>
      <c r="N30" s="5">
        <v>37.484079999999999</v>
      </c>
      <c r="O30" s="5">
        <v>126.92637000000001</v>
      </c>
      <c r="P30" s="5" t="s">
        <v>114</v>
      </c>
      <c r="Q30" s="5" t="s">
        <v>114</v>
      </c>
      <c r="R30" s="5" t="s">
        <v>114</v>
      </c>
      <c r="S30" s="5" t="s">
        <v>114</v>
      </c>
      <c r="T30" s="5" t="s">
        <v>114</v>
      </c>
      <c r="U30" s="5" t="s">
        <v>114</v>
      </c>
    </row>
    <row r="31" spans="1:21">
      <c r="A31" s="5" t="s">
        <v>372</v>
      </c>
      <c r="B31" s="5" t="s">
        <v>602</v>
      </c>
      <c r="C31" s="21" t="s">
        <v>603</v>
      </c>
      <c r="D31" s="5" t="s">
        <v>604</v>
      </c>
      <c r="E31" s="5" t="s">
        <v>114</v>
      </c>
      <c r="F31" s="5" t="s">
        <v>605</v>
      </c>
      <c r="G31" s="5" t="s">
        <v>606</v>
      </c>
      <c r="H31" s="5" t="s">
        <v>403</v>
      </c>
      <c r="I31" s="5" t="s">
        <v>395</v>
      </c>
      <c r="J31" s="5" t="s">
        <v>388</v>
      </c>
      <c r="K31" s="5" t="s">
        <v>388</v>
      </c>
      <c r="L31" s="23" t="s">
        <v>607</v>
      </c>
      <c r="M31" s="5" t="s">
        <v>115</v>
      </c>
      <c r="N31" s="5">
        <v>37.500680000000003</v>
      </c>
      <c r="O31" s="5">
        <v>127.03637999999999</v>
      </c>
      <c r="P31" s="5" t="s">
        <v>114</v>
      </c>
      <c r="Q31" s="5" t="s">
        <v>114</v>
      </c>
      <c r="R31" s="5" t="s">
        <v>114</v>
      </c>
      <c r="S31" s="5" t="s">
        <v>114</v>
      </c>
      <c r="T31" s="5" t="s">
        <v>114</v>
      </c>
      <c r="U31" s="5" t="s">
        <v>114</v>
      </c>
    </row>
    <row r="32" spans="1:21" ht="14.25">
      <c r="A32" s="5" t="s">
        <v>372</v>
      </c>
      <c r="B32" s="5" t="s">
        <v>608</v>
      </c>
      <c r="C32" s="21" t="s">
        <v>609</v>
      </c>
      <c r="D32" s="5" t="s">
        <v>610</v>
      </c>
      <c r="E32" s="5" t="s">
        <v>114</v>
      </c>
      <c r="F32" s="5" t="s">
        <v>611</v>
      </c>
      <c r="G32" s="5" t="s">
        <v>612</v>
      </c>
      <c r="H32" s="5" t="s">
        <v>395</v>
      </c>
      <c r="I32" s="5" t="s">
        <v>114</v>
      </c>
      <c r="J32" s="5" t="s">
        <v>388</v>
      </c>
      <c r="K32" s="5" t="s">
        <v>388</v>
      </c>
      <c r="L32" s="24" t="s">
        <v>613</v>
      </c>
      <c r="M32" s="5" t="s">
        <v>115</v>
      </c>
      <c r="N32" s="5">
        <v>37.50459</v>
      </c>
      <c r="O32" s="5">
        <v>127.04900000000001</v>
      </c>
      <c r="P32" s="5" t="s">
        <v>114</v>
      </c>
      <c r="Q32" s="5" t="s">
        <v>114</v>
      </c>
      <c r="R32" s="5" t="s">
        <v>114</v>
      </c>
      <c r="S32" s="5" t="s">
        <v>114</v>
      </c>
      <c r="T32" s="5" t="s">
        <v>114</v>
      </c>
      <c r="U32" s="5" t="s">
        <v>114</v>
      </c>
    </row>
    <row r="33" spans="1:21">
      <c r="A33" s="5" t="s">
        <v>372</v>
      </c>
      <c r="B33" s="5" t="s">
        <v>614</v>
      </c>
      <c r="C33" s="21" t="s">
        <v>615</v>
      </c>
      <c r="D33" s="5" t="s">
        <v>616</v>
      </c>
      <c r="E33" s="5" t="s">
        <v>114</v>
      </c>
      <c r="F33" s="5" t="s">
        <v>617</v>
      </c>
      <c r="G33" s="5" t="s">
        <v>618</v>
      </c>
      <c r="H33" s="5" t="s">
        <v>403</v>
      </c>
      <c r="I33" s="5" t="s">
        <v>481</v>
      </c>
      <c r="J33" s="5" t="s">
        <v>388</v>
      </c>
      <c r="K33" s="5" t="s">
        <v>388</v>
      </c>
      <c r="L33" s="5" t="s">
        <v>619</v>
      </c>
      <c r="M33" s="5" t="s">
        <v>115</v>
      </c>
      <c r="N33" s="5">
        <v>37.50761</v>
      </c>
      <c r="O33" s="10">
        <v>126.87457000000001</v>
      </c>
      <c r="P33" s="5" t="s">
        <v>114</v>
      </c>
      <c r="Q33" s="5" t="s">
        <v>114</v>
      </c>
      <c r="R33" s="5" t="s">
        <v>114</v>
      </c>
      <c r="S33" s="5" t="s">
        <v>114</v>
      </c>
      <c r="T33" s="5" t="s">
        <v>114</v>
      </c>
      <c r="U33" s="5" t="s">
        <v>114</v>
      </c>
    </row>
    <row r="34" spans="1:21">
      <c r="A34" s="5" t="s">
        <v>372</v>
      </c>
      <c r="B34" s="5" t="s">
        <v>620</v>
      </c>
      <c r="C34" s="21" t="s">
        <v>621</v>
      </c>
      <c r="D34" s="5" t="s">
        <v>622</v>
      </c>
      <c r="E34" s="5" t="s">
        <v>114</v>
      </c>
      <c r="F34" s="5" t="s">
        <v>623</v>
      </c>
      <c r="G34" s="5" t="s">
        <v>624</v>
      </c>
      <c r="H34" s="5" t="s">
        <v>625</v>
      </c>
      <c r="I34" s="5" t="s">
        <v>114</v>
      </c>
      <c r="J34" s="5" t="s">
        <v>379</v>
      </c>
      <c r="K34" s="5" t="s">
        <v>396</v>
      </c>
      <c r="L34" s="5" t="s">
        <v>626</v>
      </c>
      <c r="M34" s="5" t="s">
        <v>115</v>
      </c>
      <c r="N34" s="5">
        <v>37.568657899999998</v>
      </c>
      <c r="O34" s="10">
        <v>126.9675278</v>
      </c>
      <c r="P34" s="5" t="s">
        <v>114</v>
      </c>
      <c r="Q34" s="5" t="s">
        <v>114</v>
      </c>
      <c r="R34" s="5" t="s">
        <v>114</v>
      </c>
      <c r="S34" s="5" t="s">
        <v>114</v>
      </c>
      <c r="T34" s="5" t="s">
        <v>114</v>
      </c>
      <c r="U34" s="5" t="s">
        <v>114</v>
      </c>
    </row>
    <row r="35" spans="1:21">
      <c r="A35" s="5" t="s">
        <v>372</v>
      </c>
      <c r="B35" s="5" t="s">
        <v>627</v>
      </c>
      <c r="C35" s="21" t="s">
        <v>628</v>
      </c>
      <c r="D35" s="5" t="s">
        <v>629</v>
      </c>
      <c r="E35" s="5" t="s">
        <v>114</v>
      </c>
      <c r="F35" s="5" t="s">
        <v>630</v>
      </c>
      <c r="G35" s="5" t="s">
        <v>631</v>
      </c>
      <c r="H35" s="5" t="s">
        <v>632</v>
      </c>
      <c r="I35" s="5" t="s">
        <v>114</v>
      </c>
      <c r="J35" s="5" t="s">
        <v>633</v>
      </c>
      <c r="K35" s="5" t="s">
        <v>633</v>
      </c>
      <c r="L35" s="5" t="s">
        <v>634</v>
      </c>
      <c r="M35" s="5" t="s">
        <v>115</v>
      </c>
      <c r="N35" s="5">
        <v>37.576533859999998</v>
      </c>
      <c r="O35" s="10">
        <v>127.0019274</v>
      </c>
      <c r="P35" s="5" t="s">
        <v>114</v>
      </c>
      <c r="Q35" s="5" t="s">
        <v>114</v>
      </c>
      <c r="R35" s="5" t="s">
        <v>114</v>
      </c>
      <c r="S35" s="5" t="s">
        <v>114</v>
      </c>
      <c r="T35" s="5" t="s">
        <v>114</v>
      </c>
      <c r="U35" s="5" t="s">
        <v>114</v>
      </c>
    </row>
    <row r="36" spans="1:21">
      <c r="A36" s="5" t="s">
        <v>372</v>
      </c>
      <c r="B36" s="5" t="s">
        <v>635</v>
      </c>
      <c r="C36" s="21" t="s">
        <v>636</v>
      </c>
      <c r="D36" s="5" t="s">
        <v>637</v>
      </c>
      <c r="E36" s="5" t="s">
        <v>114</v>
      </c>
      <c r="F36" s="5" t="s">
        <v>638</v>
      </c>
      <c r="G36" s="5" t="s">
        <v>639</v>
      </c>
      <c r="H36" s="5" t="s">
        <v>439</v>
      </c>
      <c r="I36" s="5" t="s">
        <v>114</v>
      </c>
      <c r="J36" s="5" t="s">
        <v>640</v>
      </c>
      <c r="K36" s="5" t="s">
        <v>640</v>
      </c>
      <c r="L36" s="5" t="s">
        <v>641</v>
      </c>
      <c r="M36" s="5" t="s">
        <v>115</v>
      </c>
      <c r="N36" s="5">
        <v>37.513460000000002</v>
      </c>
      <c r="O36" s="25">
        <v>126.90138</v>
      </c>
      <c r="P36" s="5" t="s">
        <v>114</v>
      </c>
      <c r="Q36" s="5" t="s">
        <v>114</v>
      </c>
      <c r="R36" s="5" t="s">
        <v>114</v>
      </c>
      <c r="S36" s="5" t="s">
        <v>114</v>
      </c>
      <c r="T36" s="5" t="s">
        <v>114</v>
      </c>
      <c r="U36" s="5" t="s">
        <v>114</v>
      </c>
    </row>
    <row r="37" spans="1:21">
      <c r="A37" s="5" t="s">
        <v>372</v>
      </c>
      <c r="B37" s="5" t="s">
        <v>642</v>
      </c>
      <c r="C37" s="21" t="s">
        <v>643</v>
      </c>
      <c r="D37" s="5" t="s">
        <v>644</v>
      </c>
      <c r="E37" s="5" t="s">
        <v>114</v>
      </c>
      <c r="F37" s="5" t="s">
        <v>645</v>
      </c>
      <c r="G37" s="5" t="s">
        <v>558</v>
      </c>
      <c r="H37" s="5" t="s">
        <v>410</v>
      </c>
      <c r="I37" s="5" t="s">
        <v>114</v>
      </c>
      <c r="J37" s="5" t="s">
        <v>388</v>
      </c>
      <c r="K37" s="5" t="s">
        <v>380</v>
      </c>
      <c r="L37" s="5" t="s">
        <v>646</v>
      </c>
      <c r="M37" s="5" t="s">
        <v>115</v>
      </c>
      <c r="N37" s="5">
        <v>37.508789999999998</v>
      </c>
      <c r="O37" s="25">
        <v>127.01783</v>
      </c>
      <c r="P37" s="5" t="s">
        <v>114</v>
      </c>
      <c r="Q37" s="5" t="s">
        <v>114</v>
      </c>
      <c r="R37" s="5" t="s">
        <v>114</v>
      </c>
      <c r="S37" s="5" t="s">
        <v>114</v>
      </c>
      <c r="T37" s="5" t="s">
        <v>114</v>
      </c>
      <c r="U37" s="5" t="s">
        <v>114</v>
      </c>
    </row>
    <row r="38" spans="1:21">
      <c r="A38" s="5" t="s">
        <v>372</v>
      </c>
      <c r="B38" s="5" t="s">
        <v>647</v>
      </c>
      <c r="C38" s="21" t="s">
        <v>648</v>
      </c>
      <c r="D38" s="5" t="s">
        <v>649</v>
      </c>
      <c r="E38" s="5" t="s">
        <v>114</v>
      </c>
      <c r="F38" s="10" t="s">
        <v>650</v>
      </c>
      <c r="G38" s="5" t="s">
        <v>651</v>
      </c>
      <c r="H38" s="5" t="s">
        <v>403</v>
      </c>
      <c r="I38" s="5" t="s">
        <v>439</v>
      </c>
      <c r="J38" s="5" t="s">
        <v>388</v>
      </c>
      <c r="K38" s="5" t="s">
        <v>388</v>
      </c>
      <c r="L38" s="26" t="s">
        <v>652</v>
      </c>
      <c r="M38" s="5" t="s">
        <v>115</v>
      </c>
      <c r="N38" s="5">
        <v>37.565800000000003</v>
      </c>
      <c r="O38" s="25">
        <v>126.96576</v>
      </c>
      <c r="P38" s="5" t="s">
        <v>114</v>
      </c>
      <c r="Q38" s="5" t="s">
        <v>114</v>
      </c>
      <c r="R38" s="5" t="s">
        <v>114</v>
      </c>
      <c r="S38" s="5" t="s">
        <v>114</v>
      </c>
      <c r="T38" s="5" t="s">
        <v>114</v>
      </c>
      <c r="U38" s="5" t="s">
        <v>114</v>
      </c>
    </row>
    <row r="39" spans="1:21">
      <c r="A39" s="5" t="s">
        <v>372</v>
      </c>
      <c r="B39" s="5" t="s">
        <v>653</v>
      </c>
      <c r="C39" s="21" t="s">
        <v>654</v>
      </c>
      <c r="D39" s="5" t="s">
        <v>655</v>
      </c>
      <c r="E39" s="5" t="s">
        <v>114</v>
      </c>
      <c r="F39" s="5" t="s">
        <v>656</v>
      </c>
      <c r="G39" s="5" t="s">
        <v>657</v>
      </c>
      <c r="H39" s="5" t="s">
        <v>459</v>
      </c>
      <c r="I39" s="5" t="s">
        <v>114</v>
      </c>
      <c r="J39" s="5" t="s">
        <v>388</v>
      </c>
      <c r="K39" s="5" t="s">
        <v>388</v>
      </c>
      <c r="L39" s="26" t="s">
        <v>658</v>
      </c>
      <c r="M39" s="5" t="s">
        <v>115</v>
      </c>
      <c r="N39" s="5">
        <v>37.517760000000003</v>
      </c>
      <c r="O39" s="25">
        <v>126.86757</v>
      </c>
      <c r="P39" s="5" t="s">
        <v>114</v>
      </c>
      <c r="Q39" s="5" t="s">
        <v>114</v>
      </c>
      <c r="R39" s="5" t="s">
        <v>114</v>
      </c>
      <c r="S39" s="5" t="s">
        <v>114</v>
      </c>
      <c r="T39" s="5" t="s">
        <v>114</v>
      </c>
      <c r="U39" s="5" t="s">
        <v>114</v>
      </c>
    </row>
    <row r="40" spans="1:21">
      <c r="A40" s="5" t="s">
        <v>372</v>
      </c>
      <c r="B40" s="5" t="s">
        <v>659</v>
      </c>
      <c r="C40" s="21" t="s">
        <v>660</v>
      </c>
      <c r="D40" s="5" t="s">
        <v>661</v>
      </c>
      <c r="E40" s="5" t="s">
        <v>114</v>
      </c>
      <c r="F40" s="5" t="s">
        <v>662</v>
      </c>
      <c r="G40" s="5" t="s">
        <v>663</v>
      </c>
      <c r="H40" s="5" t="s">
        <v>403</v>
      </c>
      <c r="I40" s="5" t="s">
        <v>432</v>
      </c>
      <c r="J40" s="5" t="s">
        <v>380</v>
      </c>
      <c r="K40" s="5" t="s">
        <v>380</v>
      </c>
      <c r="L40" s="5" t="s">
        <v>664</v>
      </c>
      <c r="M40" s="5" t="s">
        <v>115</v>
      </c>
      <c r="N40" s="5">
        <v>37.588970000000003</v>
      </c>
      <c r="O40" s="5">
        <v>126.92267</v>
      </c>
      <c r="P40" s="5" t="s">
        <v>114</v>
      </c>
      <c r="Q40" s="5" t="s">
        <v>114</v>
      </c>
      <c r="R40" s="5" t="s">
        <v>114</v>
      </c>
      <c r="S40" s="5" t="s">
        <v>114</v>
      </c>
      <c r="T40" s="5" t="s">
        <v>114</v>
      </c>
      <c r="U40" s="5" t="s">
        <v>114</v>
      </c>
    </row>
    <row r="41" spans="1:21">
      <c r="A41" s="5" t="s">
        <v>372</v>
      </c>
      <c r="B41" s="5" t="s">
        <v>678</v>
      </c>
      <c r="C41" s="21" t="s">
        <v>679</v>
      </c>
      <c r="D41" s="5" t="s">
        <v>680</v>
      </c>
      <c r="E41" s="5" t="s">
        <v>114</v>
      </c>
      <c r="F41" s="5" t="s">
        <v>681</v>
      </c>
      <c r="G41" s="5" t="s">
        <v>682</v>
      </c>
      <c r="H41" s="5" t="s">
        <v>683</v>
      </c>
      <c r="I41" s="5" t="s">
        <v>114</v>
      </c>
      <c r="J41" s="5" t="s">
        <v>379</v>
      </c>
      <c r="K41" s="5" t="s">
        <v>388</v>
      </c>
      <c r="L41" s="5" t="s">
        <v>684</v>
      </c>
      <c r="M41" s="5" t="s">
        <v>115</v>
      </c>
      <c r="N41" s="5">
        <v>37.483960000000003</v>
      </c>
      <c r="O41" s="5">
        <v>126.88632</v>
      </c>
      <c r="P41" s="5" t="s">
        <v>114</v>
      </c>
      <c r="Q41" s="5" t="s">
        <v>114</v>
      </c>
      <c r="R41" s="5" t="s">
        <v>114</v>
      </c>
      <c r="S41" s="5" t="s">
        <v>114</v>
      </c>
      <c r="T41" s="5" t="s">
        <v>114</v>
      </c>
      <c r="U41" s="5" t="s">
        <v>114</v>
      </c>
    </row>
    <row r="42" spans="1:21">
      <c r="A42" s="5" t="s">
        <v>372</v>
      </c>
      <c r="B42" s="5" t="s">
        <v>685</v>
      </c>
      <c r="C42" s="21" t="s">
        <v>686</v>
      </c>
      <c r="D42" s="5" t="s">
        <v>687</v>
      </c>
      <c r="E42" s="5" t="s">
        <v>114</v>
      </c>
      <c r="F42" s="5" t="s">
        <v>688</v>
      </c>
      <c r="G42" s="5" t="s">
        <v>689</v>
      </c>
      <c r="H42" s="5" t="s">
        <v>494</v>
      </c>
      <c r="I42" s="5" t="s">
        <v>114</v>
      </c>
      <c r="J42" s="5" t="s">
        <v>380</v>
      </c>
      <c r="K42" s="5" t="s">
        <v>380</v>
      </c>
      <c r="L42" s="5" t="s">
        <v>690</v>
      </c>
      <c r="M42" s="5" t="s">
        <v>115</v>
      </c>
      <c r="N42" s="5">
        <v>37.542610000000003</v>
      </c>
      <c r="O42" s="5">
        <v>126.98925</v>
      </c>
      <c r="P42" s="5" t="s">
        <v>114</v>
      </c>
      <c r="Q42" s="5" t="s">
        <v>114</v>
      </c>
      <c r="R42" s="5" t="s">
        <v>114</v>
      </c>
      <c r="S42" s="5" t="s">
        <v>114</v>
      </c>
      <c r="T42" s="5" t="s">
        <v>114</v>
      </c>
      <c r="U42" s="5" t="s">
        <v>114</v>
      </c>
    </row>
    <row r="43" spans="1:21">
      <c r="A43" s="5" t="s">
        <v>372</v>
      </c>
      <c r="B43" s="5" t="s">
        <v>698</v>
      </c>
      <c r="C43" s="21" t="s">
        <v>699</v>
      </c>
      <c r="D43" s="5" t="s">
        <v>700</v>
      </c>
      <c r="E43" s="5" t="s">
        <v>114</v>
      </c>
      <c r="F43" s="10" t="s">
        <v>701</v>
      </c>
      <c r="G43" s="5" t="s">
        <v>702</v>
      </c>
      <c r="H43" s="5" t="s">
        <v>481</v>
      </c>
      <c r="I43" s="5" t="s">
        <v>114</v>
      </c>
      <c r="J43" s="5" t="s">
        <v>388</v>
      </c>
      <c r="K43" s="5" t="s">
        <v>388</v>
      </c>
      <c r="L43" s="26" t="s">
        <v>703</v>
      </c>
      <c r="M43" s="5" t="s">
        <v>115</v>
      </c>
      <c r="N43" s="5">
        <v>37.51699</v>
      </c>
      <c r="O43" s="25">
        <v>126.96872999999999</v>
      </c>
      <c r="P43" s="5" t="s">
        <v>114</v>
      </c>
      <c r="Q43" s="5" t="s">
        <v>114</v>
      </c>
      <c r="R43" s="5" t="s">
        <v>114</v>
      </c>
      <c r="S43" s="5" t="s">
        <v>114</v>
      </c>
      <c r="T43" s="5" t="s">
        <v>114</v>
      </c>
      <c r="U43" s="5" t="s">
        <v>114</v>
      </c>
    </row>
    <row r="44" spans="1:21">
      <c r="A44" s="5" t="s">
        <v>372</v>
      </c>
      <c r="B44" s="5" t="s">
        <v>704</v>
      </c>
      <c r="C44" s="21" t="s">
        <v>705</v>
      </c>
      <c r="D44" s="5" t="s">
        <v>706</v>
      </c>
      <c r="E44" s="5" t="s">
        <v>114</v>
      </c>
      <c r="F44" s="5" t="s">
        <v>707</v>
      </c>
      <c r="G44" s="5" t="s">
        <v>708</v>
      </c>
      <c r="H44" s="5" t="s">
        <v>625</v>
      </c>
      <c r="I44" s="5" t="s">
        <v>114</v>
      </c>
      <c r="J44" s="5" t="s">
        <v>379</v>
      </c>
      <c r="K44" s="5" t="s">
        <v>396</v>
      </c>
      <c r="L44" s="26" t="s">
        <v>709</v>
      </c>
      <c r="M44" s="5" t="s">
        <v>115</v>
      </c>
      <c r="N44" s="5">
        <v>37.528530000000003</v>
      </c>
      <c r="O44" s="25">
        <v>127.03339</v>
      </c>
      <c r="P44" s="5" t="s">
        <v>114</v>
      </c>
      <c r="Q44" s="5" t="s">
        <v>114</v>
      </c>
      <c r="R44" s="5" t="s">
        <v>114</v>
      </c>
      <c r="S44" s="5" t="s">
        <v>114</v>
      </c>
      <c r="T44" s="5" t="s">
        <v>114</v>
      </c>
      <c r="U44" s="5" t="s">
        <v>114</v>
      </c>
    </row>
    <row r="45" spans="1:21">
      <c r="A45" s="5" t="s">
        <v>372</v>
      </c>
      <c r="B45" s="5" t="s">
        <v>710</v>
      </c>
      <c r="C45" s="21" t="s">
        <v>711</v>
      </c>
      <c r="D45" s="5" t="s">
        <v>712</v>
      </c>
      <c r="E45" s="5" t="s">
        <v>114</v>
      </c>
      <c r="F45" s="5" t="s">
        <v>713</v>
      </c>
      <c r="G45" s="5" t="s">
        <v>714</v>
      </c>
      <c r="H45" s="5" t="s">
        <v>395</v>
      </c>
      <c r="I45" s="5" t="s">
        <v>114</v>
      </c>
      <c r="J45" s="5" t="s">
        <v>388</v>
      </c>
      <c r="K45" s="5" t="s">
        <v>388</v>
      </c>
      <c r="L45" s="26" t="s">
        <v>715</v>
      </c>
      <c r="M45" s="5" t="s">
        <v>115</v>
      </c>
      <c r="N45" s="5">
        <v>37.565939999999998</v>
      </c>
      <c r="O45" s="25">
        <v>127.08435</v>
      </c>
      <c r="P45" s="5" t="s">
        <v>114</v>
      </c>
      <c r="Q45" s="5" t="s">
        <v>114</v>
      </c>
      <c r="R45" s="5" t="s">
        <v>114</v>
      </c>
      <c r="S45" s="5" t="s">
        <v>114</v>
      </c>
      <c r="T45" s="5" t="s">
        <v>114</v>
      </c>
      <c r="U45" s="5" t="s">
        <v>114</v>
      </c>
    </row>
    <row r="46" spans="1:21">
      <c r="A46" s="5" t="s">
        <v>372</v>
      </c>
      <c r="B46" s="5" t="s">
        <v>722</v>
      </c>
      <c r="C46" s="21" t="s">
        <v>723</v>
      </c>
      <c r="D46" s="5" t="s">
        <v>724</v>
      </c>
      <c r="E46" s="5" t="s">
        <v>114</v>
      </c>
      <c r="F46" s="5" t="s">
        <v>725</v>
      </c>
      <c r="G46" s="5" t="s">
        <v>726</v>
      </c>
      <c r="H46" s="5" t="s">
        <v>727</v>
      </c>
      <c r="I46" s="5" t="s">
        <v>114</v>
      </c>
      <c r="J46" s="5" t="s">
        <v>379</v>
      </c>
      <c r="K46" s="5" t="s">
        <v>379</v>
      </c>
      <c r="L46" s="26" t="s">
        <v>728</v>
      </c>
      <c r="M46" s="5" t="s">
        <v>115</v>
      </c>
      <c r="N46" s="5">
        <v>37.520870000000002</v>
      </c>
      <c r="O46" s="25">
        <v>126.88449</v>
      </c>
      <c r="P46" s="5" t="s">
        <v>114</v>
      </c>
      <c r="Q46" s="5" t="s">
        <v>114</v>
      </c>
      <c r="R46" s="5" t="s">
        <v>114</v>
      </c>
      <c r="S46" s="5" t="s">
        <v>114</v>
      </c>
      <c r="T46" s="5" t="s">
        <v>114</v>
      </c>
      <c r="U46" s="5" t="s">
        <v>114</v>
      </c>
    </row>
    <row r="47" spans="1:21">
      <c r="A47" s="5" t="s">
        <v>372</v>
      </c>
      <c r="B47" s="5" t="s">
        <v>729</v>
      </c>
      <c r="C47" s="21" t="s">
        <v>730</v>
      </c>
      <c r="D47" s="5" t="s">
        <v>731</v>
      </c>
      <c r="E47" s="5" t="s">
        <v>114</v>
      </c>
      <c r="F47" s="5" t="s">
        <v>732</v>
      </c>
      <c r="G47" s="5" t="s">
        <v>733</v>
      </c>
      <c r="H47" s="5" t="s">
        <v>734</v>
      </c>
      <c r="I47" s="5" t="s">
        <v>114</v>
      </c>
      <c r="J47" s="5" t="s">
        <v>379</v>
      </c>
      <c r="K47" s="5" t="s">
        <v>379</v>
      </c>
      <c r="L47" s="5" t="s">
        <v>735</v>
      </c>
      <c r="M47" s="5" t="s">
        <v>115</v>
      </c>
      <c r="N47" s="5">
        <v>37.512349999999998</v>
      </c>
      <c r="O47" s="25">
        <v>127.14004</v>
      </c>
      <c r="P47" s="5" t="s">
        <v>114</v>
      </c>
      <c r="Q47" s="5" t="s">
        <v>114</v>
      </c>
      <c r="R47" s="5" t="s">
        <v>114</v>
      </c>
      <c r="S47" s="5" t="s">
        <v>114</v>
      </c>
      <c r="T47" s="5" t="s">
        <v>114</v>
      </c>
      <c r="U47" s="5" t="s">
        <v>114</v>
      </c>
    </row>
    <row r="48" spans="1:21">
      <c r="A48" s="5" t="s">
        <v>372</v>
      </c>
      <c r="B48" s="5" t="s">
        <v>736</v>
      </c>
      <c r="C48" s="21" t="s">
        <v>737</v>
      </c>
      <c r="D48" s="5" t="s">
        <v>738</v>
      </c>
      <c r="E48" s="5" t="s">
        <v>114</v>
      </c>
      <c r="F48" s="5" t="s">
        <v>739</v>
      </c>
      <c r="G48" s="5" t="s">
        <v>466</v>
      </c>
      <c r="H48" s="5" t="s">
        <v>740</v>
      </c>
      <c r="I48" s="5" t="s">
        <v>114</v>
      </c>
      <c r="J48" s="5" t="s">
        <v>379</v>
      </c>
      <c r="K48" s="5" t="s">
        <v>396</v>
      </c>
      <c r="L48" s="26" t="s">
        <v>741</v>
      </c>
      <c r="M48" s="5" t="s">
        <v>115</v>
      </c>
      <c r="N48" s="5">
        <v>37.498040000000003</v>
      </c>
      <c r="O48" s="25">
        <v>127.00367</v>
      </c>
      <c r="P48" s="5" t="s">
        <v>114</v>
      </c>
      <c r="Q48" s="5" t="s">
        <v>114</v>
      </c>
      <c r="R48" s="5" t="s">
        <v>114</v>
      </c>
      <c r="S48" s="5" t="s">
        <v>114</v>
      </c>
      <c r="T48" s="5" t="s">
        <v>114</v>
      </c>
      <c r="U48" s="5" t="s">
        <v>114</v>
      </c>
    </row>
    <row r="49" spans="1:21">
      <c r="A49" s="5" t="s">
        <v>372</v>
      </c>
      <c r="B49" s="5" t="s">
        <v>742</v>
      </c>
      <c r="C49" s="21" t="s">
        <v>743</v>
      </c>
      <c r="D49" s="5" t="s">
        <v>744</v>
      </c>
      <c r="E49" s="5" t="s">
        <v>114</v>
      </c>
      <c r="F49" s="5" t="s">
        <v>745</v>
      </c>
      <c r="G49" s="5" t="s">
        <v>746</v>
      </c>
      <c r="H49" s="5" t="s">
        <v>747</v>
      </c>
      <c r="I49" s="5" t="s">
        <v>114</v>
      </c>
      <c r="J49" s="5" t="s">
        <v>379</v>
      </c>
      <c r="K49" s="5" t="s">
        <v>388</v>
      </c>
      <c r="L49" s="10" t="s">
        <v>748</v>
      </c>
      <c r="M49" s="5" t="s">
        <v>115</v>
      </c>
      <c r="N49" s="5">
        <v>37.605069999999998</v>
      </c>
      <c r="O49" s="5">
        <v>126.91815</v>
      </c>
      <c r="P49" s="5" t="s">
        <v>114</v>
      </c>
      <c r="Q49" s="5" t="s">
        <v>114</v>
      </c>
      <c r="R49" s="5" t="s">
        <v>114</v>
      </c>
      <c r="S49" s="5" t="s">
        <v>114</v>
      </c>
      <c r="T49" s="5" t="s">
        <v>114</v>
      </c>
      <c r="U49" s="5" t="s">
        <v>114</v>
      </c>
    </row>
    <row r="50" spans="1:21">
      <c r="A50" s="5" t="s">
        <v>372</v>
      </c>
      <c r="B50" s="5" t="s">
        <v>755</v>
      </c>
      <c r="C50" s="21" t="s">
        <v>756</v>
      </c>
      <c r="D50" s="5" t="s">
        <v>757</v>
      </c>
      <c r="E50" s="5" t="s">
        <v>114</v>
      </c>
      <c r="F50" s="10" t="s">
        <v>758</v>
      </c>
      <c r="G50" s="5" t="s">
        <v>759</v>
      </c>
      <c r="H50" s="5" t="s">
        <v>403</v>
      </c>
      <c r="I50" s="5" t="s">
        <v>395</v>
      </c>
      <c r="J50" s="5" t="s">
        <v>388</v>
      </c>
      <c r="K50" s="5" t="s">
        <v>388</v>
      </c>
      <c r="L50" s="5" t="s">
        <v>760</v>
      </c>
      <c r="M50" s="5" t="s">
        <v>115</v>
      </c>
      <c r="N50" s="5">
        <v>37.522689999999997</v>
      </c>
      <c r="O50" s="5">
        <v>126.90497000000001</v>
      </c>
      <c r="P50" s="5" t="s">
        <v>114</v>
      </c>
      <c r="Q50" s="5" t="s">
        <v>114</v>
      </c>
      <c r="R50" s="5" t="s">
        <v>114</v>
      </c>
      <c r="S50" s="5" t="s">
        <v>114</v>
      </c>
      <c r="T50" s="5" t="s">
        <v>114</v>
      </c>
      <c r="U50" s="5" t="s">
        <v>114</v>
      </c>
    </row>
    <row r="51" spans="1:21">
      <c r="A51" s="5" t="s">
        <v>372</v>
      </c>
      <c r="B51" s="5" t="s">
        <v>405</v>
      </c>
      <c r="C51" s="21" t="s">
        <v>406</v>
      </c>
      <c r="D51" s="5" t="s">
        <v>407</v>
      </c>
      <c r="E51" s="5" t="s">
        <v>114</v>
      </c>
      <c r="F51" s="5" t="s">
        <v>408</v>
      </c>
      <c r="G51" s="5" t="s">
        <v>409</v>
      </c>
      <c r="H51" s="5" t="s">
        <v>410</v>
      </c>
      <c r="I51" s="5" t="s">
        <v>114</v>
      </c>
      <c r="J51" s="5" t="s">
        <v>388</v>
      </c>
      <c r="K51" s="5" t="s">
        <v>411</v>
      </c>
      <c r="L51" s="10" t="s">
        <v>412</v>
      </c>
      <c r="M51" s="6" t="s">
        <v>128</v>
      </c>
      <c r="N51" s="5">
        <v>37.470660000000002</v>
      </c>
      <c r="O51" s="5">
        <v>127.11794999999999</v>
      </c>
      <c r="P51" s="5">
        <v>37.470860000000002</v>
      </c>
      <c r="Q51" s="5">
        <v>127.11852</v>
      </c>
      <c r="R51" s="5">
        <v>37.468760000000003</v>
      </c>
      <c r="S51" s="5">
        <v>127.11837</v>
      </c>
      <c r="T51" s="5">
        <v>37.468890000000002</v>
      </c>
      <c r="U51" s="5">
        <v>127.11951999999999</v>
      </c>
    </row>
    <row r="52" spans="1:21">
      <c r="A52" s="5" t="s">
        <v>372</v>
      </c>
      <c r="B52" s="5" t="s">
        <v>470</v>
      </c>
      <c r="C52" s="21" t="s">
        <v>471</v>
      </c>
      <c r="D52" s="5" t="s">
        <v>472</v>
      </c>
      <c r="E52" s="5" t="s">
        <v>114</v>
      </c>
      <c r="F52" s="5" t="s">
        <v>473</v>
      </c>
      <c r="G52" s="3" t="s">
        <v>474</v>
      </c>
      <c r="H52" s="5" t="s">
        <v>395</v>
      </c>
      <c r="I52" s="5" t="s">
        <v>114</v>
      </c>
      <c r="J52" s="5" t="s">
        <v>388</v>
      </c>
      <c r="K52" s="5" t="s">
        <v>388</v>
      </c>
      <c r="L52" s="5" t="s">
        <v>475</v>
      </c>
      <c r="M52" s="6" t="s">
        <v>128</v>
      </c>
      <c r="N52" s="5">
        <v>37.571919999999999</v>
      </c>
      <c r="O52" s="10">
        <v>126.99171</v>
      </c>
      <c r="P52" s="5">
        <v>37.571330000000003</v>
      </c>
      <c r="Q52" s="25">
        <v>126.99184</v>
      </c>
      <c r="R52" s="5">
        <v>37.57141</v>
      </c>
      <c r="S52" s="25">
        <v>126.99202</v>
      </c>
      <c r="T52" s="5">
        <v>37.572000000000003</v>
      </c>
      <c r="U52" s="25">
        <v>126.99182999999999</v>
      </c>
    </row>
    <row r="53" spans="1:21">
      <c r="A53" s="5" t="s">
        <v>372</v>
      </c>
      <c r="B53" s="5" t="s">
        <v>476</v>
      </c>
      <c r="C53" s="21" t="s">
        <v>477</v>
      </c>
      <c r="D53" s="5" t="s">
        <v>478</v>
      </c>
      <c r="E53" s="5" t="s">
        <v>114</v>
      </c>
      <c r="F53" s="5" t="s">
        <v>479</v>
      </c>
      <c r="G53" s="5" t="s">
        <v>480</v>
      </c>
      <c r="H53" s="5" t="s">
        <v>481</v>
      </c>
      <c r="I53" s="5" t="s">
        <v>114</v>
      </c>
      <c r="J53" s="5" t="s">
        <v>388</v>
      </c>
      <c r="K53" s="5" t="s">
        <v>388</v>
      </c>
      <c r="L53" s="5" t="s">
        <v>482</v>
      </c>
      <c r="M53" s="6" t="s">
        <v>128</v>
      </c>
      <c r="N53" s="5">
        <v>37.542400000000001</v>
      </c>
      <c r="O53" s="10">
        <v>127.1157</v>
      </c>
      <c r="P53" s="5">
        <v>37.540700000000001</v>
      </c>
      <c r="Q53" s="25">
        <v>127.1143</v>
      </c>
      <c r="R53" s="5">
        <v>37.540100000000002</v>
      </c>
      <c r="S53" s="25">
        <v>127.116</v>
      </c>
      <c r="T53" s="5">
        <v>37.542200000000001</v>
      </c>
      <c r="U53" s="25">
        <v>127.1174</v>
      </c>
    </row>
    <row r="54" spans="1:21">
      <c r="A54" s="5" t="s">
        <v>372</v>
      </c>
      <c r="B54" s="5" t="s">
        <v>489</v>
      </c>
      <c r="C54" s="21" t="s">
        <v>490</v>
      </c>
      <c r="D54" s="5" t="s">
        <v>491</v>
      </c>
      <c r="E54" s="5" t="s">
        <v>114</v>
      </c>
      <c r="F54" s="5" t="s">
        <v>492</v>
      </c>
      <c r="G54" s="5" t="s">
        <v>493</v>
      </c>
      <c r="H54" s="5" t="s">
        <v>494</v>
      </c>
      <c r="I54" s="5" t="s">
        <v>114</v>
      </c>
      <c r="J54" s="5" t="s">
        <v>468</v>
      </c>
      <c r="K54" s="5" t="s">
        <v>388</v>
      </c>
      <c r="L54" s="27" t="s">
        <v>495</v>
      </c>
      <c r="M54" s="6" t="s">
        <v>128</v>
      </c>
      <c r="N54" s="5">
        <v>37.572830000000003</v>
      </c>
      <c r="O54" s="10">
        <v>126.97492</v>
      </c>
      <c r="P54" s="5">
        <v>37.571660000000001</v>
      </c>
      <c r="Q54" s="25">
        <v>126.97496</v>
      </c>
      <c r="R54" s="5">
        <v>37.571660000000001</v>
      </c>
      <c r="S54" s="25">
        <v>126.97632</v>
      </c>
      <c r="T54" s="5">
        <v>37.572809999999997</v>
      </c>
      <c r="U54" s="25">
        <v>126.97629000000001</v>
      </c>
    </row>
    <row r="55" spans="1:21">
      <c r="A55" s="5" t="s">
        <v>372</v>
      </c>
      <c r="B55" s="10" t="s">
        <v>502</v>
      </c>
      <c r="C55" s="21" t="s">
        <v>503</v>
      </c>
      <c r="D55" s="5" t="s">
        <v>504</v>
      </c>
      <c r="E55" s="5" t="s">
        <v>114</v>
      </c>
      <c r="F55" s="10" t="s">
        <v>505</v>
      </c>
      <c r="G55" s="5" t="s">
        <v>500</v>
      </c>
      <c r="H55" s="5" t="s">
        <v>403</v>
      </c>
      <c r="I55" s="5" t="s">
        <v>481</v>
      </c>
      <c r="J55" s="5" t="s">
        <v>388</v>
      </c>
      <c r="K55" s="5" t="s">
        <v>388</v>
      </c>
      <c r="L55" s="5" t="s">
        <v>506</v>
      </c>
      <c r="M55" s="6" t="s">
        <v>128</v>
      </c>
      <c r="N55" s="5">
        <v>37.495710000000003</v>
      </c>
      <c r="O55" s="5">
        <v>126.89757</v>
      </c>
      <c r="P55" s="5">
        <v>37.495460000000001</v>
      </c>
      <c r="Q55" s="28">
        <v>126.89765</v>
      </c>
      <c r="R55" s="5">
        <v>37.495199999999997</v>
      </c>
      <c r="S55" s="5">
        <v>126.8973</v>
      </c>
      <c r="T55" s="5">
        <v>37.49559</v>
      </c>
      <c r="U55" s="10">
        <v>126.89712</v>
      </c>
    </row>
    <row r="56" spans="1:21">
      <c r="A56" s="5" t="s">
        <v>372</v>
      </c>
      <c r="B56" s="5" t="s">
        <v>530</v>
      </c>
      <c r="C56" s="21" t="s">
        <v>531</v>
      </c>
      <c r="D56" s="5" t="s">
        <v>532</v>
      </c>
      <c r="E56" s="5" t="s">
        <v>114</v>
      </c>
      <c r="F56" s="5" t="s">
        <v>533</v>
      </c>
      <c r="G56" s="5" t="s">
        <v>534</v>
      </c>
      <c r="H56" s="5" t="s">
        <v>481</v>
      </c>
      <c r="I56" s="5" t="s">
        <v>114</v>
      </c>
      <c r="J56" s="5" t="s">
        <v>388</v>
      </c>
      <c r="K56" s="5" t="s">
        <v>388</v>
      </c>
      <c r="L56" s="5" t="s">
        <v>535</v>
      </c>
      <c r="M56" s="6" t="s">
        <v>128</v>
      </c>
      <c r="N56" s="5">
        <v>37.558210000000003</v>
      </c>
      <c r="O56" s="10">
        <v>126.93998000000001</v>
      </c>
      <c r="P56" s="5">
        <v>37.558100000000003</v>
      </c>
      <c r="Q56" s="25">
        <v>126.94</v>
      </c>
      <c r="R56" s="5">
        <v>37.558320000000002</v>
      </c>
      <c r="S56" s="25">
        <v>126.94054</v>
      </c>
      <c r="T56" s="5">
        <v>37.558410000000002</v>
      </c>
      <c r="U56" s="25">
        <v>126.94011</v>
      </c>
    </row>
    <row r="57" spans="1:21">
      <c r="A57" s="5" t="s">
        <v>372</v>
      </c>
      <c r="B57" s="5" t="s">
        <v>665</v>
      </c>
      <c r="C57" s="21" t="s">
        <v>666</v>
      </c>
      <c r="D57" s="5" t="s">
        <v>667</v>
      </c>
      <c r="E57" s="5" t="s">
        <v>114</v>
      </c>
      <c r="F57" s="5" t="s">
        <v>668</v>
      </c>
      <c r="G57" s="5" t="s">
        <v>669</v>
      </c>
      <c r="H57" s="5" t="s">
        <v>670</v>
      </c>
      <c r="I57" s="5" t="s">
        <v>114</v>
      </c>
      <c r="J57" s="5" t="s">
        <v>388</v>
      </c>
      <c r="K57" s="5" t="s">
        <v>432</v>
      </c>
      <c r="L57" s="5" t="s">
        <v>671</v>
      </c>
      <c r="M57" s="6" t="s">
        <v>128</v>
      </c>
      <c r="N57" s="5">
        <v>37.504640000000002</v>
      </c>
      <c r="O57" s="25">
        <v>126.99574</v>
      </c>
      <c r="P57" s="5">
        <v>37.503880000000002</v>
      </c>
      <c r="Q57" s="25">
        <v>126.99629</v>
      </c>
      <c r="R57" s="5">
        <v>37.504269999999998</v>
      </c>
      <c r="S57" s="25">
        <v>126.99769999999999</v>
      </c>
      <c r="T57" s="5">
        <v>37.505229999999997</v>
      </c>
      <c r="U57" s="25">
        <v>126.99701</v>
      </c>
    </row>
    <row r="58" spans="1:21">
      <c r="A58" s="5" t="s">
        <v>372</v>
      </c>
      <c r="B58" s="5" t="s">
        <v>672</v>
      </c>
      <c r="C58" s="21" t="s">
        <v>673</v>
      </c>
      <c r="D58" s="5" t="s">
        <v>674</v>
      </c>
      <c r="E58" s="5" t="s">
        <v>114</v>
      </c>
      <c r="F58" s="5" t="s">
        <v>675</v>
      </c>
      <c r="G58" s="5" t="s">
        <v>676</v>
      </c>
      <c r="H58" s="5" t="s">
        <v>670</v>
      </c>
      <c r="I58" s="5" t="s">
        <v>114</v>
      </c>
      <c r="J58" s="5" t="s">
        <v>396</v>
      </c>
      <c r="K58" s="5" t="s">
        <v>396</v>
      </c>
      <c r="L58" s="5" t="s">
        <v>677</v>
      </c>
      <c r="M58" s="6" t="s">
        <v>128</v>
      </c>
      <c r="N58" s="5">
        <v>37.492919999999998</v>
      </c>
      <c r="O58" s="25">
        <v>127.0874</v>
      </c>
      <c r="P58" s="5">
        <v>37.492249999999999</v>
      </c>
      <c r="Q58" s="25">
        <v>127.08768000000001</v>
      </c>
      <c r="R58" s="5">
        <v>37.492519999999999</v>
      </c>
      <c r="S58" s="25">
        <v>127.08859</v>
      </c>
      <c r="T58" s="5">
        <v>37.493189999999998</v>
      </c>
      <c r="U58" s="25">
        <v>127.08826000000001</v>
      </c>
    </row>
    <row r="59" spans="1:21" ht="17.25">
      <c r="A59" s="5" t="s">
        <v>372</v>
      </c>
      <c r="B59" s="5" t="s">
        <v>691</v>
      </c>
      <c r="C59" s="21" t="s">
        <v>692</v>
      </c>
      <c r="D59" s="5" t="s">
        <v>693</v>
      </c>
      <c r="E59" s="5" t="s">
        <v>114</v>
      </c>
      <c r="F59" s="5" t="s">
        <v>694</v>
      </c>
      <c r="G59" s="5" t="s">
        <v>695</v>
      </c>
      <c r="H59" s="5" t="s">
        <v>696</v>
      </c>
      <c r="I59" s="5" t="s">
        <v>114</v>
      </c>
      <c r="J59" s="5" t="s">
        <v>396</v>
      </c>
      <c r="K59" s="5" t="s">
        <v>379</v>
      </c>
      <c r="L59" s="26" t="s">
        <v>697</v>
      </c>
      <c r="M59" s="6" t="s">
        <v>128</v>
      </c>
      <c r="N59" s="5">
        <v>37.558799999999998</v>
      </c>
      <c r="O59" s="29">
        <v>126.90508</v>
      </c>
      <c r="P59" s="5">
        <v>37.558070000000001</v>
      </c>
      <c r="Q59" s="29">
        <v>126.9055</v>
      </c>
      <c r="R59" s="5">
        <v>37.558050000000001</v>
      </c>
      <c r="S59" s="29">
        <v>126.90560000000001</v>
      </c>
      <c r="T59" s="5">
        <v>37.558869999999999</v>
      </c>
      <c r="U59" s="29">
        <v>126.90515000000001</v>
      </c>
    </row>
    <row r="60" spans="1:21">
      <c r="A60" s="5" t="s">
        <v>372</v>
      </c>
      <c r="B60" s="5" t="s">
        <v>716</v>
      </c>
      <c r="C60" s="21" t="s">
        <v>717</v>
      </c>
      <c r="D60" s="5" t="s">
        <v>718</v>
      </c>
      <c r="E60" s="5" t="s">
        <v>114</v>
      </c>
      <c r="F60" s="5" t="s">
        <v>719</v>
      </c>
      <c r="G60" s="5" t="s">
        <v>720</v>
      </c>
      <c r="H60" s="5" t="s">
        <v>459</v>
      </c>
      <c r="I60" s="5" t="s">
        <v>114</v>
      </c>
      <c r="J60" s="5" t="s">
        <v>388</v>
      </c>
      <c r="K60" s="5" t="s">
        <v>388</v>
      </c>
      <c r="L60" s="5" t="s">
        <v>721</v>
      </c>
      <c r="M60" s="6" t="s">
        <v>128</v>
      </c>
      <c r="N60" s="5">
        <v>37.497990000000001</v>
      </c>
      <c r="O60" s="25">
        <v>126.8798</v>
      </c>
      <c r="P60" s="5">
        <v>37.497450000000001</v>
      </c>
      <c r="Q60" s="25">
        <v>126.87976</v>
      </c>
      <c r="R60" s="5">
        <v>37.497529999999998</v>
      </c>
      <c r="S60" s="25">
        <v>126.88069</v>
      </c>
      <c r="T60" s="5">
        <v>37.497979999999998</v>
      </c>
      <c r="U60" s="25">
        <v>126.88066999999999</v>
      </c>
    </row>
    <row r="61" spans="1:21">
      <c r="A61" s="5" t="s">
        <v>372</v>
      </c>
      <c r="B61" s="5" t="s">
        <v>749</v>
      </c>
      <c r="C61" s="21" t="s">
        <v>750</v>
      </c>
      <c r="D61" s="5" t="s">
        <v>751</v>
      </c>
      <c r="E61" s="5" t="s">
        <v>114</v>
      </c>
      <c r="F61" s="5" t="s">
        <v>752</v>
      </c>
      <c r="G61" s="5" t="s">
        <v>753</v>
      </c>
      <c r="H61" s="5" t="s">
        <v>403</v>
      </c>
      <c r="I61" s="10" t="s">
        <v>439</v>
      </c>
      <c r="J61" s="5" t="s">
        <v>388</v>
      </c>
      <c r="K61" s="5" t="s">
        <v>388</v>
      </c>
      <c r="L61" s="5" t="s">
        <v>754</v>
      </c>
      <c r="M61" s="6" t="s">
        <v>128</v>
      </c>
      <c r="N61" s="5">
        <v>37.5411</v>
      </c>
      <c r="O61" s="5">
        <v>127.06793999999999</v>
      </c>
      <c r="P61" s="5">
        <v>37.541289999999996</v>
      </c>
      <c r="Q61" s="10">
        <v>127.06809</v>
      </c>
      <c r="R61" s="5">
        <v>37.541220000000003</v>
      </c>
      <c r="S61" s="5">
        <v>127.06832</v>
      </c>
      <c r="T61" s="5">
        <v>37.541049999999998</v>
      </c>
      <c r="U61" s="5">
        <v>127.06823</v>
      </c>
    </row>
  </sheetData>
  <autoFilter ref="A1:U61" xr:uid="{8E8EF21E-5045-4158-8D61-CBD5FB7C01D7}">
    <sortState xmlns:xlrd2="http://schemas.microsoft.com/office/spreadsheetml/2017/richdata2" ref="A2:U61">
      <sortCondition ref="M1:M61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76A7-F473-41E8-A26A-D5E9E0826322}">
  <dimension ref="A1:L56"/>
  <sheetViews>
    <sheetView workbookViewId="0"/>
  </sheetViews>
  <sheetFormatPr defaultRowHeight="12.75"/>
  <sheetData>
    <row r="1" spans="1:12">
      <c r="A1" s="1" t="s">
        <v>97</v>
      </c>
      <c r="B1" s="1" t="s">
        <v>0</v>
      </c>
      <c r="C1" s="1" t="s">
        <v>98</v>
      </c>
      <c r="D1" s="1" t="s">
        <v>99</v>
      </c>
      <c r="E1" s="1" t="s">
        <v>100</v>
      </c>
      <c r="F1" s="2" t="s">
        <v>761</v>
      </c>
      <c r="G1" s="2" t="s">
        <v>762</v>
      </c>
      <c r="H1" s="2" t="s">
        <v>763</v>
      </c>
      <c r="I1" s="2" t="s">
        <v>109</v>
      </c>
      <c r="J1" s="2" t="s">
        <v>1</v>
      </c>
      <c r="K1" s="2" t="s">
        <v>101</v>
      </c>
      <c r="L1" s="2" t="s">
        <v>102</v>
      </c>
    </row>
    <row r="2" spans="1:12" ht="14.25">
      <c r="A2" s="5" t="s">
        <v>764</v>
      </c>
      <c r="B2" s="30" t="s">
        <v>765</v>
      </c>
      <c r="C2" s="21" t="s">
        <v>766</v>
      </c>
      <c r="D2" s="5" t="s">
        <v>767</v>
      </c>
      <c r="E2" s="5" t="s">
        <v>114</v>
      </c>
      <c r="F2" s="5" t="s">
        <v>768</v>
      </c>
      <c r="G2" s="5" t="s">
        <v>769</v>
      </c>
      <c r="H2" s="5" t="s">
        <v>708</v>
      </c>
      <c r="I2" s="31" t="s">
        <v>770</v>
      </c>
      <c r="J2" s="5" t="s">
        <v>115</v>
      </c>
      <c r="K2" s="5">
        <v>37.529299999999999</v>
      </c>
      <c r="L2" s="32">
        <v>127.03555</v>
      </c>
    </row>
    <row r="3" spans="1:12" ht="14.25">
      <c r="A3" s="5" t="s">
        <v>764</v>
      </c>
      <c r="B3" s="30" t="s">
        <v>771</v>
      </c>
      <c r="C3" s="21" t="s">
        <v>17</v>
      </c>
      <c r="D3" s="5" t="s">
        <v>772</v>
      </c>
      <c r="E3" s="5" t="s">
        <v>114</v>
      </c>
      <c r="F3" s="5" t="s">
        <v>773</v>
      </c>
      <c r="G3" s="5" t="s">
        <v>774</v>
      </c>
      <c r="H3" s="5" t="s">
        <v>480</v>
      </c>
      <c r="I3" s="31" t="s">
        <v>775</v>
      </c>
      <c r="J3" s="5" t="s">
        <v>115</v>
      </c>
      <c r="K3" s="5">
        <v>37.54251</v>
      </c>
      <c r="L3" s="32">
        <v>127.12081999999999</v>
      </c>
    </row>
    <row r="4" spans="1:12" ht="14.25">
      <c r="A4" s="5" t="s">
        <v>764</v>
      </c>
      <c r="B4" s="10" t="s">
        <v>776</v>
      </c>
      <c r="C4" s="21" t="s">
        <v>18</v>
      </c>
      <c r="D4" s="5" t="s">
        <v>777</v>
      </c>
      <c r="E4" s="34" t="s">
        <v>778</v>
      </c>
      <c r="F4" s="5" t="s">
        <v>779</v>
      </c>
      <c r="G4" s="5" t="s">
        <v>780</v>
      </c>
      <c r="H4" s="5" t="s">
        <v>781</v>
      </c>
      <c r="I4" s="35" t="s">
        <v>782</v>
      </c>
      <c r="J4" s="5" t="s">
        <v>115</v>
      </c>
      <c r="K4" s="5">
        <v>37.637279999999997</v>
      </c>
      <c r="L4" s="32">
        <v>127.02737999999999</v>
      </c>
    </row>
    <row r="5" spans="1:12" ht="14.25">
      <c r="A5" s="5" t="s">
        <v>764</v>
      </c>
      <c r="B5" s="30" t="s">
        <v>783</v>
      </c>
      <c r="C5" s="21" t="s">
        <v>19</v>
      </c>
      <c r="D5" s="5" t="s">
        <v>784</v>
      </c>
      <c r="E5" s="5" t="s">
        <v>114</v>
      </c>
      <c r="F5" s="5" t="s">
        <v>768</v>
      </c>
      <c r="G5" s="5" t="s">
        <v>780</v>
      </c>
      <c r="H5" s="5" t="s">
        <v>785</v>
      </c>
      <c r="I5" s="31" t="s">
        <v>786</v>
      </c>
      <c r="J5" s="5" t="s">
        <v>115</v>
      </c>
      <c r="K5" s="5">
        <v>37.639699999999998</v>
      </c>
      <c r="L5" s="32">
        <v>127.01224999999999</v>
      </c>
    </row>
    <row r="6" spans="1:12" ht="14.25">
      <c r="A6" s="5" t="s">
        <v>764</v>
      </c>
      <c r="B6" s="30" t="s">
        <v>787</v>
      </c>
      <c r="C6" s="21" t="s">
        <v>20</v>
      </c>
      <c r="D6" s="5" t="s">
        <v>788</v>
      </c>
      <c r="E6" s="5" t="s">
        <v>114</v>
      </c>
      <c r="F6" s="5" t="s">
        <v>773</v>
      </c>
      <c r="G6" s="5" t="s">
        <v>789</v>
      </c>
      <c r="H6" s="5" t="s">
        <v>753</v>
      </c>
      <c r="I6" s="31" t="s">
        <v>790</v>
      </c>
      <c r="J6" s="5" t="s">
        <v>115</v>
      </c>
      <c r="K6" s="5">
        <v>37.546669999999999</v>
      </c>
      <c r="L6" s="32">
        <v>127.07142</v>
      </c>
    </row>
    <row r="7" spans="1:12" ht="14.25">
      <c r="A7" s="5" t="s">
        <v>764</v>
      </c>
      <c r="B7" s="30" t="s">
        <v>791</v>
      </c>
      <c r="C7" s="21" t="s">
        <v>21</v>
      </c>
      <c r="D7" s="5" t="s">
        <v>792</v>
      </c>
      <c r="E7" s="5" t="s">
        <v>114</v>
      </c>
      <c r="F7" s="5" t="s">
        <v>768</v>
      </c>
      <c r="G7" s="5" t="s">
        <v>789</v>
      </c>
      <c r="H7" s="5" t="s">
        <v>793</v>
      </c>
      <c r="I7" s="31" t="s">
        <v>794</v>
      </c>
      <c r="J7" s="5" t="s">
        <v>115</v>
      </c>
      <c r="K7" s="5">
        <v>37.563699999999997</v>
      </c>
      <c r="L7" s="32">
        <v>127.08269</v>
      </c>
    </row>
    <row r="8" spans="1:12" ht="14.25">
      <c r="A8" s="5" t="s">
        <v>764</v>
      </c>
      <c r="B8" s="30" t="s">
        <v>795</v>
      </c>
      <c r="C8" s="21" t="s">
        <v>22</v>
      </c>
      <c r="D8" s="5" t="s">
        <v>796</v>
      </c>
      <c r="E8" s="5" t="s">
        <v>114</v>
      </c>
      <c r="F8" s="5" t="s">
        <v>768</v>
      </c>
      <c r="G8" s="5" t="s">
        <v>789</v>
      </c>
      <c r="H8" s="5" t="s">
        <v>522</v>
      </c>
      <c r="I8" s="31" t="s">
        <v>797</v>
      </c>
      <c r="J8" s="5" t="s">
        <v>115</v>
      </c>
      <c r="K8" s="5">
        <v>37.533769999999997</v>
      </c>
      <c r="L8" s="32">
        <v>127.07156999999999</v>
      </c>
    </row>
    <row r="9" spans="1:12" ht="14.25">
      <c r="A9" s="5" t="s">
        <v>764</v>
      </c>
      <c r="B9" s="30" t="s">
        <v>798</v>
      </c>
      <c r="C9" s="21" t="s">
        <v>23</v>
      </c>
      <c r="D9" s="5" t="s">
        <v>799</v>
      </c>
      <c r="E9" s="5" t="s">
        <v>114</v>
      </c>
      <c r="F9" s="5" t="s">
        <v>773</v>
      </c>
      <c r="G9" s="5" t="s">
        <v>800</v>
      </c>
      <c r="H9" s="5" t="s">
        <v>394</v>
      </c>
      <c r="I9" s="31" t="s">
        <v>801</v>
      </c>
      <c r="J9" s="5" t="s">
        <v>115</v>
      </c>
      <c r="K9" s="5">
        <v>37.502299999999998</v>
      </c>
      <c r="L9" s="32">
        <v>126.88373</v>
      </c>
    </row>
    <row r="10" spans="1:12" ht="14.25">
      <c r="A10" s="5" t="s">
        <v>764</v>
      </c>
      <c r="B10" s="30" t="s">
        <v>802</v>
      </c>
      <c r="C10" s="21" t="s">
        <v>24</v>
      </c>
      <c r="D10" s="5" t="s">
        <v>803</v>
      </c>
      <c r="E10" s="5" t="s">
        <v>114</v>
      </c>
      <c r="F10" s="5" t="s">
        <v>804</v>
      </c>
      <c r="G10" s="5" t="s">
        <v>800</v>
      </c>
      <c r="H10" s="5" t="s">
        <v>618</v>
      </c>
      <c r="I10" s="31" t="s">
        <v>805</v>
      </c>
      <c r="J10" s="5" t="s">
        <v>115</v>
      </c>
      <c r="K10" s="5">
        <v>37.507629999999999</v>
      </c>
      <c r="L10" s="32">
        <v>126.88086</v>
      </c>
    </row>
    <row r="11" spans="1:12" ht="14.25">
      <c r="A11" s="5" t="s">
        <v>764</v>
      </c>
      <c r="B11" s="30" t="s">
        <v>806</v>
      </c>
      <c r="C11" s="21" t="s">
        <v>95</v>
      </c>
      <c r="D11" s="5" t="s">
        <v>807</v>
      </c>
      <c r="E11" s="5" t="s">
        <v>114</v>
      </c>
      <c r="F11" s="5" t="s">
        <v>804</v>
      </c>
      <c r="G11" s="5" t="s">
        <v>800</v>
      </c>
      <c r="H11" s="5" t="s">
        <v>720</v>
      </c>
      <c r="I11" s="31" t="s">
        <v>808</v>
      </c>
      <c r="J11" s="5" t="s">
        <v>115</v>
      </c>
      <c r="K11" s="5">
        <v>37.50414</v>
      </c>
      <c r="L11" s="32">
        <v>126.8811</v>
      </c>
    </row>
    <row r="12" spans="1:12" ht="14.25">
      <c r="A12" s="5" t="s">
        <v>764</v>
      </c>
      <c r="B12" s="30" t="s">
        <v>809</v>
      </c>
      <c r="C12" s="21" t="s">
        <v>25</v>
      </c>
      <c r="D12" s="5" t="s">
        <v>810</v>
      </c>
      <c r="E12" s="5" t="s">
        <v>114</v>
      </c>
      <c r="F12" s="5" t="s">
        <v>768</v>
      </c>
      <c r="G12" s="5" t="s">
        <v>800</v>
      </c>
      <c r="H12" s="5" t="s">
        <v>682</v>
      </c>
      <c r="I12" s="31" t="s">
        <v>811</v>
      </c>
      <c r="J12" s="5" t="s">
        <v>115</v>
      </c>
      <c r="K12" s="5">
        <v>37.479100000000003</v>
      </c>
      <c r="L12" s="32">
        <v>126.89232</v>
      </c>
    </row>
    <row r="13" spans="1:12" ht="14.25">
      <c r="A13" s="5" t="s">
        <v>764</v>
      </c>
      <c r="B13" s="10" t="s">
        <v>812</v>
      </c>
      <c r="C13" s="21" t="s">
        <v>26</v>
      </c>
      <c r="D13" s="5" t="s">
        <v>813</v>
      </c>
      <c r="E13" s="34" t="s">
        <v>814</v>
      </c>
      <c r="F13" s="5" t="s">
        <v>779</v>
      </c>
      <c r="G13" s="5" t="s">
        <v>815</v>
      </c>
      <c r="H13" s="5" t="s">
        <v>816</v>
      </c>
      <c r="I13" s="35" t="s">
        <v>817</v>
      </c>
      <c r="J13" s="5" t="s">
        <v>115</v>
      </c>
      <c r="K13" s="10">
        <v>37.554729999999999</v>
      </c>
      <c r="L13" s="32">
        <v>126.97342999999999</v>
      </c>
    </row>
    <row r="14" spans="1:12" ht="14.25">
      <c r="A14" s="5" t="s">
        <v>764</v>
      </c>
      <c r="B14" s="30" t="s">
        <v>818</v>
      </c>
      <c r="C14" s="21" t="s">
        <v>27</v>
      </c>
      <c r="D14" s="5" t="s">
        <v>819</v>
      </c>
      <c r="E14" s="5" t="s">
        <v>114</v>
      </c>
      <c r="F14" s="5" t="s">
        <v>773</v>
      </c>
      <c r="G14" s="5" t="s">
        <v>820</v>
      </c>
      <c r="H14" s="5" t="s">
        <v>445</v>
      </c>
      <c r="I14" s="31" t="s">
        <v>821</v>
      </c>
      <c r="J14" s="5" t="s">
        <v>115</v>
      </c>
      <c r="K14" s="10">
        <v>37.66451</v>
      </c>
      <c r="L14" s="32">
        <v>127.06362</v>
      </c>
    </row>
    <row r="15" spans="1:12" ht="14.25">
      <c r="A15" s="5" t="s">
        <v>764</v>
      </c>
      <c r="B15" s="30" t="s">
        <v>822</v>
      </c>
      <c r="C15" s="21" t="s">
        <v>28</v>
      </c>
      <c r="D15" s="5" t="s">
        <v>823</v>
      </c>
      <c r="E15" s="5" t="s">
        <v>114</v>
      </c>
      <c r="F15" s="5" t="s">
        <v>768</v>
      </c>
      <c r="G15" s="5" t="s">
        <v>820</v>
      </c>
      <c r="H15" s="5" t="s">
        <v>386</v>
      </c>
      <c r="I15" s="36" t="s">
        <v>824</v>
      </c>
      <c r="J15" s="5" t="s">
        <v>115</v>
      </c>
      <c r="K15" s="10">
        <v>37.67962</v>
      </c>
      <c r="L15" s="32">
        <v>127.05503</v>
      </c>
    </row>
    <row r="16" spans="1:12" ht="14.25">
      <c r="A16" s="5" t="s">
        <v>764</v>
      </c>
      <c r="B16" s="37" t="s">
        <v>825</v>
      </c>
      <c r="C16" s="21" t="s">
        <v>29</v>
      </c>
      <c r="D16" s="5" t="s">
        <v>826</v>
      </c>
      <c r="E16" s="5" t="s">
        <v>114</v>
      </c>
      <c r="F16" s="5" t="s">
        <v>804</v>
      </c>
      <c r="G16" s="5" t="s">
        <v>820</v>
      </c>
      <c r="H16" s="5" t="s">
        <v>438</v>
      </c>
      <c r="I16" s="38" t="s">
        <v>440</v>
      </c>
      <c r="J16" s="5" t="s">
        <v>115</v>
      </c>
      <c r="K16" s="10">
        <v>37.658799999999999</v>
      </c>
      <c r="L16" s="32">
        <v>127.06849</v>
      </c>
    </row>
    <row r="17" spans="1:12" ht="14.25">
      <c r="A17" s="5" t="s">
        <v>764</v>
      </c>
      <c r="B17" s="30" t="s">
        <v>827</v>
      </c>
      <c r="C17" s="21" t="s">
        <v>30</v>
      </c>
      <c r="D17" s="5" t="s">
        <v>828</v>
      </c>
      <c r="E17" s="5" t="s">
        <v>114</v>
      </c>
      <c r="F17" s="5" t="s">
        <v>773</v>
      </c>
      <c r="G17" s="5" t="s">
        <v>829</v>
      </c>
      <c r="H17" s="5" t="s">
        <v>487</v>
      </c>
      <c r="I17" s="31" t="s">
        <v>830</v>
      </c>
      <c r="J17" s="5" t="s">
        <v>115</v>
      </c>
      <c r="K17" s="10">
        <v>37.652340000000002</v>
      </c>
      <c r="L17" s="32">
        <v>127.05174</v>
      </c>
    </row>
    <row r="18" spans="1:12" ht="14.25">
      <c r="A18" s="5" t="s">
        <v>764</v>
      </c>
      <c r="B18" s="30" t="s">
        <v>831</v>
      </c>
      <c r="C18" s="21" t="s">
        <v>31</v>
      </c>
      <c r="D18" s="5" t="s">
        <v>832</v>
      </c>
      <c r="E18" s="5" t="s">
        <v>114</v>
      </c>
      <c r="F18" s="5" t="s">
        <v>773</v>
      </c>
      <c r="G18" s="5" t="s">
        <v>833</v>
      </c>
      <c r="H18" s="5" t="s">
        <v>834</v>
      </c>
      <c r="I18" s="31" t="s">
        <v>835</v>
      </c>
      <c r="J18" s="5" t="s">
        <v>115</v>
      </c>
      <c r="K18" s="5">
        <v>37.542439999999999</v>
      </c>
      <c r="L18" s="32">
        <v>126.94302</v>
      </c>
    </row>
    <row r="19" spans="1:12" ht="14.25">
      <c r="A19" s="5" t="s">
        <v>764</v>
      </c>
      <c r="B19" s="30" t="s">
        <v>836</v>
      </c>
      <c r="C19" s="21" t="s">
        <v>32</v>
      </c>
      <c r="D19" s="5" t="s">
        <v>837</v>
      </c>
      <c r="E19" s="5" t="s">
        <v>114</v>
      </c>
      <c r="F19" s="5" t="s">
        <v>773</v>
      </c>
      <c r="G19" s="5" t="s">
        <v>833</v>
      </c>
      <c r="H19" s="5" t="s">
        <v>838</v>
      </c>
      <c r="I19" s="31" t="s">
        <v>839</v>
      </c>
      <c r="J19" s="5" t="s">
        <v>115</v>
      </c>
      <c r="K19" s="5">
        <v>37.552010000000003</v>
      </c>
      <c r="L19" s="32">
        <v>126.9135</v>
      </c>
    </row>
    <row r="20" spans="1:12" ht="14.25">
      <c r="A20" s="5" t="s">
        <v>764</v>
      </c>
      <c r="B20" s="37" t="s">
        <v>840</v>
      </c>
      <c r="C20" s="21" t="s">
        <v>33</v>
      </c>
      <c r="D20" s="5" t="s">
        <v>841</v>
      </c>
      <c r="E20" s="5" t="s">
        <v>114</v>
      </c>
      <c r="F20" s="5" t="s">
        <v>804</v>
      </c>
      <c r="G20" s="5" t="s">
        <v>833</v>
      </c>
      <c r="H20" s="5" t="s">
        <v>695</v>
      </c>
      <c r="I20" s="39" t="s">
        <v>842</v>
      </c>
      <c r="J20" s="5" t="s">
        <v>115</v>
      </c>
      <c r="K20" s="5">
        <v>37.561639999999997</v>
      </c>
      <c r="L20" s="32">
        <v>126.90375</v>
      </c>
    </row>
    <row r="21" spans="1:12" ht="14.25">
      <c r="A21" s="5" t="s">
        <v>764</v>
      </c>
      <c r="B21" s="37" t="s">
        <v>843</v>
      </c>
      <c r="C21" s="21" t="s">
        <v>34</v>
      </c>
      <c r="D21" s="5" t="s">
        <v>844</v>
      </c>
      <c r="E21" s="5" t="s">
        <v>114</v>
      </c>
      <c r="F21" s="5" t="s">
        <v>804</v>
      </c>
      <c r="G21" s="5" t="s">
        <v>845</v>
      </c>
      <c r="H21" s="5" t="s">
        <v>669</v>
      </c>
      <c r="I21" s="39" t="s">
        <v>846</v>
      </c>
      <c r="J21" s="5" t="s">
        <v>115</v>
      </c>
      <c r="K21" s="5">
        <v>37.504449999999999</v>
      </c>
      <c r="L21" s="32">
        <v>126.99458</v>
      </c>
    </row>
    <row r="22" spans="1:12" ht="14.25">
      <c r="A22" s="5" t="s">
        <v>764</v>
      </c>
      <c r="B22" s="10" t="s">
        <v>847</v>
      </c>
      <c r="C22" s="21" t="s">
        <v>35</v>
      </c>
      <c r="D22" s="5" t="s">
        <v>848</v>
      </c>
      <c r="E22" s="34" t="s">
        <v>849</v>
      </c>
      <c r="F22" s="5" t="s">
        <v>779</v>
      </c>
      <c r="G22" s="5" t="s">
        <v>850</v>
      </c>
      <c r="H22" s="5" t="s">
        <v>651</v>
      </c>
      <c r="I22" s="35" t="s">
        <v>851</v>
      </c>
      <c r="J22" s="5" t="s">
        <v>115</v>
      </c>
      <c r="K22" s="5">
        <v>37.564860000000003</v>
      </c>
      <c r="L22" s="32">
        <v>126.96681</v>
      </c>
    </row>
    <row r="23" spans="1:12" ht="14.25">
      <c r="A23" s="5" t="s">
        <v>764</v>
      </c>
      <c r="B23" s="30" t="s">
        <v>852</v>
      </c>
      <c r="C23" s="21" t="s">
        <v>36</v>
      </c>
      <c r="D23" s="5" t="s">
        <v>853</v>
      </c>
      <c r="E23" s="5" t="s">
        <v>114</v>
      </c>
      <c r="F23" s="5" t="s">
        <v>773</v>
      </c>
      <c r="G23" s="5" t="s">
        <v>850</v>
      </c>
      <c r="H23" s="5" t="s">
        <v>534</v>
      </c>
      <c r="I23" s="31" t="s">
        <v>854</v>
      </c>
      <c r="J23" s="5" t="s">
        <v>115</v>
      </c>
      <c r="K23" s="5">
        <v>37.558520000000001</v>
      </c>
      <c r="L23" s="32">
        <v>126.94292</v>
      </c>
    </row>
    <row r="24" spans="1:12" ht="14.25">
      <c r="A24" s="5" t="s">
        <v>764</v>
      </c>
      <c r="B24" s="30" t="s">
        <v>855</v>
      </c>
      <c r="C24" s="21" t="s">
        <v>37</v>
      </c>
      <c r="D24" s="5" t="s">
        <v>856</v>
      </c>
      <c r="E24" s="5" t="s">
        <v>114</v>
      </c>
      <c r="F24" s="5" t="s">
        <v>768</v>
      </c>
      <c r="G24" s="5" t="s">
        <v>850</v>
      </c>
      <c r="H24" s="5" t="s">
        <v>857</v>
      </c>
      <c r="I24" s="31" t="s">
        <v>858</v>
      </c>
      <c r="J24" s="5" t="s">
        <v>115</v>
      </c>
      <c r="K24" s="5">
        <v>37.588099999999997</v>
      </c>
      <c r="L24" s="32">
        <v>126.94437000000001</v>
      </c>
    </row>
    <row r="25" spans="1:12" ht="14.25">
      <c r="A25" s="5" t="s">
        <v>764</v>
      </c>
      <c r="B25" s="30" t="s">
        <v>859</v>
      </c>
      <c r="C25" s="21" t="s">
        <v>38</v>
      </c>
      <c r="D25" s="5" t="s">
        <v>860</v>
      </c>
      <c r="E25" s="5" t="s">
        <v>114</v>
      </c>
      <c r="F25" s="5" t="s">
        <v>768</v>
      </c>
      <c r="G25" s="5" t="s">
        <v>861</v>
      </c>
      <c r="H25" s="5" t="s">
        <v>663</v>
      </c>
      <c r="I25" s="31" t="s">
        <v>862</v>
      </c>
      <c r="J25" s="5" t="s">
        <v>115</v>
      </c>
      <c r="K25" s="10">
        <v>37.590510000000002</v>
      </c>
      <c r="L25" s="32">
        <v>126.91754</v>
      </c>
    </row>
    <row r="26" spans="1:12" ht="14.25">
      <c r="A26" s="5" t="s">
        <v>764</v>
      </c>
      <c r="B26" s="30" t="s">
        <v>863</v>
      </c>
      <c r="C26" s="21" t="s">
        <v>39</v>
      </c>
      <c r="D26" s="5" t="s">
        <v>864</v>
      </c>
      <c r="E26" s="5" t="s">
        <v>114</v>
      </c>
      <c r="F26" s="5" t="s">
        <v>768</v>
      </c>
      <c r="G26" s="5" t="s">
        <v>861</v>
      </c>
      <c r="H26" s="5" t="s">
        <v>746</v>
      </c>
      <c r="I26" s="31" t="s">
        <v>865</v>
      </c>
      <c r="J26" s="5" t="s">
        <v>115</v>
      </c>
      <c r="K26" s="10">
        <v>37.604619999999997</v>
      </c>
      <c r="L26" s="32">
        <v>126.91508</v>
      </c>
    </row>
    <row r="27" spans="1:12" ht="14.25">
      <c r="A27" s="5" t="s">
        <v>764</v>
      </c>
      <c r="B27" s="10" t="s">
        <v>866</v>
      </c>
      <c r="C27" s="21" t="s">
        <v>40</v>
      </c>
      <c r="D27" s="5" t="s">
        <v>867</v>
      </c>
      <c r="E27" s="34" t="s">
        <v>868</v>
      </c>
      <c r="F27" s="5" t="s">
        <v>779</v>
      </c>
      <c r="G27" s="5" t="s">
        <v>845</v>
      </c>
      <c r="H27" s="5" t="s">
        <v>869</v>
      </c>
      <c r="I27" s="35" t="s">
        <v>870</v>
      </c>
      <c r="J27" s="5" t="s">
        <v>115</v>
      </c>
      <c r="K27" s="5">
        <v>37.495379999999997</v>
      </c>
      <c r="L27" s="32">
        <v>127.00529</v>
      </c>
    </row>
    <row r="28" spans="1:12" ht="14.25">
      <c r="A28" s="5" t="s">
        <v>764</v>
      </c>
      <c r="B28" s="30" t="s">
        <v>871</v>
      </c>
      <c r="C28" s="21" t="s">
        <v>41</v>
      </c>
      <c r="D28" s="5" t="s">
        <v>872</v>
      </c>
      <c r="E28" s="5" t="s">
        <v>114</v>
      </c>
      <c r="F28" s="5" t="s">
        <v>773</v>
      </c>
      <c r="G28" s="5" t="s">
        <v>845</v>
      </c>
      <c r="H28" s="5" t="s">
        <v>466</v>
      </c>
      <c r="I28" s="31" t="s">
        <v>873</v>
      </c>
      <c r="J28" s="5" t="s">
        <v>115</v>
      </c>
      <c r="K28" s="5">
        <v>37.505960000000002</v>
      </c>
      <c r="L28" s="32">
        <v>127.00517000000001</v>
      </c>
    </row>
    <row r="29" spans="1:12" ht="14.25">
      <c r="A29" s="5" t="s">
        <v>764</v>
      </c>
      <c r="B29" s="37" t="s">
        <v>874</v>
      </c>
      <c r="C29" s="21" t="s">
        <v>42</v>
      </c>
      <c r="D29" s="5" t="s">
        <v>875</v>
      </c>
      <c r="E29" s="5" t="s">
        <v>114</v>
      </c>
      <c r="F29" s="5" t="s">
        <v>804</v>
      </c>
      <c r="G29" s="5" t="s">
        <v>845</v>
      </c>
      <c r="H29" s="5" t="s">
        <v>558</v>
      </c>
      <c r="I29" s="38" t="s">
        <v>876</v>
      </c>
      <c r="J29" s="5" t="s">
        <v>115</v>
      </c>
      <c r="K29" s="5">
        <v>37.50788</v>
      </c>
      <c r="L29" s="32">
        <v>127.01711</v>
      </c>
    </row>
    <row r="30" spans="1:12" ht="14.25">
      <c r="A30" s="5" t="s">
        <v>764</v>
      </c>
      <c r="B30" s="10" t="s">
        <v>877</v>
      </c>
      <c r="C30" s="21" t="s">
        <v>43</v>
      </c>
      <c r="D30" s="5" t="s">
        <v>878</v>
      </c>
      <c r="E30" s="34" t="s">
        <v>879</v>
      </c>
      <c r="F30" s="5" t="s">
        <v>779</v>
      </c>
      <c r="G30" s="5" t="s">
        <v>880</v>
      </c>
      <c r="H30" s="5" t="s">
        <v>881</v>
      </c>
      <c r="I30" s="35" t="s">
        <v>882</v>
      </c>
      <c r="J30" s="5" t="s">
        <v>115</v>
      </c>
      <c r="K30" s="5">
        <v>37.58972</v>
      </c>
      <c r="L30" s="32">
        <v>127.01622</v>
      </c>
    </row>
    <row r="31" spans="1:12" ht="14.25">
      <c r="A31" s="5" t="s">
        <v>764</v>
      </c>
      <c r="B31" s="30" t="s">
        <v>883</v>
      </c>
      <c r="C31" s="21" t="s">
        <v>44</v>
      </c>
      <c r="D31" s="5" t="s">
        <v>884</v>
      </c>
      <c r="E31" s="5" t="s">
        <v>114</v>
      </c>
      <c r="F31" s="5" t="s">
        <v>768</v>
      </c>
      <c r="G31" s="5" t="s">
        <v>885</v>
      </c>
      <c r="H31" s="5" t="s">
        <v>886</v>
      </c>
      <c r="I31" s="31" t="s">
        <v>887</v>
      </c>
      <c r="J31" s="5" t="s">
        <v>115</v>
      </c>
      <c r="K31" s="5">
        <v>37.50685</v>
      </c>
      <c r="L31" s="32">
        <v>127.12799</v>
      </c>
    </row>
    <row r="32" spans="1:12" ht="14.25">
      <c r="A32" s="5" t="s">
        <v>764</v>
      </c>
      <c r="B32" s="30" t="s">
        <v>888</v>
      </c>
      <c r="C32" s="21" t="s">
        <v>45</v>
      </c>
      <c r="D32" s="5" t="s">
        <v>889</v>
      </c>
      <c r="E32" s="5" t="s">
        <v>114</v>
      </c>
      <c r="F32" s="5" t="s">
        <v>773</v>
      </c>
      <c r="G32" s="5" t="s">
        <v>769</v>
      </c>
      <c r="H32" s="5" t="s">
        <v>890</v>
      </c>
      <c r="I32" s="31" t="s">
        <v>891</v>
      </c>
      <c r="J32" s="5" t="s">
        <v>115</v>
      </c>
      <c r="K32" s="5">
        <v>37.501309999999997</v>
      </c>
      <c r="L32" s="32">
        <v>127.04371</v>
      </c>
    </row>
    <row r="33" spans="1:12" ht="14.25">
      <c r="A33" s="5" t="s">
        <v>764</v>
      </c>
      <c r="B33" s="30" t="s">
        <v>892</v>
      </c>
      <c r="C33" s="21" t="s">
        <v>46</v>
      </c>
      <c r="D33" s="5" t="s">
        <v>893</v>
      </c>
      <c r="E33" s="5" t="s">
        <v>114</v>
      </c>
      <c r="F33" s="5" t="s">
        <v>773</v>
      </c>
      <c r="G33" s="5" t="s">
        <v>769</v>
      </c>
      <c r="H33" s="5" t="s">
        <v>676</v>
      </c>
      <c r="I33" s="31" t="s">
        <v>894</v>
      </c>
      <c r="J33" s="5" t="s">
        <v>115</v>
      </c>
      <c r="K33" s="5">
        <v>37.492400000000004</v>
      </c>
      <c r="L33" s="32">
        <v>127.0834</v>
      </c>
    </row>
    <row r="34" spans="1:12" ht="14.25">
      <c r="A34" s="5" t="s">
        <v>764</v>
      </c>
      <c r="B34" s="30" t="s">
        <v>895</v>
      </c>
      <c r="C34" s="21" t="s">
        <v>47</v>
      </c>
      <c r="D34" s="5" t="s">
        <v>896</v>
      </c>
      <c r="E34" s="5" t="s">
        <v>114</v>
      </c>
      <c r="F34" s="5" t="s">
        <v>768</v>
      </c>
      <c r="G34" s="5" t="s">
        <v>769</v>
      </c>
      <c r="H34" s="5" t="s">
        <v>409</v>
      </c>
      <c r="I34" s="31" t="s">
        <v>897</v>
      </c>
      <c r="J34" s="5" t="s">
        <v>115</v>
      </c>
      <c r="K34" s="5">
        <v>37.465159999999997</v>
      </c>
      <c r="L34" s="32">
        <v>127.10733</v>
      </c>
    </row>
    <row r="35" spans="1:12" ht="14.25">
      <c r="A35" s="5" t="s">
        <v>764</v>
      </c>
      <c r="B35" s="10" t="s">
        <v>898</v>
      </c>
      <c r="C35" s="21" t="s">
        <v>48</v>
      </c>
      <c r="D35" s="5" t="s">
        <v>899</v>
      </c>
      <c r="E35" s="34" t="s">
        <v>900</v>
      </c>
      <c r="F35" s="5" t="s">
        <v>779</v>
      </c>
      <c r="G35" s="5" t="s">
        <v>901</v>
      </c>
      <c r="H35" s="5" t="s">
        <v>902</v>
      </c>
      <c r="I35" s="35" t="s">
        <v>903</v>
      </c>
      <c r="J35" s="5" t="s">
        <v>115</v>
      </c>
      <c r="K35" s="5">
        <v>37.516590000000001</v>
      </c>
      <c r="L35" s="32">
        <v>126.86566000000001</v>
      </c>
    </row>
    <row r="36" spans="1:12" ht="14.25">
      <c r="A36" s="5" t="s">
        <v>764</v>
      </c>
      <c r="B36" s="30" t="s">
        <v>904</v>
      </c>
      <c r="C36" s="21" t="s">
        <v>49</v>
      </c>
      <c r="D36" s="5" t="s">
        <v>905</v>
      </c>
      <c r="E36" s="5" t="s">
        <v>114</v>
      </c>
      <c r="F36" s="5" t="s">
        <v>773</v>
      </c>
      <c r="G36" s="5" t="s">
        <v>906</v>
      </c>
      <c r="H36" s="5" t="s">
        <v>907</v>
      </c>
      <c r="I36" s="31" t="s">
        <v>908</v>
      </c>
      <c r="J36" s="5" t="s">
        <v>115</v>
      </c>
      <c r="K36" s="5">
        <v>37.518000000000001</v>
      </c>
      <c r="L36" s="32">
        <v>126.90742</v>
      </c>
    </row>
    <row r="37" spans="1:12" ht="14.25">
      <c r="A37" s="5" t="s">
        <v>764</v>
      </c>
      <c r="B37" s="30" t="s">
        <v>909</v>
      </c>
      <c r="C37" s="21" t="s">
        <v>50</v>
      </c>
      <c r="D37" s="5" t="s">
        <v>910</v>
      </c>
      <c r="E37" s="5" t="s">
        <v>114</v>
      </c>
      <c r="F37" s="5" t="s">
        <v>768</v>
      </c>
      <c r="G37" s="5" t="s">
        <v>906</v>
      </c>
      <c r="H37" s="5" t="s">
        <v>726</v>
      </c>
      <c r="I37" s="31" t="s">
        <v>911</v>
      </c>
      <c r="J37" s="5" t="s">
        <v>115</v>
      </c>
      <c r="K37" s="5">
        <v>37.522680000000001</v>
      </c>
      <c r="L37" s="32">
        <v>126.88959</v>
      </c>
    </row>
    <row r="38" spans="1:12" ht="14.25">
      <c r="A38" s="5" t="s">
        <v>764</v>
      </c>
      <c r="B38" s="30" t="s">
        <v>912</v>
      </c>
      <c r="C38" s="21" t="s">
        <v>51</v>
      </c>
      <c r="D38" s="5" t="s">
        <v>913</v>
      </c>
      <c r="E38" s="5" t="s">
        <v>114</v>
      </c>
      <c r="F38" s="5" t="s">
        <v>773</v>
      </c>
      <c r="G38" s="5" t="s">
        <v>906</v>
      </c>
      <c r="H38" s="5" t="s">
        <v>914</v>
      </c>
      <c r="I38" s="31" t="s">
        <v>915</v>
      </c>
      <c r="J38" s="5" t="s">
        <v>115</v>
      </c>
      <c r="K38" s="5">
        <v>37.493369999999999</v>
      </c>
      <c r="L38" s="32">
        <v>126.89861999999999</v>
      </c>
    </row>
    <row r="39" spans="1:12">
      <c r="A39" s="5" t="s">
        <v>764</v>
      </c>
      <c r="B39" s="37" t="s">
        <v>916</v>
      </c>
      <c r="C39" s="21" t="s">
        <v>52</v>
      </c>
      <c r="D39" s="5" t="s">
        <v>917</v>
      </c>
      <c r="E39" s="5" t="s">
        <v>114</v>
      </c>
      <c r="F39" s="5" t="s">
        <v>768</v>
      </c>
      <c r="G39" s="5" t="s">
        <v>906</v>
      </c>
      <c r="H39" s="5" t="s">
        <v>639</v>
      </c>
      <c r="I39" s="31" t="s">
        <v>641</v>
      </c>
      <c r="J39" s="5" t="s">
        <v>115</v>
      </c>
      <c r="K39" s="5">
        <v>37.513460000000002</v>
      </c>
      <c r="L39" s="10">
        <v>126.90138</v>
      </c>
    </row>
    <row r="40" spans="1:12" ht="14.25">
      <c r="A40" s="5" t="s">
        <v>764</v>
      </c>
      <c r="B40" s="30" t="s">
        <v>918</v>
      </c>
      <c r="C40" s="21" t="s">
        <v>53</v>
      </c>
      <c r="D40" s="5" t="s">
        <v>919</v>
      </c>
      <c r="E40" s="5" t="s">
        <v>114</v>
      </c>
      <c r="F40" s="5" t="s">
        <v>768</v>
      </c>
      <c r="G40" s="5" t="s">
        <v>920</v>
      </c>
      <c r="H40" s="5" t="s">
        <v>921</v>
      </c>
      <c r="I40" s="31" t="s">
        <v>922</v>
      </c>
      <c r="J40" s="5" t="s">
        <v>115</v>
      </c>
      <c r="K40" s="5">
        <v>37.534329999999997</v>
      </c>
      <c r="L40" s="32">
        <v>126.99431</v>
      </c>
    </row>
    <row r="41" spans="1:12" ht="14.25">
      <c r="A41" s="5" t="s">
        <v>764</v>
      </c>
      <c r="B41" s="30" t="s">
        <v>923</v>
      </c>
      <c r="C41" s="21" t="s">
        <v>54</v>
      </c>
      <c r="D41" s="5" t="s">
        <v>924</v>
      </c>
      <c r="E41" s="5" t="s">
        <v>114</v>
      </c>
      <c r="F41" s="5" t="s">
        <v>768</v>
      </c>
      <c r="G41" s="5" t="s">
        <v>920</v>
      </c>
      <c r="H41" s="5" t="s">
        <v>925</v>
      </c>
      <c r="I41" s="31" t="s">
        <v>926</v>
      </c>
      <c r="J41" s="5" t="s">
        <v>115</v>
      </c>
      <c r="K41" s="5">
        <v>37.526760000000003</v>
      </c>
      <c r="L41" s="32">
        <v>127.00004</v>
      </c>
    </row>
    <row r="42" spans="1:12" ht="14.25">
      <c r="A42" s="5" t="s">
        <v>764</v>
      </c>
      <c r="B42" s="30" t="s">
        <v>927</v>
      </c>
      <c r="C42" s="21" t="s">
        <v>55</v>
      </c>
      <c r="D42" s="5" t="s">
        <v>928</v>
      </c>
      <c r="E42" s="5" t="s">
        <v>114</v>
      </c>
      <c r="F42" s="5" t="s">
        <v>768</v>
      </c>
      <c r="G42" s="5" t="s">
        <v>929</v>
      </c>
      <c r="H42" s="5" t="s">
        <v>930</v>
      </c>
      <c r="I42" s="31" t="s">
        <v>931</v>
      </c>
      <c r="J42" s="5" t="s">
        <v>115</v>
      </c>
      <c r="K42" s="5">
        <v>37.605249999999998</v>
      </c>
      <c r="L42" s="32">
        <v>126.9666</v>
      </c>
    </row>
    <row r="43" spans="1:12" ht="14.25">
      <c r="A43" s="5" t="s">
        <v>764</v>
      </c>
      <c r="B43" s="30" t="s">
        <v>932</v>
      </c>
      <c r="C43" s="21" t="s">
        <v>56</v>
      </c>
      <c r="D43" s="5" t="s">
        <v>933</v>
      </c>
      <c r="E43" s="5" t="s">
        <v>114</v>
      </c>
      <c r="F43" s="5" t="s">
        <v>768</v>
      </c>
      <c r="G43" s="5" t="s">
        <v>929</v>
      </c>
      <c r="H43" s="5" t="s">
        <v>493</v>
      </c>
      <c r="I43" s="31" t="s">
        <v>934</v>
      </c>
      <c r="J43" s="5" t="s">
        <v>115</v>
      </c>
      <c r="K43" s="5">
        <v>37.570720000000001</v>
      </c>
      <c r="L43" s="32">
        <v>126.9722</v>
      </c>
    </row>
    <row r="44" spans="1:12" ht="14.25">
      <c r="A44" s="5" t="s">
        <v>764</v>
      </c>
      <c r="B44" s="30" t="s">
        <v>935</v>
      </c>
      <c r="C44" s="21" t="s">
        <v>57</v>
      </c>
      <c r="D44" s="5" t="s">
        <v>936</v>
      </c>
      <c r="E44" s="5" t="s">
        <v>114</v>
      </c>
      <c r="F44" s="5" t="s">
        <v>768</v>
      </c>
      <c r="G44" s="5" t="s">
        <v>929</v>
      </c>
      <c r="H44" s="5" t="s">
        <v>474</v>
      </c>
      <c r="I44" s="31" t="s">
        <v>937</v>
      </c>
      <c r="J44" s="5" t="s">
        <v>115</v>
      </c>
      <c r="K44" s="5">
        <v>37.572569999999999</v>
      </c>
      <c r="L44" s="32">
        <v>126.97901</v>
      </c>
    </row>
    <row r="45" spans="1:12" ht="14.25">
      <c r="A45" s="5" t="s">
        <v>764</v>
      </c>
      <c r="B45" s="37" t="s">
        <v>938</v>
      </c>
      <c r="C45" s="21" t="s">
        <v>58</v>
      </c>
      <c r="D45" s="5" t="s">
        <v>939</v>
      </c>
      <c r="E45" s="5" t="s">
        <v>114</v>
      </c>
      <c r="F45" s="5" t="s">
        <v>804</v>
      </c>
      <c r="G45" s="5" t="s">
        <v>929</v>
      </c>
      <c r="H45" s="5" t="s">
        <v>474</v>
      </c>
      <c r="I45" s="38" t="s">
        <v>940</v>
      </c>
      <c r="J45" s="5" t="s">
        <v>115</v>
      </c>
      <c r="K45" s="5">
        <v>37.571240000000003</v>
      </c>
      <c r="L45" s="32">
        <v>126.99217</v>
      </c>
    </row>
    <row r="46" spans="1:12" ht="14.25">
      <c r="A46" s="5" t="s">
        <v>764</v>
      </c>
      <c r="B46" s="37" t="s">
        <v>941</v>
      </c>
      <c r="C46" s="21" t="s">
        <v>59</v>
      </c>
      <c r="D46" s="5" t="s">
        <v>942</v>
      </c>
      <c r="E46" s="5" t="s">
        <v>114</v>
      </c>
      <c r="F46" s="5" t="s">
        <v>804</v>
      </c>
      <c r="G46" s="5" t="s">
        <v>815</v>
      </c>
      <c r="H46" s="5" t="s">
        <v>943</v>
      </c>
      <c r="I46" s="38" t="s">
        <v>944</v>
      </c>
      <c r="J46" s="5" t="s">
        <v>115</v>
      </c>
      <c r="K46" s="5">
        <v>37.55641</v>
      </c>
      <c r="L46" s="32">
        <v>127.01078</v>
      </c>
    </row>
    <row r="47" spans="1:12" ht="14.25">
      <c r="A47" s="5" t="s">
        <v>764</v>
      </c>
      <c r="B47" s="30" t="s">
        <v>945</v>
      </c>
      <c r="C47" s="21" t="s">
        <v>60</v>
      </c>
      <c r="D47" s="5" t="s">
        <v>946</v>
      </c>
      <c r="E47" s="5" t="s">
        <v>114</v>
      </c>
      <c r="F47" s="5" t="s">
        <v>768</v>
      </c>
      <c r="G47" s="5" t="s">
        <v>929</v>
      </c>
      <c r="H47" s="16" t="s">
        <v>631</v>
      </c>
      <c r="I47" s="31" t="s">
        <v>947</v>
      </c>
      <c r="J47" s="5" t="s">
        <v>115</v>
      </c>
      <c r="K47" s="5">
        <v>37.572960000000002</v>
      </c>
      <c r="L47" s="32">
        <v>127.00490000000001</v>
      </c>
    </row>
    <row r="48" spans="1:12" ht="14.25">
      <c r="A48" s="5" t="s">
        <v>764</v>
      </c>
      <c r="B48" s="10" t="s">
        <v>948</v>
      </c>
      <c r="C48" s="21" t="s">
        <v>61</v>
      </c>
      <c r="D48" s="5" t="s">
        <v>949</v>
      </c>
      <c r="E48" s="5" t="s">
        <v>114</v>
      </c>
      <c r="F48" s="5" t="s">
        <v>804</v>
      </c>
      <c r="G48" s="5" t="s">
        <v>920</v>
      </c>
      <c r="H48" s="5" t="s">
        <v>702</v>
      </c>
      <c r="I48" s="5" t="s">
        <v>950</v>
      </c>
      <c r="J48" s="5" t="s">
        <v>115</v>
      </c>
      <c r="K48" s="5">
        <v>37.520299999999999</v>
      </c>
      <c r="L48" s="32">
        <v>126.96308999999999</v>
      </c>
    </row>
    <row r="49" spans="1:12" ht="14.25">
      <c r="A49" s="5" t="s">
        <v>764</v>
      </c>
      <c r="B49" s="10" t="s">
        <v>951</v>
      </c>
      <c r="C49" s="21" t="s">
        <v>62</v>
      </c>
      <c r="D49" s="5" t="s">
        <v>952</v>
      </c>
      <c r="E49" s="5" t="s">
        <v>114</v>
      </c>
      <c r="F49" s="5" t="s">
        <v>804</v>
      </c>
      <c r="G49" s="5" t="s">
        <v>953</v>
      </c>
      <c r="H49" s="5" t="s">
        <v>954</v>
      </c>
      <c r="I49" s="40" t="s">
        <v>955</v>
      </c>
      <c r="J49" s="5" t="s">
        <v>115</v>
      </c>
      <c r="K49" s="5">
        <v>37.579239999999999</v>
      </c>
      <c r="L49" s="32">
        <v>127.05240999999999</v>
      </c>
    </row>
    <row r="50" spans="1:12" ht="14.25">
      <c r="A50" s="5" t="s">
        <v>764</v>
      </c>
      <c r="B50" s="10" t="s">
        <v>956</v>
      </c>
      <c r="C50" s="21" t="s">
        <v>63</v>
      </c>
      <c r="D50" s="5" t="s">
        <v>957</v>
      </c>
      <c r="E50" s="5" t="s">
        <v>114</v>
      </c>
      <c r="F50" s="5" t="s">
        <v>804</v>
      </c>
      <c r="G50" s="5" t="s">
        <v>833</v>
      </c>
      <c r="H50" s="5" t="s">
        <v>838</v>
      </c>
      <c r="I50" s="38" t="s">
        <v>958</v>
      </c>
      <c r="J50" s="5" t="s">
        <v>115</v>
      </c>
      <c r="K50" s="5">
        <v>37.552390000000003</v>
      </c>
      <c r="L50" s="32">
        <v>126.9208</v>
      </c>
    </row>
    <row r="51" spans="1:12" ht="14.25">
      <c r="A51" s="5" t="s">
        <v>764</v>
      </c>
      <c r="B51" s="10" t="s">
        <v>959</v>
      </c>
      <c r="C51" s="21" t="s">
        <v>64</v>
      </c>
      <c r="D51" s="5" t="s">
        <v>960</v>
      </c>
      <c r="E51" s="5" t="s">
        <v>114</v>
      </c>
      <c r="F51" s="5" t="s">
        <v>804</v>
      </c>
      <c r="G51" s="5" t="s">
        <v>880</v>
      </c>
      <c r="H51" s="5" t="s">
        <v>961</v>
      </c>
      <c r="I51" s="38" t="s">
        <v>962</v>
      </c>
      <c r="J51" s="5" t="s">
        <v>115</v>
      </c>
      <c r="K51" s="5">
        <v>37.579700000000003</v>
      </c>
      <c r="L51" s="32">
        <v>127.02056</v>
      </c>
    </row>
    <row r="52" spans="1:12" ht="14.25">
      <c r="A52" s="5" t="s">
        <v>764</v>
      </c>
      <c r="B52" s="10" t="s">
        <v>963</v>
      </c>
      <c r="C52" s="21" t="s">
        <v>65</v>
      </c>
      <c r="D52" s="5" t="s">
        <v>964</v>
      </c>
      <c r="E52" s="5" t="s">
        <v>114</v>
      </c>
      <c r="F52" s="5" t="s">
        <v>804</v>
      </c>
      <c r="G52" s="5" t="s">
        <v>820</v>
      </c>
      <c r="H52" s="5" t="s">
        <v>552</v>
      </c>
      <c r="I52" s="38" t="s">
        <v>965</v>
      </c>
      <c r="J52" s="5" t="s">
        <v>115</v>
      </c>
      <c r="K52" s="5">
        <v>37.622819999999997</v>
      </c>
      <c r="L52" s="32">
        <v>127.0615</v>
      </c>
    </row>
    <row r="53" spans="1:12" ht="14.25">
      <c r="A53" s="5" t="s">
        <v>764</v>
      </c>
      <c r="B53" s="10" t="s">
        <v>966</v>
      </c>
      <c r="C53" s="21" t="s">
        <v>66</v>
      </c>
      <c r="D53" s="5" t="s">
        <v>967</v>
      </c>
      <c r="E53" s="5" t="s">
        <v>114</v>
      </c>
      <c r="F53" s="5" t="s">
        <v>804</v>
      </c>
      <c r="G53" s="5" t="s">
        <v>845</v>
      </c>
      <c r="H53" s="5" t="s">
        <v>564</v>
      </c>
      <c r="I53" s="38" t="s">
        <v>968</v>
      </c>
      <c r="J53" s="5" t="s">
        <v>115</v>
      </c>
      <c r="K53" s="5">
        <v>37.514969999999998</v>
      </c>
      <c r="L53" s="32">
        <v>127.01393</v>
      </c>
    </row>
    <row r="54" spans="1:12" ht="14.25">
      <c r="A54" s="5" t="s">
        <v>764</v>
      </c>
      <c r="B54" s="10" t="s">
        <v>969</v>
      </c>
      <c r="C54" s="21" t="s">
        <v>67</v>
      </c>
      <c r="D54" s="5" t="s">
        <v>970</v>
      </c>
      <c r="E54" s="5" t="s">
        <v>114</v>
      </c>
      <c r="F54" s="5" t="s">
        <v>804</v>
      </c>
      <c r="G54" s="5" t="s">
        <v>971</v>
      </c>
      <c r="H54" s="5" t="s">
        <v>594</v>
      </c>
      <c r="I54" s="38" t="s">
        <v>972</v>
      </c>
      <c r="J54" s="5" t="s">
        <v>115</v>
      </c>
      <c r="K54" s="5">
        <v>37.490830000000003</v>
      </c>
      <c r="L54" s="32">
        <v>126.92077</v>
      </c>
    </row>
    <row r="55" spans="1:12" ht="14.25">
      <c r="A55" s="5" t="s">
        <v>764</v>
      </c>
      <c r="B55" s="10" t="s">
        <v>973</v>
      </c>
      <c r="C55" s="21" t="s">
        <v>68</v>
      </c>
      <c r="D55" s="5" t="s">
        <v>974</v>
      </c>
      <c r="E55" s="5" t="s">
        <v>114</v>
      </c>
      <c r="F55" s="5" t="s">
        <v>804</v>
      </c>
      <c r="G55" s="5" t="s">
        <v>975</v>
      </c>
      <c r="H55" s="5" t="s">
        <v>976</v>
      </c>
      <c r="I55" s="40" t="s">
        <v>977</v>
      </c>
      <c r="J55" s="5" t="s">
        <v>115</v>
      </c>
      <c r="K55" s="5">
        <v>37.481920000000002</v>
      </c>
      <c r="L55" s="32">
        <v>126.92919999999999</v>
      </c>
    </row>
    <row r="56" spans="1:12">
      <c r="A56" s="5" t="s">
        <v>764</v>
      </c>
      <c r="B56" s="10" t="s">
        <v>376</v>
      </c>
      <c r="C56" s="21" t="s">
        <v>69</v>
      </c>
      <c r="D56" s="5" t="s">
        <v>978</v>
      </c>
      <c r="E56" s="5" t="s">
        <v>114</v>
      </c>
      <c r="F56" s="5" t="s">
        <v>494</v>
      </c>
      <c r="G56" s="5" t="s">
        <v>800</v>
      </c>
      <c r="H56" s="5" t="s">
        <v>377</v>
      </c>
      <c r="I56" s="5" t="s">
        <v>979</v>
      </c>
      <c r="J56" s="5" t="s">
        <v>115</v>
      </c>
      <c r="K56" s="5">
        <v>37.476990000000001</v>
      </c>
      <c r="L56" s="5">
        <v>126.83880000000001</v>
      </c>
    </row>
  </sheetData>
  <phoneticPr fontId="1" type="noConversion"/>
  <hyperlinks>
    <hyperlink ref="E4" r:id="rId1" xr:uid="{7D147E46-91AF-4BEF-A601-9BF1E9B27781}"/>
    <hyperlink ref="E13" r:id="rId2" xr:uid="{45E87516-BBF5-4EB6-8678-D4EC7A97E553}"/>
    <hyperlink ref="E22" r:id="rId3" xr:uid="{11006C3E-4F62-4CF6-9269-53CF192DBE2B}"/>
    <hyperlink ref="E27" r:id="rId4" xr:uid="{22B2BFE4-8F00-4797-B6A8-1083E16CAA17}"/>
    <hyperlink ref="E30" r:id="rId5" xr:uid="{859EB90C-7F39-403D-82A5-C0899A30876D}"/>
    <hyperlink ref="E35" r:id="rId6" xr:uid="{3E089580-4511-488F-9EAE-F1C46E313363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■스핀오프-Location</vt:lpstr>
      <vt:lpstr>■셜록왓슨-권장</vt:lpstr>
      <vt:lpstr>셜록왓슨-Place</vt:lpstr>
      <vt:lpstr>셜록왓슨-PoliceStation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2021-12-01T09:48:43Z</dcterms:modified>
</cp:coreProperties>
</file>