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erhitungan PSAK 73 Bank Jateng\Kertas Kerja Per cabang Setelah Evaluasi\Bangunan\"/>
    </mc:Choice>
  </mc:AlternateContent>
  <bookViews>
    <workbookView xWindow="0" yWindow="0" windowWidth="20490" windowHeight="7650" activeTab="1"/>
  </bookViews>
  <sheets>
    <sheet name="LIAL ARSIP REMBANG" sheetId="33" r:id="rId1"/>
    <sheet name="LIAL KKAS SALE REMBANG" sheetId="32" r:id="rId2"/>
    <sheet name="Arus Kas Gab" sheetId="27" state="hidden"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s>
  <definedNames>
    <definedName name="\0">#REF!</definedName>
    <definedName name="\A">#REF!</definedName>
    <definedName name="\c">#REF!</definedName>
    <definedName name="\S">#REF!</definedName>
    <definedName name="__________________________ki040">[1]DRAFT!#REF!</definedName>
    <definedName name="________________________ki040">[2]DRAFT!#REF!</definedName>
    <definedName name="_______________________ki040">[2]DRAFT!#REF!</definedName>
    <definedName name="______________________ki040">[1]DRAFT!#REF!</definedName>
    <definedName name="_____________________ki040">[2]DRAFT!#REF!</definedName>
    <definedName name="____________________ki040">[3]DRAFT!#REF!</definedName>
    <definedName name="____________________kii44">#REF!</definedName>
    <definedName name="___________________ki040">[2]DRAFT!#REF!</definedName>
    <definedName name="__________________ki040">[2]DRAFT!#REF!</definedName>
    <definedName name="__________________kii44">#REF!</definedName>
    <definedName name="_________________ki040">[3]DRAFT!#REF!</definedName>
    <definedName name="_________________kii44">#REF!</definedName>
    <definedName name="________________ki040">[2]DRAFT!#REF!</definedName>
    <definedName name="________________kii44">#REF!</definedName>
    <definedName name="_______________ki040">[2]DRAFT!#REF!</definedName>
    <definedName name="_______________kii44">#REF!</definedName>
    <definedName name="______________ki040">[2]DRAFT!#REF!</definedName>
    <definedName name="______________kii44">#REF!</definedName>
    <definedName name="_____________ki040">[2]DRAFT!#REF!</definedName>
    <definedName name="_____________kii44">#REF!</definedName>
    <definedName name="____________ki040">[3]DRAFT!#REF!</definedName>
    <definedName name="____________kii44">#REF!</definedName>
    <definedName name="___________ki040">[4]DRAFT!#REF!</definedName>
    <definedName name="___________kii44">#REF!</definedName>
    <definedName name="__________ki040">[1]DRAFT!#REF!</definedName>
    <definedName name="__________kii44">#REF!</definedName>
    <definedName name="_________ki040">[1]DRAFT!#REF!</definedName>
    <definedName name="_________kii44">#REF!</definedName>
    <definedName name="________ki040">[1]DRAFT!#REF!</definedName>
    <definedName name="________kii44">#REF!</definedName>
    <definedName name="_______ki040">[1]DRAFT!#REF!</definedName>
    <definedName name="_______kii44">#REF!</definedName>
    <definedName name="_______xlfn.BAHTTEXT" hidden="1">#NAME?</definedName>
    <definedName name="_______xlnm.Print_Area">#REF!</definedName>
    <definedName name="_______xlnm.Print_Area_1">#REF!</definedName>
    <definedName name="______A79699">#REF!</definedName>
    <definedName name="______A79720">#REF!</definedName>
    <definedName name="______ki040">[1]DRAFT!#REF!</definedName>
    <definedName name="______kii44">#REF!</definedName>
    <definedName name="______xlfn.BAHTTEXT" hidden="1">#NAME?</definedName>
    <definedName name="______xlnm.Print_Area">#REF!</definedName>
    <definedName name="______xlnm.Print_Area_1">#REF!</definedName>
    <definedName name="_____A79699">#REF!</definedName>
    <definedName name="_____A79720">#REF!</definedName>
    <definedName name="_____ki040">[1]DRAFT!#REF!</definedName>
    <definedName name="_____ki040_1">NA()</definedName>
    <definedName name="_____kii44">#REF!</definedName>
    <definedName name="_____kii44_1">"#REF!"</definedName>
    <definedName name="_____MEN1">#REF!</definedName>
    <definedName name="_____xlfn.BAHTTEXT" hidden="1">#NAME?</definedName>
    <definedName name="_____xlnm.Print_Area">#REF!</definedName>
    <definedName name="_____xlnm.Print_Area_1">#REF!</definedName>
    <definedName name="_____xlnm.Print_Titles">"#N/A"</definedName>
    <definedName name="____A79699">#REF!</definedName>
    <definedName name="____A79720">#REF!</definedName>
    <definedName name="____cip2">[5]Cip!#REF!</definedName>
    <definedName name="____ckd1">[6]SUM!#REF!</definedName>
    <definedName name="____jkt1">[6]SUM!#REF!</definedName>
    <definedName name="____ki040">[7]DRAFT!#REF!</definedName>
    <definedName name="____ki040_1">NA()</definedName>
    <definedName name="____kii44">#REF!</definedName>
    <definedName name="____kii44_1">"#REF!"</definedName>
    <definedName name="____kim1">[6]SUM!#REF!</definedName>
    <definedName name="____lpg1">[6]SUM!#REF!</definedName>
    <definedName name="____mdn1">[6]SUM!#REF!</definedName>
    <definedName name="____MEN1">#REF!</definedName>
    <definedName name="____MEN1_5">'[8]#REF!'!$P$74</definedName>
    <definedName name="____pe1">[6]SUM!#REF!</definedName>
    <definedName name="____pir1">[6]SUM!#REF!</definedName>
    <definedName name="____wb1">[6]SUM!#REF!</definedName>
    <definedName name="____xlfn.BAHTTEXT" hidden="1">#NAME?</definedName>
    <definedName name="____xlnm.Database">"#REF!"</definedName>
    <definedName name="____xlnm.Database_1">"#REF!"</definedName>
    <definedName name="____xlnm.Print_Area">#REF!</definedName>
    <definedName name="____xlnm.Print_Area_1">#N/A</definedName>
    <definedName name="____xlnm.Print_Titles">"#N/A"</definedName>
    <definedName name="___A79699">#REF!</definedName>
    <definedName name="___A79720">#REF!</definedName>
    <definedName name="___ki040">[7]DRAFT!#REF!</definedName>
    <definedName name="___kii44">#REF!</definedName>
    <definedName name="___MEN1">#REF!</definedName>
    <definedName name="___xlfn.BAHTTEXT" hidden="1">#NAME?</definedName>
    <definedName name="___xlnm._FilterDatabase">NA()</definedName>
    <definedName name="___xlnm._FilterDatabase_1">NA()</definedName>
    <definedName name="___xlnm._FilterDatabase_10">NA()</definedName>
    <definedName name="___xlnm._FilterDatabase_11">NA()</definedName>
    <definedName name="___xlnm._FilterDatabase_12">NA()</definedName>
    <definedName name="___xlnm._FilterDatabase_13">NA()</definedName>
    <definedName name="___xlnm._FilterDatabase_14">NA()</definedName>
    <definedName name="___xlnm._FilterDatabase_15">NA()</definedName>
    <definedName name="___xlnm._FilterDatabase_16">NA()</definedName>
    <definedName name="___xlnm._FilterDatabase_17">NA()</definedName>
    <definedName name="___xlnm._FilterDatabase_18">NA()</definedName>
    <definedName name="___xlnm._FilterDatabase_19">NA()</definedName>
    <definedName name="___xlnm._FilterDatabase_2">NA()</definedName>
    <definedName name="___xlnm._FilterDatabase_20">NA()</definedName>
    <definedName name="___xlnm._FilterDatabase_21">NA()</definedName>
    <definedName name="___xlnm._FilterDatabase_22">NA()</definedName>
    <definedName name="___xlnm._FilterDatabase_23">NA()</definedName>
    <definedName name="___xlnm._FilterDatabase_24">NA()</definedName>
    <definedName name="___xlnm._FilterDatabase_25">NA()</definedName>
    <definedName name="___xlnm._FilterDatabase_26">NA()</definedName>
    <definedName name="___xlnm._FilterDatabase_27">NA()</definedName>
    <definedName name="___xlnm._FilterDatabase_28">NA()</definedName>
    <definedName name="___xlnm._FilterDatabase_29">NA()</definedName>
    <definedName name="___xlnm._FilterDatabase_3">#N/A</definedName>
    <definedName name="___xlnm._FilterDatabase_30">NA()</definedName>
    <definedName name="___xlnm._FilterDatabase_31">NA()</definedName>
    <definedName name="___xlnm._FilterDatabase_32">NA()</definedName>
    <definedName name="___xlnm._FilterDatabase_33">NA()</definedName>
    <definedName name="___xlnm._FilterDatabase_34">NA()</definedName>
    <definedName name="___xlnm._FilterDatabase_35">NA()</definedName>
    <definedName name="___xlnm._FilterDatabase_36">NA()</definedName>
    <definedName name="___xlnm._FilterDatabase_37">NA()</definedName>
    <definedName name="___xlnm._FilterDatabase_38">NA()</definedName>
    <definedName name="___xlnm._FilterDatabase_39">NA()</definedName>
    <definedName name="___xlnm._FilterDatabase_4">NA()</definedName>
    <definedName name="___xlnm._FilterDatabase_40">NA()</definedName>
    <definedName name="___xlnm._FilterDatabase_41">NA()</definedName>
    <definedName name="___xlnm._FilterDatabase_42">NA()</definedName>
    <definedName name="___xlnm._FilterDatabase_5">NA()</definedName>
    <definedName name="___xlnm._FilterDatabase_6">NA()</definedName>
    <definedName name="___xlnm._FilterDatabase_7">NA()</definedName>
    <definedName name="___xlnm._FilterDatabase_8">NA()</definedName>
    <definedName name="___xlnm._FilterDatabase_9">NA()</definedName>
    <definedName name="___xlnm.Database">"#REF!"</definedName>
    <definedName name="___xlnm.Database_1">"#REF!"</definedName>
    <definedName name="___xlnm.Print_Area">#REF!</definedName>
    <definedName name="___xlnm.Print_Area_1">#N/A</definedName>
    <definedName name="___xlnm.Print_Area_10">'[9]150'!$A$1:$L$118</definedName>
    <definedName name="___xlnm.Print_Area_11">'[9]160'!$A$4:$L$32</definedName>
    <definedName name="___xlnm.Print_Area_12">'[9]175'!$A$4:$L$45</definedName>
    <definedName name="___xlnm.Print_Area_13">'[9]180'!$A$4:$L$44</definedName>
    <definedName name="___xlnm.Print_Area_14">'[9]185'!$A$4:$L$32</definedName>
    <definedName name="___xlnm.Print_Area_15">'[9]190'!$A$4:$L$36</definedName>
    <definedName name="___xlnm.Print_Area_16">'[9]196'!$A$4:$L$44</definedName>
    <definedName name="___xlnm.Print_Area_17">'[9]200'!$A$1:$L$49</definedName>
    <definedName name="___xlnm.Print_Area_18">'[9]230'!$A$1:$L$26</definedName>
    <definedName name="___xlnm.Print_Area_19">'[9]250'!$A$4:$L$39</definedName>
    <definedName name="___xlnm.Print_Area_2">'[9]020c'!$A$1:$J$90</definedName>
    <definedName name="___xlnm.Print_Area_20">'[9]300'!$A$1:$L$43</definedName>
    <definedName name="___xlnm.Print_Area_21">'[9]320'!$A$1:$L$50</definedName>
    <definedName name="___xlnm.Print_Area_22">'[9]340'!$A$1:$L$38</definedName>
    <definedName name="___xlnm.Print_Area_23">'[9]350'!$A$4:$L$37</definedName>
    <definedName name="___xlnm.Print_Area_24">'[9]355'!$A$4:$I$45</definedName>
    <definedName name="___xlnm.Print_Area_25">'[9]360'!$A$4:$L$40</definedName>
    <definedName name="___xlnm.Print_Area_26">'[9]375'!$A$4:$L$33</definedName>
    <definedName name="___xlnm.Print_Area_27">'[9]380'!$A$1:$L$43</definedName>
    <definedName name="___xlnm.Print_Area_28">'[9]390'!$A$4:$L$39</definedName>
    <definedName name="___xlnm.Print_Area_29">'[9]395'!$A$4:$L$38</definedName>
    <definedName name="___xlnm.Print_Area_3">'[9]020e'!$A$1:$M$264</definedName>
    <definedName name="___xlnm.Print_Area_30">'[9]399'!$A$1:$L$31</definedName>
    <definedName name="___xlnm.Print_Area_31">'[9]400'!$A$1:$L$52</definedName>
    <definedName name="___xlnm.Print_Area_32">'[9]420'!$A$1:$L$40</definedName>
    <definedName name="___xlnm.Print_Area_33">'[9]425'!$A$1:$L$36</definedName>
    <definedName name="___xlnm.Print_Area_34">'[9]430'!$A$1:$L$44</definedName>
    <definedName name="___xlnm.Print_Area_35">'[9]450'!$A$1:$L$45</definedName>
    <definedName name="___xlnm.Print_Area_36">'[9]500'!$A$1:$L$60</definedName>
    <definedName name="___xlnm.Print_Area_37">'[9]550'!$A$1:$L$45</definedName>
    <definedName name="___xlnm.Print_Area_38">'[9]560'!$A$1:$L$42</definedName>
    <definedName name="___xlnm.Print_Area_39">'[9]600'!$A$1:$L$35</definedName>
    <definedName name="___xlnm.Print_Area_4">'[9]100'!$A$4:$L$55</definedName>
    <definedName name="___xlnm.Print_Area_40">'[9]700'!$A$1:$L$36</definedName>
    <definedName name="___xlnm.Print_Area_41">'[10]800B'!$A$4:$L$42</definedName>
    <definedName name="___xlnm.Print_Area_42">'[9]840.01'!$A$4:$I$47</definedName>
    <definedName name="___xlnm.Print_Area_43">'[9]840.02'!$A$1:$L$37</definedName>
    <definedName name="___xlnm.Print_Area_5">'[9]120'!$A$4:$L$37</definedName>
    <definedName name="___xlnm.Print_Area_6">'[9]125'!$A$4:$L$29</definedName>
    <definedName name="___xlnm.Print_Area_7">'[9]130'!$A$1:$L$77</definedName>
    <definedName name="___xlnm.Print_Area_8">'[9]135'!$A$4:$L$39</definedName>
    <definedName name="___xlnm.Print_Area_9">'[9]140'!$A$4:$L$36</definedName>
    <definedName name="___xlnm.Print_Titles">"#N/A"</definedName>
    <definedName name="__123Graph_A" hidden="1">'[11]aktdit(WP)'!#REF!</definedName>
    <definedName name="__123Graph_ALJ1" hidden="1">[12]GBY!#REF!</definedName>
    <definedName name="__123Graph_ALJ2" hidden="1">[12]GBY!$E$63:$L$63</definedName>
    <definedName name="__123Graph_APRD3" hidden="1">[12]GBY!$C$37:$K$37</definedName>
    <definedName name="__123Graph_ASIMPATIK" hidden="1">[12]GBY!#REF!</definedName>
    <definedName name="__123Graph_ATS2" hidden="1">[12]GBY!$E$55:$I$55</definedName>
    <definedName name="__123Graph_B" hidden="1">'[11]aktdit(WP)'!#REF!</definedName>
    <definedName name="__123Graph_BLJ1" hidden="1">[12]GBY!#REF!</definedName>
    <definedName name="__123Graph_BLJ2" hidden="1">[12]GBY!$E$64:$L$64</definedName>
    <definedName name="__123Graph_BPRD3" hidden="1">[12]GBY!#REF!</definedName>
    <definedName name="__123Graph_BSIMPATIK" hidden="1">[12]GBY!#REF!</definedName>
    <definedName name="__123Graph_BTS2" hidden="1">[12]GBY!$E$56:$I$56</definedName>
    <definedName name="__123Graph_C" hidden="1">'[11]aktdit(WP)'!#REF!</definedName>
    <definedName name="__123Graph_CLJ1" hidden="1">[12]GBY!#REF!</definedName>
    <definedName name="__123Graph_CLJ2" hidden="1">[12]GBY!$E$65:$L$65</definedName>
    <definedName name="__123Graph_CSIMPATIK" hidden="1">[12]GBY!#REF!</definedName>
    <definedName name="__123Graph_CTS2" hidden="1">[12]GBY!$E$57:$I$57</definedName>
    <definedName name="__123Graph_D" hidden="1">[13]SEX!$P$7:$P$7</definedName>
    <definedName name="__123Graph_DLJ1" hidden="1">[12]GBY!#REF!</definedName>
    <definedName name="__123Graph_DLJ2" hidden="1">[12]GBY!$E$66:$L$66</definedName>
    <definedName name="__123Graph_DSIMPATIK" hidden="1">[12]GBY!#REF!</definedName>
    <definedName name="__123Graph_DTS2" hidden="1">[12]GBY!$E$58:$I$58</definedName>
    <definedName name="__123Graph_E" hidden="1">'[11]aktdit(WP)'!#REF!</definedName>
    <definedName name="__123Graph_ELJ1" hidden="1">[12]GBY!#REF!</definedName>
    <definedName name="__123Graph_ESIMPATIK" hidden="1">[12]GBY!#REF!</definedName>
    <definedName name="__123Graph_ETS2" hidden="1">[12]GBY!$E$59:$I$59</definedName>
    <definedName name="__123Graph_F" hidden="1">[14]ESCON!#REF!</definedName>
    <definedName name="__123Graph_FLJ1" hidden="1">[12]GBY!#REF!</definedName>
    <definedName name="__123Graph_FSIMPATIK" hidden="1">[12]GBY!#REF!</definedName>
    <definedName name="__123Graph_X" hidden="1">[12]GBY!$E$48:$J$48</definedName>
    <definedName name="__123Graph_XLJ1" hidden="1">[12]GBY!$E$37:$L$37</definedName>
    <definedName name="__123Graph_XLJ2" hidden="1">[12]GBY!$E$37:$L$37</definedName>
    <definedName name="__123Graph_XPRD3" hidden="1">[12]GBY!$C$74:$K$74</definedName>
    <definedName name="__123Graph_XSIMPATIK" hidden="1">[12]GBY!$E$48:$J$48</definedName>
    <definedName name="__123Graph_XTS2" hidden="1">[12]GBY!$E$53:$I$53</definedName>
    <definedName name="__1Excel_BuiltIn_Print_Area_1_1">#REF!</definedName>
    <definedName name="__1Excel_BuiltIn_Print_Area_5_1">#REF!</definedName>
    <definedName name="__2Excel_BuiltIn_Print_Area_6_1">#REF!</definedName>
    <definedName name="__2Excel_BuiltIn_Print_Area_6_1_1">#REF!</definedName>
    <definedName name="__3Excel_BuiltIn_Print_Titles_5_1">#REF!</definedName>
    <definedName name="__3Excel_BuiltIn_Print_Titles_5_1_1">#REF!</definedName>
    <definedName name="__A15003">#REF!</definedName>
    <definedName name="__A15004">#REF!</definedName>
    <definedName name="__A15005">#REF!</definedName>
    <definedName name="__A15010">#REF!</definedName>
    <definedName name="__A15011">#REF!</definedName>
    <definedName name="__A79699">#REF!</definedName>
    <definedName name="__A79720">#REF!</definedName>
    <definedName name="__cip2">[5]Cip!#REF!</definedName>
    <definedName name="__ckd1">[6]SUM!#REF!</definedName>
    <definedName name="__jkt1">[6]SUM!#REF!</definedName>
    <definedName name="__key1" hidden="1">#REF!</definedName>
    <definedName name="__ki040">[15]DRAFT!#REF!</definedName>
    <definedName name="__ki040_1">NA()</definedName>
    <definedName name="__kii44">#REF!</definedName>
    <definedName name="__kii44_1">#REF!</definedName>
    <definedName name="__kim1">[6]SUM!#REF!</definedName>
    <definedName name="__lpg1">[6]SUM!#REF!</definedName>
    <definedName name="__m22">#REF!</definedName>
    <definedName name="__mdn1">[6]SUM!#REF!</definedName>
    <definedName name="__MEN1">#REF!</definedName>
    <definedName name="__MEN1_5">'[16]#REF!'!$P$74</definedName>
    <definedName name="__pe1">[6]SUM!#REF!</definedName>
    <definedName name="__pir1">[6]SUM!#REF!</definedName>
    <definedName name="__wb1">[6]SUM!#REF!</definedName>
    <definedName name="__xlfn.BAHTTEXT" hidden="1">#NAME?</definedName>
    <definedName name="__xlnm._FilterDatabase">NA()</definedName>
    <definedName name="__xlnm._FilterDatabase_1">NA()</definedName>
    <definedName name="__xlnm._FilterDatabase_10">NA()</definedName>
    <definedName name="__xlnm._FilterDatabase_11">NA()</definedName>
    <definedName name="__xlnm._FilterDatabase_12">NA()</definedName>
    <definedName name="__xlnm._FilterDatabase_13">NA()</definedName>
    <definedName name="__xlnm._FilterDatabase_14">NA()</definedName>
    <definedName name="__xlnm._FilterDatabase_15">NA()</definedName>
    <definedName name="__xlnm._FilterDatabase_16">NA()</definedName>
    <definedName name="__xlnm._FilterDatabase_17">NA()</definedName>
    <definedName name="__xlnm._FilterDatabase_18">NA()</definedName>
    <definedName name="__xlnm._FilterDatabase_19">NA()</definedName>
    <definedName name="__xlnm._FilterDatabase_2">NA()</definedName>
    <definedName name="__xlnm._FilterDatabase_20">NA()</definedName>
    <definedName name="__xlnm._FilterDatabase_21">NA()</definedName>
    <definedName name="__xlnm._FilterDatabase_22">NA()</definedName>
    <definedName name="__xlnm._FilterDatabase_23">NA()</definedName>
    <definedName name="__xlnm._FilterDatabase_24">NA()</definedName>
    <definedName name="__xlnm._FilterDatabase_25">NA()</definedName>
    <definedName name="__xlnm._FilterDatabase_26">NA()</definedName>
    <definedName name="__xlnm._FilterDatabase_27">NA()</definedName>
    <definedName name="__xlnm._FilterDatabase_28">NA()</definedName>
    <definedName name="__xlnm._FilterDatabase_29">NA()</definedName>
    <definedName name="__xlnm._FilterDatabase_3">#N/A</definedName>
    <definedName name="__xlnm._FilterDatabase_30">NA()</definedName>
    <definedName name="__xlnm._FilterDatabase_31">NA()</definedName>
    <definedName name="__xlnm._FilterDatabase_32">NA()</definedName>
    <definedName name="__xlnm._FilterDatabase_33">NA()</definedName>
    <definedName name="__xlnm._FilterDatabase_34">NA()</definedName>
    <definedName name="__xlnm._FilterDatabase_35">NA()</definedName>
    <definedName name="__xlnm._FilterDatabase_36">NA()</definedName>
    <definedName name="__xlnm._FilterDatabase_37">NA()</definedName>
    <definedName name="__xlnm._FilterDatabase_38">NA()</definedName>
    <definedName name="__xlnm._FilterDatabase_39">NA()</definedName>
    <definedName name="__xlnm._FilterDatabase_4">NA()</definedName>
    <definedName name="__xlnm._FilterDatabase_40">NA()</definedName>
    <definedName name="__xlnm._FilterDatabase_41">NA()</definedName>
    <definedName name="__xlnm._FilterDatabase_42">NA()</definedName>
    <definedName name="__xlnm._FilterDatabase_5">NA()</definedName>
    <definedName name="__xlnm._FilterDatabase_6">NA()</definedName>
    <definedName name="__xlnm._FilterDatabase_7">NA()</definedName>
    <definedName name="__xlnm._FilterDatabase_8">NA()</definedName>
    <definedName name="__xlnm._FilterDatabase_9">NA()</definedName>
    <definedName name="__xlnm.Database">"#REF!"</definedName>
    <definedName name="__xlnm.Database_1">"#REF!"</definedName>
    <definedName name="__xlnm.Print_Area">#REF!</definedName>
    <definedName name="__xlnm.Print_Area_1">#N/A</definedName>
    <definedName name="__xlnm.Print_Area_10">#REF!</definedName>
    <definedName name="__xlnm.Print_Area_11">#REF!</definedName>
    <definedName name="__xlnm.Print_Area_12">#REF!</definedName>
    <definedName name="__xlnm.Print_Area_13">#REF!</definedName>
    <definedName name="__xlnm.Print_Area_14">#REF!</definedName>
    <definedName name="__xlnm.Print_Area_15">'[9]190'!$A$4:$L$36</definedName>
    <definedName name="__xlnm.Print_Area_16">'[9]196'!$A$4:$L$44</definedName>
    <definedName name="__xlnm.Print_Area_17">'[9]200'!$A$1:$L$49</definedName>
    <definedName name="__xlnm.Print_Area_18">'[9]230'!$A$1:$L$26</definedName>
    <definedName name="__xlnm.Print_Area_19">'[9]250'!$A$4:$L$39</definedName>
    <definedName name="__xlnm.Print_Area_2">#REF!</definedName>
    <definedName name="__xlnm.Print_Area_20">'[9]300'!$A$1:$L$43</definedName>
    <definedName name="__xlnm.Print_Area_21">'[9]320'!$A$1:$L$50</definedName>
    <definedName name="__xlnm.Print_Area_22">'[9]340'!$A$1:$L$38</definedName>
    <definedName name="__xlnm.Print_Area_23">'[9]350'!$A$4:$L$37</definedName>
    <definedName name="__xlnm.Print_Area_24">'[9]355'!$A$4:$I$45</definedName>
    <definedName name="__xlnm.Print_Area_25">'[9]360'!$A$4:$L$40</definedName>
    <definedName name="__xlnm.Print_Area_26">'[9]375'!$A$4:$L$33</definedName>
    <definedName name="__xlnm.Print_Area_27">'[9]380'!$A$1:$L$43</definedName>
    <definedName name="__xlnm.Print_Area_28">'[9]390'!$A$4:$L$39</definedName>
    <definedName name="__xlnm.Print_Area_29">'[9]395'!$A$4:$L$38</definedName>
    <definedName name="__xlnm.Print_Area_3">#REF!</definedName>
    <definedName name="__xlnm.Print_Area_30">'[9]399'!$A$1:$L$31</definedName>
    <definedName name="__xlnm.Print_Area_31">'[9]400'!$A$1:$L$52</definedName>
    <definedName name="__xlnm.Print_Area_32">'[9]420'!$A$1:$L$40</definedName>
    <definedName name="__xlnm.Print_Area_33">'[9]425'!$A$1:$L$36</definedName>
    <definedName name="__xlnm.Print_Area_34">'[9]430'!$A$1:$L$44</definedName>
    <definedName name="__xlnm.Print_Area_35">'[9]450'!$A$1:$L$45</definedName>
    <definedName name="__xlnm.Print_Area_36">'[9]500'!$A$1:$L$60</definedName>
    <definedName name="__xlnm.Print_Area_37">'[9]550'!$A$1:$L$45</definedName>
    <definedName name="__xlnm.Print_Area_38">'[9]560'!$A$1:$L$42</definedName>
    <definedName name="__xlnm.Print_Area_39">'[9]600'!$A$1:$L$35</definedName>
    <definedName name="__xlnm.Print_Area_4">#REF!</definedName>
    <definedName name="__xlnm.Print_Area_40">'[9]700'!$A$1:$L$36</definedName>
    <definedName name="__xlnm.Print_Area_41">'[10]800B'!$A$4:$L$42</definedName>
    <definedName name="__xlnm.Print_Area_42">'[9]840.01'!$A$4:$I$47</definedName>
    <definedName name="__xlnm.Print_Area_43">'[9]840.02'!$A$1:$L$37</definedName>
    <definedName name="__xlnm.Print_Area_5">#REF!</definedName>
    <definedName name="__xlnm.Print_Area_6">NA()</definedName>
    <definedName name="__xlnm.Print_Area_7">#REF!</definedName>
    <definedName name="__xlnm.Print_Area_8">#REF!</definedName>
    <definedName name="__xlnm.Print_Area_9">#REF!</definedName>
    <definedName name="__xlnm.Print_Titles">"#N/A"</definedName>
    <definedName name="_0">#REF!</definedName>
    <definedName name="_0_5">'[17]#REF!'!$P$2</definedName>
    <definedName name="_02">#REF!</definedName>
    <definedName name="_1">#REF!</definedName>
    <definedName name="_1___Excel_BuiltIn_Print_Area_5_1">#REF!</definedName>
    <definedName name="_1__123Graph_ACHART_2" hidden="1">[18]Perhit.Alat!#REF!</definedName>
    <definedName name="_1_A_1">'[19]#REF!'!#REF!</definedName>
    <definedName name="_1_Excel_BuiltIn_Print_Area_1_1">#REF!</definedName>
    <definedName name="_10Excel_BuiltIn_Print_Area_3_1_1">NA()</definedName>
    <definedName name="_10Excel_BuiltIn_Print_Area_5_1">"#REF!"</definedName>
    <definedName name="_10Excel_BuiltIn_Print_Area_6_1">#REF!</definedName>
    <definedName name="_10Excel_BuiltIn_Print_Titles_3_1_1">'[20]310J1'!#REF!</definedName>
    <definedName name="_10Excel_BuiltIn_Print_Titles_5_1">#REF!</definedName>
    <definedName name="_11EMPAT_5_1">'[21]#REF!'!$A$1:$L$46</definedName>
    <definedName name="_11Excel_BuiltIn_Print_Titles_5_1">#REF!</definedName>
    <definedName name="_12Excel_BuiltIn_Print_Area_2_1">[22]equity!#REF!</definedName>
    <definedName name="_12Excel_BuiltIn_Print_Area_3_1_1">NA()</definedName>
    <definedName name="_12Excel_BuiltIn_Print_Area_6_1">#REF!</definedName>
    <definedName name="_12Excel_BuiltIn_Print_Titles_3_1_1">'[23]310J1'!#REF!</definedName>
    <definedName name="_12Excel_BuiltIn_Print_Titles_5_1">#REF!</definedName>
    <definedName name="_13Excel_BuiltIn_Print_Area_3_1_1">NA()</definedName>
    <definedName name="_13Excel_BuiltIn_Print_Area_5_1">#REF!</definedName>
    <definedName name="_13Excel_BuiltIn_Print_Area_6_1">"#REF!"</definedName>
    <definedName name="_13Excel_BuiltIn_Print_Titles_3_1_1">'[24]310J1'!#REF!</definedName>
    <definedName name="_14Excel_BuiltIn_Print_Area_3_1_1">NA()</definedName>
    <definedName name="_14Excel_BuiltIn_Print_Area_3_1_1_1">NA()</definedName>
    <definedName name="_14Excel_BuiltIn_Print_Titles_3_1_1">'[25]310J1'!#REF!</definedName>
    <definedName name="_14Excel_BuiltIn_Print_Titles_5_1">#REF!</definedName>
    <definedName name="_15Excel_BuiltIn_Print_Area_5_1">"#REF!"</definedName>
    <definedName name="_15Excel_BuiltIn_Print_Area_5_1_1">"#REF!"</definedName>
    <definedName name="_15Excel_BuiltIn_Print_Titles_3_1_1">#N/A</definedName>
    <definedName name="_15Excel_BuiltIn_Print_Titles_5_1">#REF!</definedName>
    <definedName name="_16Excel_BuiltIn_Print_Area_1_1">#REF!</definedName>
    <definedName name="_16Excel_BuiltIn_Print_Area_6_1">"#REF!"</definedName>
    <definedName name="_16Excel_BuiltIn_Print_Area_6_1_1">"#REF!"</definedName>
    <definedName name="_16ki040_2_1">#N/A</definedName>
    <definedName name="_17Excel_BuiltIn_Print_Area_3_1">#REF!</definedName>
    <definedName name="_17Excel_BuiltIn_Print_Area_6_1">#REF!</definedName>
    <definedName name="_17Excel_BuiltIn_Print_Titles_3_1_1">NA()</definedName>
    <definedName name="_17Excel_BuiltIn_Print_Titles_5_1">#REF!</definedName>
    <definedName name="_18Excel_BuiltIn_Print_Area_3_1_1">'[26]310J1'!#REF!</definedName>
    <definedName name="_18Excel_BuiltIn_Print_Titles_3_1_1">NA()</definedName>
    <definedName name="_18Excel_BuiltIn_Print_Titles_5_1">"#REF!"</definedName>
    <definedName name="_19Excel_BuiltIn_Print_Titles_3_1_1">'[27]310J1'!#REF!</definedName>
    <definedName name="_19SEBELAS_5_1">'[21]#REF!'!$A$1:$M$62</definedName>
    <definedName name="_1Excel_BuiltIn_Print_Area_1_1">#REF!</definedName>
    <definedName name="_1Excel_BuiltIn_Print_Area_1_1_1">"#REF!"</definedName>
    <definedName name="_1Excel_BuiltIn_Print_Area_5_1">#REF!</definedName>
    <definedName name="_1Excel_BuiltIn_Print_Area_5_1_1">#REF!</definedName>
    <definedName name="_1Excel_BuiltIn_Print_Area_5_1_2">#REF!</definedName>
    <definedName name="_1Excel_BuiltIn_Print_Area_6">'[28]180D'!#REF!</definedName>
    <definedName name="_2">#REF!</definedName>
    <definedName name="_2___Excel_BuiltIn_Print_Area_6_1">#REF!</definedName>
    <definedName name="_2_Excel_BuiltIn_Print_Area_5_1">#REF!</definedName>
    <definedName name="_2_S_1">'[19]#REF!'!#REF!</definedName>
    <definedName name="_20">#REF!</definedName>
    <definedName name="_20Excel_BuiltIn_Print_Titles_3_1_1">NA()</definedName>
    <definedName name="_20SEMBILAN_5_1">'[21]#REF!'!$A$1:$P$63</definedName>
    <definedName name="_21">#REF!</definedName>
    <definedName name="_21Excel_BuiltIn_Print_Titles_3_1_1">NA()</definedName>
    <definedName name="_22">#REF!</definedName>
    <definedName name="_22Excel_BuiltIn_Print_Titles_3_1_1">NA()</definedName>
    <definedName name="_22Excel_BuiltIn_Print_Titles_3_1_1_1">NA()</definedName>
    <definedName name="_23Excel_BuiltIn_Print_Titles_3_1_1">NA()</definedName>
    <definedName name="_23Excel_BuiltIn_Print_Titles_5_1">#REF!</definedName>
    <definedName name="_23TIGA_5_1">'[21]#REF!'!$A$1:$Q$58</definedName>
    <definedName name="_24Excel_BuiltIn_Print_Area_5_1">#REF!</definedName>
    <definedName name="_24Excel_BuiltIn_Print_Titles_3_1_1">NA()</definedName>
    <definedName name="_26Excel_BuiltIn_Print_Titles_3_1_1">NA()</definedName>
    <definedName name="_27Excel_BuiltIn_Print_Titles_3_1_1">NA()</definedName>
    <definedName name="_28Excel_BuiltIn_Print_Titles_3_1_1">NA()</definedName>
    <definedName name="_28Excel_BuiltIn_Print_Titles_3_1_1_1">NA()</definedName>
    <definedName name="_29Excel_BuiltIn_Print_Titles_5_1">"#REF!"</definedName>
    <definedName name="_29Excel_BuiltIn_Print_Titles_5_1_1">"#REF!"</definedName>
    <definedName name="_2Excel_BuiltIn_Print_Area_1_1">#REF!</definedName>
    <definedName name="_2Excel_BuiltIn_Print_Area_3_1">#REF!</definedName>
    <definedName name="_2Excel_BuiltIn_Print_Area_3_1_1">'[29]310J1'!#REF!</definedName>
    <definedName name="_2Excel_BuiltIn_Print_Area_5_1">#REF!</definedName>
    <definedName name="_2Excel_BuiltIn_Print_Area_6_1">#REF!</definedName>
    <definedName name="_2Excel_BuiltIn_Print_Area_6_1_1">#REF!</definedName>
    <definedName name="_2Excel_BuiltIn_Print_Area_6_1_2">#REF!</definedName>
    <definedName name="_3">#REF!</definedName>
    <definedName name="_3___Excel_BuiltIn_Print_Titles_5_1">#REF!</definedName>
    <definedName name="_3_Excel_BuiltIn_Print_Area_6_1">#REF!</definedName>
    <definedName name="_30">#REF!</definedName>
    <definedName name="_30Excel_BuiltIn_Print_Area_6_1">#REF!</definedName>
    <definedName name="_31">#REF!</definedName>
    <definedName name="_31Excel_BuiltIn_Print_Titles_3_1_1">'[26]310J1'!#REF!</definedName>
    <definedName name="_32">#REF!</definedName>
    <definedName name="_33">#REF!</definedName>
    <definedName name="_37Excel_BuiltIn_Print_Titles_5_1">#REF!</definedName>
    <definedName name="_3Excel_BuiltIn_Print_Area_1_1">#REF!</definedName>
    <definedName name="_3Excel_BuiltIn_Print_Area_2_1">[30]equity!#REF!</definedName>
    <definedName name="_3Excel_BuiltIn_Print_Area_3_1">#REF!</definedName>
    <definedName name="_3Excel_BuiltIn_Print_Area_3_1_1">'[31]310J1'!#REF!</definedName>
    <definedName name="_3Excel_BuiltIn_Print_Area_5_1">#REF!</definedName>
    <definedName name="_3Excel_BuiltIn_Print_Area_6_1">#REF!</definedName>
    <definedName name="_3Excel_BuiltIn_Print_Titles_3_1_1">'[29]310J1'!#REF!</definedName>
    <definedName name="_3Excel_BuiltIn_Print_Titles_5_1">#REF!</definedName>
    <definedName name="_3Excel_BuiltIn_Print_Titles_5_1_1">#REF!</definedName>
    <definedName name="_3Excel_BuiltIn_Print_Titles_5_1_2">#REF!</definedName>
    <definedName name="_4">#REF!</definedName>
    <definedName name="_4__Excel_BuiltIn_Print_Area_5_1">#REF!</definedName>
    <definedName name="_4_A_1">'[32]#REF!'!#REF!</definedName>
    <definedName name="_4_Excel_BuiltIn_Print_Titles_5_1">#REF!</definedName>
    <definedName name="_40">#REF!</definedName>
    <definedName name="_4Excel_BuiltIn_Print_Area_3_1">#REF!</definedName>
    <definedName name="_4Excel_BuiltIn_Print_Area_3_1_1">'[33]310J1'!#REF!</definedName>
    <definedName name="_4Excel_BuiltIn_Print_Area_5_1">#REF!</definedName>
    <definedName name="_4Excel_BuiltIn_Print_Area_6_1">#REF!</definedName>
    <definedName name="_4Excel_BuiltIn_Print_Titles_5_1">#REF!</definedName>
    <definedName name="_5">#REF!</definedName>
    <definedName name="_5__Excel_BuiltIn_Print_Area_6_1">#REF!</definedName>
    <definedName name="_50">#REF!</definedName>
    <definedName name="_500B">#REF!</definedName>
    <definedName name="_51">#REF!</definedName>
    <definedName name="_52">#REF!</definedName>
    <definedName name="_54">#REF!</definedName>
    <definedName name="_5Excel_BuiltIn_Print_Area_3_1">"#REF!"</definedName>
    <definedName name="_5Excel_BuiltIn_Print_Area_3_1_1">'[20]310J1'!#REF!</definedName>
    <definedName name="_5Excel_BuiltIn_Print_Area_5_1">#REF!</definedName>
    <definedName name="_5Excel_BuiltIn_Print_Area_6_1">#REF!</definedName>
    <definedName name="_5Excel_BuiltIn_Print_Titles_3_1_1">'[34]310J1'!#REF!</definedName>
    <definedName name="_6">#REF!</definedName>
    <definedName name="_6__Excel_BuiltIn_Print_Titles_5_1">#REF!</definedName>
    <definedName name="_60">#REF!</definedName>
    <definedName name="_6Excel_BuiltIn_Print_Area_1_1">#REF!</definedName>
    <definedName name="_6Excel_BuiltIn_Print_Area_3_1_1">'[23]310J1'!#REF!</definedName>
    <definedName name="_6Excel_BuiltIn_Print_Area_5_1">#REF!</definedName>
    <definedName name="_6Excel_BuiltIn_Print_Area_6_1">#REF!</definedName>
    <definedName name="_6Excel_BuiltIn_Print_Titles_3_1_1">'[35]310J1'!#REF!</definedName>
    <definedName name="_6Excel_BuiltIn_Print_Titles_5_1">#REF!</definedName>
    <definedName name="_7_Excel_BuiltIn_Print_Area_5_1">#REF!</definedName>
    <definedName name="_7Excel_BuiltIn_Print_Area_3_1">#REF!</definedName>
    <definedName name="_7Excel_BuiltIn_Print_Area_3_1_1">#N/A</definedName>
    <definedName name="_7Excel_BuiltIn_Print_Area_5_1">#REF!</definedName>
    <definedName name="_7Excel_BuiltIn_Print_Area_6_1">#REF!</definedName>
    <definedName name="_7Excel_BuiltIn_Print_Titles_3_1_1">'[36]310J1'!#REF!</definedName>
    <definedName name="_7Excel_BuiltIn_Print_Titles_5_1">#REF!</definedName>
    <definedName name="_8_Excel_BuiltIn_Print_Area_6_1">#REF!</definedName>
    <definedName name="_8_S_1">'[32]#REF!'!#REF!</definedName>
    <definedName name="_8Excel_BuiltIn_Print_Area_3_1_1">NA()</definedName>
    <definedName name="_8Excel_BuiltIn_Print_Area_3_1_1_1">NA()</definedName>
    <definedName name="_8Excel_BuiltIn_Print_Area_5_1">#REF!</definedName>
    <definedName name="_8Excel_BuiltIn_Print_Area_6_1">#REF!</definedName>
    <definedName name="_8Excel_BuiltIn_Print_Titles_3_1_1">'[31]310J1'!#REF!</definedName>
    <definedName name="_8Excel_BuiltIn_Print_Titles_5_1">'[19]#REF!'!#REF!</definedName>
    <definedName name="_9_Excel_BuiltIn_Print_Titles_5_1">#REF!</definedName>
    <definedName name="_9Excel_BuiltIn_Print_Area_1_1">"#REF!"</definedName>
    <definedName name="_9Excel_BuiltIn_Print_Area_3_1_1">'[27]310J1'!#REF!</definedName>
    <definedName name="_9Excel_BuiltIn_Print_Area_5_1">#REF!</definedName>
    <definedName name="_9Excel_BuiltIn_Print_Area_6_1">#REF!</definedName>
    <definedName name="_9Excel_BuiltIn_Print_Titles_3_1_1">'[33]310J1'!#REF!</definedName>
    <definedName name="_9Excel_BuiltIn_Print_Titles_5_1">#REF!</definedName>
    <definedName name="_A">#REF!</definedName>
    <definedName name="_A_1">#REF!</definedName>
    <definedName name="_A_1_1">#REF!</definedName>
    <definedName name="_A_1_1_1">#REF!</definedName>
    <definedName name="_A_1_1_1_1">#REF!</definedName>
    <definedName name="_A_1_1_1_1_1">#REF!</definedName>
    <definedName name="_A_1_1_1_1_1_1">#REF!</definedName>
    <definedName name="_A_1_1_1_1_1_1_1">#REF!</definedName>
    <definedName name="_A_10">#REF!</definedName>
    <definedName name="_A_2">#REF!</definedName>
    <definedName name="_A_3">#REF!</definedName>
    <definedName name="_A_4">#REF!</definedName>
    <definedName name="_A_5">#REF!</definedName>
    <definedName name="_A_6">#REF!</definedName>
    <definedName name="_A_7">#REF!</definedName>
    <definedName name="_A_8">#REF!</definedName>
    <definedName name="_A_9">#REF!</definedName>
    <definedName name="_A15003">#REF!</definedName>
    <definedName name="_A15004">#REF!</definedName>
    <definedName name="_A15005">#REF!</definedName>
    <definedName name="_A15006">#REF!</definedName>
    <definedName name="_A15010">#REF!</definedName>
    <definedName name="_A15011">#REF!</definedName>
    <definedName name="_A15012">#REF!</definedName>
    <definedName name="_A15013">#REF!</definedName>
    <definedName name="_A79699">#REF!</definedName>
    <definedName name="_A79720">#REF!</definedName>
    <definedName name="_c">#REF!</definedName>
    <definedName name="_c_1">#REF!</definedName>
    <definedName name="_cip2">[37]Cip!#REF!</definedName>
    <definedName name="_ckd1">[38]SUM!#REF!</definedName>
    <definedName name="_CRA">'[39]CRA-Detail'!#REF!</definedName>
    <definedName name="_cra.">'[39]CRA-Detail'!#REF!</definedName>
    <definedName name="_cra._1">NA()</definedName>
    <definedName name="_cra._1_1">NA()</definedName>
    <definedName name="_cra._10">NA()</definedName>
    <definedName name="_cra._2">NA()</definedName>
    <definedName name="_cra._2_1">NA()</definedName>
    <definedName name="_cra._3">NA()</definedName>
    <definedName name="_cra._3_1">NA()</definedName>
    <definedName name="_cra._4">NA()</definedName>
    <definedName name="_cra._4_1">NA()</definedName>
    <definedName name="_cra._5">NA()</definedName>
    <definedName name="_cra._5_1">NA()</definedName>
    <definedName name="_cra._6">NA()</definedName>
    <definedName name="_cra._6_1">NA()</definedName>
    <definedName name="_cra._7">NA()</definedName>
    <definedName name="_cra._8">NA()</definedName>
    <definedName name="_cra._9">NA()</definedName>
    <definedName name="_CRA_1">NA()</definedName>
    <definedName name="_CRA_1_1">NA()</definedName>
    <definedName name="_CRA_10">NA()</definedName>
    <definedName name="_CRA_10_1">NA()</definedName>
    <definedName name="_CRA_11">NA()</definedName>
    <definedName name="_CRA_11_1">NA()</definedName>
    <definedName name="_CRA_12">NA()</definedName>
    <definedName name="_CRA_12_1">NA()</definedName>
    <definedName name="_CRA_13">NA()</definedName>
    <definedName name="_CRA_13_1">NA()</definedName>
    <definedName name="_CRA_14">NA()</definedName>
    <definedName name="_CRA_14_1">NA()</definedName>
    <definedName name="_CRA_15">NA()</definedName>
    <definedName name="_CRA_15_1">NA()</definedName>
    <definedName name="_CRA_16">NA()</definedName>
    <definedName name="_CRA_16_1">NA()</definedName>
    <definedName name="_CRA_17">NA()</definedName>
    <definedName name="_CRA_17_1">NA()</definedName>
    <definedName name="_CRA_18">NA()</definedName>
    <definedName name="_CRA_19">NA()</definedName>
    <definedName name="_CRA_2">NA()</definedName>
    <definedName name="_CRA_2_1">NA()</definedName>
    <definedName name="_CRA_20">NA()</definedName>
    <definedName name="_CRA_21">NA()</definedName>
    <definedName name="_CRA_3">NA()</definedName>
    <definedName name="_CRA_3_1">NA()</definedName>
    <definedName name="_CRA_4">NA()</definedName>
    <definedName name="_CRA_4_1">NA()</definedName>
    <definedName name="_CRA_5">NA()</definedName>
    <definedName name="_CRA_5_1">NA()</definedName>
    <definedName name="_CRA_6">NA()</definedName>
    <definedName name="_CRA_6_1">NA()</definedName>
    <definedName name="_CRA_7">NA()</definedName>
    <definedName name="_CRA_7_1">NA()</definedName>
    <definedName name="_CRA_8">NA()</definedName>
    <definedName name="_CRA_8_1">NA()</definedName>
    <definedName name="_CRA_9">NA()</definedName>
    <definedName name="_CRA_9_1">NA()</definedName>
    <definedName name="_Fill" hidden="1">#REF!</definedName>
    <definedName name="_xlnm._FilterDatabase" localSheetId="2" hidden="1">'Arus Kas Gab'!$A$3:$XFB$18</definedName>
    <definedName name="_gk2" hidden="1">#REF!</definedName>
    <definedName name="_int99">#REF!</definedName>
    <definedName name="_jkt1">[38]SUM!#REF!</definedName>
    <definedName name="_Key1" hidden="1">#REF!</definedName>
    <definedName name="_Key2" hidden="1">#REF!</definedName>
    <definedName name="_ki040">[1]DRAFT!#REF!</definedName>
    <definedName name="_ki040_1">#N/A</definedName>
    <definedName name="_ki040_10">NA()</definedName>
    <definedName name="_ki040_11">NA()</definedName>
    <definedName name="_ki040_2">NA()</definedName>
    <definedName name="_ki040_3">NA()</definedName>
    <definedName name="_ki040_4">NA()</definedName>
    <definedName name="_ki040_5">NA()</definedName>
    <definedName name="_ki040_6">NA()</definedName>
    <definedName name="_ki040_7">NA()</definedName>
    <definedName name="_ki040_8">NA()</definedName>
    <definedName name="_ki040_9">NA()</definedName>
    <definedName name="_ki041">[40]DRAFT!#REF!</definedName>
    <definedName name="_kii44">#REF!</definedName>
    <definedName name="_kii44_1">#REF!</definedName>
    <definedName name="_kii44_2">#REF!</definedName>
    <definedName name="_kim1">[38]SUM!#REF!</definedName>
    <definedName name="_lpg1">[38]SUM!#REF!</definedName>
    <definedName name="_M">#REF!</definedName>
    <definedName name="_M_1">#REF!</definedName>
    <definedName name="_M_1_1">#REF!</definedName>
    <definedName name="_M_1_1_1">#REF!</definedName>
    <definedName name="_M_1_1_1_1">#REF!</definedName>
    <definedName name="_M_1_1_1_1_1">#REF!</definedName>
    <definedName name="_M_1_1_1_1_1_1">#REF!</definedName>
    <definedName name="_M_1_1_1_1_1_1_1">#REF!</definedName>
    <definedName name="_M_10">#REF!</definedName>
    <definedName name="_M_2">#REF!</definedName>
    <definedName name="_M_3">#REF!</definedName>
    <definedName name="_M_4">#REF!</definedName>
    <definedName name="_M_5">#REF!</definedName>
    <definedName name="_M_6">#REF!</definedName>
    <definedName name="_M_7">#REF!</definedName>
    <definedName name="_M_8">#REF!</definedName>
    <definedName name="_M_9">#REF!</definedName>
    <definedName name="_m22">'[19]#REF!'!#REF!</definedName>
    <definedName name="_mdn1">[38]SUM!#REF!</definedName>
    <definedName name="_MEN1">#REF!</definedName>
    <definedName name="_Order1" hidden="1">255</definedName>
    <definedName name="_Order2" hidden="1">0</definedName>
    <definedName name="_pe1">[38]SUM!#REF!</definedName>
    <definedName name="_pir1">[38]SUM!#REF!</definedName>
    <definedName name="_Regression_Int">1</definedName>
    <definedName name="_roa99">#REF!</definedName>
    <definedName name="_S">#REF!</definedName>
    <definedName name="_S_1">#REF!</definedName>
    <definedName name="_S_1_1">#REF!</definedName>
    <definedName name="_S_1_1_1">#REF!</definedName>
    <definedName name="_S_1_1_1_1">#REF!</definedName>
    <definedName name="_S_1_1_1_1_1">#REF!</definedName>
    <definedName name="_S_1_1_1_1_1_1">#REF!</definedName>
    <definedName name="_S_5">'[17]#REF!'!$P$6</definedName>
    <definedName name="_sal99">#REF!</definedName>
    <definedName name="_Sort" hidden="1">#REF!</definedName>
    <definedName name="_Table1_In1" hidden="1">#REF!</definedName>
    <definedName name="_Table1_Out" hidden="1">#REF!</definedName>
    <definedName name="_TBL2">#REF!</definedName>
    <definedName name="_UU13">#REF!</definedName>
    <definedName name="_wb1">[38]SUM!#REF!</definedName>
    <definedName name="_Z">#REF!</definedName>
    <definedName name="_Z_1">#REF!</definedName>
    <definedName name="_Z_1_1">#REF!</definedName>
    <definedName name="_Z_1_1_1">#REF!</definedName>
    <definedName name="_Z_1_1_1_1">#REF!</definedName>
    <definedName name="_Z_1_1_1_1_1">#REF!</definedName>
    <definedName name="_Z_1_1_1_1_1_1">#REF!</definedName>
    <definedName name="_Z_1_1_2">#REF!</definedName>
    <definedName name="A">#REF!</definedName>
    <definedName name="A.Tetap">#REF!</definedName>
    <definedName name="a_1">#REF!</definedName>
    <definedName name="a_1_1">#REF!</definedName>
    <definedName name="A_5">'[8]#REF!'!$U$3:$V$7</definedName>
    <definedName name="A15006I">#REF!</definedName>
    <definedName name="A15006II">#REF!</definedName>
    <definedName name="a999999999999999">#REF!</definedName>
    <definedName name="aa">#REF!</definedName>
    <definedName name="AAA">'[41]dAFTAR YG DI ph TH 2005'!#REF!</definedName>
    <definedName name="aaaa">#REF!</definedName>
    <definedName name="aaaaa">[2]DRAFT!#REF!</definedName>
    <definedName name="aaaaaa" hidden="1">#REF!</definedName>
    <definedName name="aaar">[42]DRAFT!#REF!</definedName>
    <definedName name="ab">'[43]200D2'!#REF!</definedName>
    <definedName name="abc" hidden="1">#REF!</definedName>
    <definedName name="abs">[44]Manual!$G$144:$H$148</definedName>
    <definedName name="ACCT">[45]FA2006!#REF!</definedName>
    <definedName name="adqf">#REF!</definedName>
    <definedName name="ADQWD">'[46]Drop-down List of Answers'!$C$22:$C$23</definedName>
    <definedName name="AFDS">#REF!</definedName>
    <definedName name="AFQF">[47]equity!#REF!</definedName>
    <definedName name="afqfq">#REF!</definedName>
    <definedName name="Aging_dollars">#REF!</definedName>
    <definedName name="Aging_dollars_1">"#REF!"</definedName>
    <definedName name="Aging_dollars_2">"#REF!"</definedName>
    <definedName name="Aging_dollars_3">"#REF!"</definedName>
    <definedName name="Aging_dollars_4">"#REF!"</definedName>
    <definedName name="Aging_percent">#REF!,#REF!</definedName>
    <definedName name="Aging_percent_1">"#REF!,#REF!"</definedName>
    <definedName name="Aging_percent_2">"#REF!,#REF!"</definedName>
    <definedName name="Aging_percent_3">"#REF!,#REF!"</definedName>
    <definedName name="Aging_percent_4">"#REF!,#REF!"</definedName>
    <definedName name="ajunk" hidden="1">#REF!</definedName>
    <definedName name="AKTIF">[48]Fak_aktif!$B$7:$E$45</definedName>
    <definedName name="Aktiva">#REF!</definedName>
    <definedName name="AKUDEC95">#REF!</definedName>
    <definedName name="Alamat">#REF!</definedName>
    <definedName name="ALL">#REF!</definedName>
    <definedName name="Allowance_to_Receivables">#REF!,#REF!</definedName>
    <definedName name="Allowance_to_Receivables_1">"#REF!,#REF!"</definedName>
    <definedName name="Allowance_to_Receivables_2">"#REF!,#REF!"</definedName>
    <definedName name="Allowance_to_Receivables_3">"#REF!,#REF!"</definedName>
    <definedName name="Allowance_to_Receivables_4">"#REF!,#REF!"</definedName>
    <definedName name="Allowance_to_Sales">#REF!,#REF!</definedName>
    <definedName name="Allowance_to_Sales_1">"#REF!,#REF!"</definedName>
    <definedName name="Allowance_to_Sales_2">"#REF!,#REF!"</definedName>
    <definedName name="Allowance_to_Sales_3">"#REF!,#REF!"</definedName>
    <definedName name="Allowance_to_Sales_4">"#REF!,#REF!"</definedName>
    <definedName name="analisa">[49]nrc!$I$1:$J$65536,[49]nrc!$S$1:$T$65536</definedName>
    <definedName name="analisaNrc">[49]nrc!$I$1:$J$65536,[49]nrc!$S$1:$T$65536</definedName>
    <definedName name="angka">[50]Sheet1!$A$1:$B$999</definedName>
    <definedName name="ANGSUR">[51]KASUS2!$B$15:$H$38</definedName>
    <definedName name="anls">[52]nrc!$K$1:$L$65536,[52]nrc!$W$1:$X$65536</definedName>
    <definedName name="anlsnrc">[52]nrc!$K$1:$L$65536,[52]nrc!$W$1:$X$65536</definedName>
    <definedName name="AR">[53]nm!#REF!</definedName>
    <definedName name="AR_21">[53]nm!#REF!</definedName>
    <definedName name="as">[1]DRAFT!#REF!</definedName>
    <definedName name="AS2DocOpenMode" hidden="1">"AS2DocumentEdit"</definedName>
    <definedName name="asafaf">[47]equity!#REF!</definedName>
    <definedName name="aswer" hidden="1">#REF!</definedName>
    <definedName name="AT">[54]PN!#REF!</definedName>
    <definedName name="at.1">#REF!</definedName>
    <definedName name="at.1_7">#REF!</definedName>
    <definedName name="at.10">#REF!</definedName>
    <definedName name="at.10_7">#REF!</definedName>
    <definedName name="at.11">#REF!</definedName>
    <definedName name="at.11_7">#REF!</definedName>
    <definedName name="at.12">#REF!</definedName>
    <definedName name="at.12_7">#REF!</definedName>
    <definedName name="at.2">#REF!</definedName>
    <definedName name="at.2_7">#REF!</definedName>
    <definedName name="at.3">#REF!</definedName>
    <definedName name="at.3_7">#REF!</definedName>
    <definedName name="at.4">#REF!</definedName>
    <definedName name="at.4_7">#REF!</definedName>
    <definedName name="at.5">#REF!</definedName>
    <definedName name="at.5_7">#REF!</definedName>
    <definedName name="at.6">#REF!</definedName>
    <definedName name="at.6_7">#REF!</definedName>
    <definedName name="at.7">#REF!</definedName>
    <definedName name="at.7_7">#REF!</definedName>
    <definedName name="at.8">#REF!</definedName>
    <definedName name="at.8_7">#REF!</definedName>
    <definedName name="at.9">#REF!</definedName>
    <definedName name="at.9_7">#REF!</definedName>
    <definedName name="atetap1">#REF!</definedName>
    <definedName name="atetap1_7">#REF!</definedName>
    <definedName name="atetap11">#REF!</definedName>
    <definedName name="atetap11_7">#REF!</definedName>
    <definedName name="awrhe">#REF!</definedName>
    <definedName name="B">#REF!</definedName>
    <definedName name="b_1">#REF!</definedName>
    <definedName name="b_1_1">#REF!</definedName>
    <definedName name="B_2">"#REF!"</definedName>
    <definedName name="B_3">"#REF!"</definedName>
    <definedName name="B_4">"#REF!"</definedName>
    <definedName name="baru">#REF!</definedName>
    <definedName name="Basis">'[55]Drop-down List of Answers'!$C$7:$C$12</definedName>
    <definedName name="Basis_1">NA()</definedName>
    <definedName name="Basis_1_1">NA()</definedName>
    <definedName name="Basis_2">NA()</definedName>
    <definedName name="Basis_3">NA()</definedName>
    <definedName name="Basis_4">NA()</definedName>
    <definedName name="Basis_5">NA()</definedName>
    <definedName name="basis1">NA()</definedName>
    <definedName name="BAU">#REF!</definedName>
    <definedName name="BAUKU">#REF!</definedName>
    <definedName name="BBC_BM">#REF!</definedName>
    <definedName name="BBC_FA">#REF!</definedName>
    <definedName name="BBC_Fuel">#REF!</definedName>
    <definedName name="BBC_OM">#REF!</definedName>
    <definedName name="BBC_PM">#REF!</definedName>
    <definedName name="BBC_SW">#REF!</definedName>
    <definedName name="BBC_TA">#REF!</definedName>
    <definedName name="BBC_WWTM">#REF!</definedName>
    <definedName name="BBQ_BM">#REF!</definedName>
    <definedName name="BBQ_FA">#REF!</definedName>
    <definedName name="BBQ_Fuel">#REF!</definedName>
    <definedName name="BBQ_OM">#REF!</definedName>
    <definedName name="BBQ_PM">#REF!</definedName>
    <definedName name="BBQ_SW">#REF!</definedName>
    <definedName name="BBQ_TA">#REF!</definedName>
    <definedName name="BBQ_WWTM">#REF!</definedName>
    <definedName name="BeliPivotRange">[56]BeliPivot!$A$5:$C$85</definedName>
    <definedName name="BeliPivotRange_5">[57]BeliPivot!$A$5:$C$85</definedName>
    <definedName name="ben_tbl_mo1">'[58]data_benefit(1)'!$B$5:$I$17</definedName>
    <definedName name="ben_tbl_mo2">'[59]data_benefit(2)'!$B$5:$I$19</definedName>
    <definedName name="benefit">[60]Benefit!$A$7:$Q$47</definedName>
    <definedName name="benefit_dosniroha">#REF!</definedName>
    <definedName name="BGR">[6]SUM!#REF!</definedName>
    <definedName name="Biaya">#REF!</definedName>
    <definedName name="Bl">[61]index!$B$8</definedName>
    <definedName name="Bl..">[61]index!$B$20</definedName>
    <definedName name="Bln">[61]index!$B$13</definedName>
    <definedName name="blrj">[38]SUM!#REF!</definedName>
    <definedName name="Bm">[61]index!$B$9</definedName>
    <definedName name="Bn">[61]index!$B$10</definedName>
    <definedName name="Bo">[61]index!$B$11</definedName>
    <definedName name="book1">#REF!</definedName>
    <definedName name="brlj1">[38]SUM!#REF!</definedName>
    <definedName name="btl" hidden="1">#REF!</definedName>
    <definedName name="BULAN">[62]KASUS5!$I$22:$I$46</definedName>
    <definedName name="BULAN1">[51]KASUS5!$J$22:$J$46</definedName>
    <definedName name="bulan2">[61]index!$D$3:$D$14</definedName>
    <definedName name="BYINI">#REF!</definedName>
    <definedName name="CAD">#REF!</definedName>
    <definedName name="CB">#REF!</definedName>
    <definedName name="ccccccc">#REF!</definedName>
    <definedName name="CETAK">#REF!</definedName>
    <definedName name="CETAK_5">'[17]#REF!'!$P$20</definedName>
    <definedName name="Cetak1">#REF!</definedName>
    <definedName name="Cetak2">#REF!</definedName>
    <definedName name="Cetak3">#REF!</definedName>
    <definedName name="Cetak4">#REF!</definedName>
    <definedName name="Cetak5">#REF!</definedName>
    <definedName name="Cetak6">#REF!</definedName>
    <definedName name="cetak7">#REF!</definedName>
    <definedName name="ckd">[38]SUM!#REF!</definedName>
    <definedName name="co_name">[63]data_val!$B$3</definedName>
    <definedName name="COA">[64]COA!$1:$1048576</definedName>
    <definedName name="COA_5">[65]COA!$A:$IV</definedName>
    <definedName name="coba">#REF!</definedName>
    <definedName name="coba1">#REF!</definedName>
    <definedName name="coba2">#REF!</definedName>
    <definedName name="Code" hidden="1">#REF!</definedName>
    <definedName name="comb1">[38]SUM!#REF!</definedName>
    <definedName name="cpi">[38]SUM!#REF!</definedName>
    <definedName name="CR">#REF!</definedName>
    <definedName name="Crit0001">[56]Uses!$K$1:$L$2</definedName>
    <definedName name="Crit0001_5">[57]Uses!$K$1:$L$2</definedName>
    <definedName name="Crit0002">[56]Uses!$M$1:$N$2</definedName>
    <definedName name="Crit0002_5">[57]Uses!$M$1:$N$2</definedName>
    <definedName name="Crit0003">[56]Uses!$O$1:$P$2</definedName>
    <definedName name="Crit0003_5">[57]Uses!$O$1:$P$2</definedName>
    <definedName name="Crit0004">[56]Uses!$Q$1:$R$2</definedName>
    <definedName name="Crit0004_5">[57]Uses!$Q$1:$R$2</definedName>
    <definedName name="CrLdr">[66]nrc!$C$3:$AG$137</definedName>
    <definedName name="CUR">[45]FA2006!#REF!</definedName>
    <definedName name="CURRDATE">#REF!</definedName>
    <definedName name="CurrentMonth">[56]Interface!$C$16</definedName>
    <definedName name="CurrentMonth_5">[57]Interface!$C$16</definedName>
    <definedName name="CurrentYear">[56]Interface!$C$17</definedName>
    <definedName name="CurrentYear_5">[57]Interface!$C$17</definedName>
    <definedName name="Customers">[67]Customers!$A$2:$R$27</definedName>
    <definedName name="Customers_5">[68]Customers!$A$2:$R$27</definedName>
    <definedName name="d">#REF!</definedName>
    <definedName name="daftar">#REF!,#REF!</definedName>
    <definedName name="DATA">#REF!</definedName>
    <definedName name="DATA_5">'[17]#REF!'!$P$14</definedName>
    <definedName name="data1" hidden="1">#REF!</definedName>
    <definedName name="data2" hidden="1">#REF!</definedName>
    <definedName name="data3" hidden="1">#REF!</definedName>
    <definedName name="_xlnm.Database">#REF!</definedName>
    <definedName name="DATABASE1">#REF!</definedName>
    <definedName name="Days_in_Receivables">#REF!,#REF!</definedName>
    <definedName name="Days_in_Receivables_1">"#REF!,#REF!"</definedName>
    <definedName name="Days_in_Receivables_2">"#REF!,#REF!"</definedName>
    <definedName name="Days_in_Receivables_3">"#REF!,#REF!"</definedName>
    <definedName name="Days_in_Receivables_4">"#REF!,#REF!"</definedName>
    <definedName name="Debt_Exp_to_Sales">#REF!,#REF!</definedName>
    <definedName name="Debt_Exp_to_Sales_1">"#REF!,#REF!"</definedName>
    <definedName name="Debt_Exp_to_Sales_2">"#REF!,#REF!"</definedName>
    <definedName name="Debt_Exp_to_Sales_3">"#REF!,#REF!"</definedName>
    <definedName name="Debt_Exp_to_Sales_4">"#REF!,#REF!"</definedName>
    <definedName name="DELAPAN">#REF!</definedName>
    <definedName name="DELAPAN_5">'[8]#REF!'!$A$1:$O$83</definedName>
    <definedName name="DEM">#REF!</definedName>
    <definedName name="dfdfd">#REF!</definedName>
    <definedName name="Dhamar">#REF!</definedName>
    <definedName name="Dhamar_5">'[69]#REF!'!$P$14</definedName>
    <definedName name="dina">#REF!</definedName>
    <definedName name="Discount" hidden="1">#REF!</definedName>
    <definedName name="Discount_rate">#REF!</definedName>
    <definedName name="display_area_2" hidden="1">#REF!</definedName>
    <definedName name="Divisi">#REF!</definedName>
    <definedName name="dkjkj">"Rectangle 56"</definedName>
    <definedName name="dqwd">[70]neraca!#REF!</definedName>
    <definedName name="dqwdq">#REF!</definedName>
    <definedName name="dqwf">[47]equity!#REF!</definedName>
    <definedName name="dqwfqwf">#REF!</definedName>
    <definedName name="dqwqd">[70]neraca!#REF!</definedName>
    <definedName name="dqwqfw">#REF!</definedName>
    <definedName name="DTH">#REF!</definedName>
    <definedName name="DTKRED">#REF!</definedName>
    <definedName name="DTKRED_5">'[17]#REF!'!$V$27</definedName>
    <definedName name="DUA">#REF!</definedName>
    <definedName name="DUA_5">'[8]#REF!'!$A$2:$X$58</definedName>
    <definedName name="DUABELAS">#REF!</definedName>
    <definedName name="DUABELAS_5">'[8]#REF!'!$B$1:$M$111</definedName>
    <definedName name="dvw">#REF!</definedName>
    <definedName name="DWDW">#REF!</definedName>
    <definedName name="E">#REF!</definedName>
    <definedName name="e_1">"#REF!"</definedName>
    <definedName name="e_2">"#REF!"</definedName>
    <definedName name="e_3">"#REF!"</definedName>
    <definedName name="e_4">"#REF!"</definedName>
    <definedName name="EBC_BM">#REF!</definedName>
    <definedName name="EBC_FA">#REF!</definedName>
    <definedName name="EBC_Fuel">#REF!</definedName>
    <definedName name="EBC_OM">#REF!</definedName>
    <definedName name="EBC_PM">#REF!</definedName>
    <definedName name="EBC_SW">#REF!</definedName>
    <definedName name="EBC_TA">#REF!</definedName>
    <definedName name="EBC_WWTM">#REF!</definedName>
    <definedName name="EBQ_BM">#REF!</definedName>
    <definedName name="EBQ_FA">#REF!</definedName>
    <definedName name="EBQ_Fuel">#REF!</definedName>
    <definedName name="EBQ_OM">#REF!</definedName>
    <definedName name="EBQ_PM">#REF!</definedName>
    <definedName name="EBQ_SW">#REF!</definedName>
    <definedName name="EBQ_TA">#REF!</definedName>
    <definedName name="EBQ_WWTM">#REF!</definedName>
    <definedName name="EDIT">#REF!</definedName>
    <definedName name="EDIT_5">'[17]#REF!'!$P$44</definedName>
    <definedName name="EMPAT">#REF!</definedName>
    <definedName name="EMPAT_1">"#REF!"</definedName>
    <definedName name="EMPAT_2">"#REF!"</definedName>
    <definedName name="EMPAT_3">"#REF!"</definedName>
    <definedName name="EMPAT_4">'[71]#REF!'!$A$1:$L$46</definedName>
    <definedName name="EMPAT_4_5">'[71]#REF!'!$A$1:$L$46</definedName>
    <definedName name="EMPAT_5">'[72]#REF!'!$A$1:$L$46</definedName>
    <definedName name="EMPAT_5_5">'[21]#REF!'!$A$1:$L$46</definedName>
    <definedName name="ENAM">#REF!</definedName>
    <definedName name="ENAM_5">'[17]#REF!'!$A$1:$K$52</definedName>
    <definedName name="eni">#REF!</definedName>
    <definedName name="EOTMaterials">#REF!</definedName>
    <definedName name="er">#REF!</definedName>
    <definedName name="EROR">#REF!</definedName>
    <definedName name="EROR_5">'[17]#REF!'!$P$98</definedName>
    <definedName name="ERSIM">#REF!</definedName>
    <definedName name="ERSIM_5">'[17]#REF!'!$V$19</definedName>
    <definedName name="Example__We_use_last_year_audited_balance_as_our_expectation_considering_there_is_no_significant_event_that_could_trigger_significant_movement_of_accounts">'[73]700 C2 - SAR'!#REF!</definedName>
    <definedName name="Excel_BuiltIn__FilterDatabase_11">"$Sheet2.$#REF!$#REF!:$#REF!$#REF!"</definedName>
    <definedName name="Excel_BuiltIn__FilterDatabase_12">#REF!</definedName>
    <definedName name="Excel_BuiltIn__FilterDatabase_6">[74]AK!#REF!</definedName>
    <definedName name="excel_builtin_area_52">#REF!</definedName>
    <definedName name="Excel_BuiltIn_Database">#REF!</definedName>
    <definedName name="excel_builtin_iui">#REF!</definedName>
    <definedName name="excel_builtin_iui_5">'[75]#REF!'!$A$11:$IV$13</definedName>
    <definedName name="Excel_BuiltIn_Print_Area">#REF!</definedName>
    <definedName name="Excel_BuiltIn_Print_Area_1">'[76]100A1'!#REF!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2">"#REF!"</definedName>
    <definedName name="Excel_BuiltIn_Print_Area_1_1_3">"#REF!"</definedName>
    <definedName name="Excel_BuiltIn_Print_Area_1_1_4">"#REF!"</definedName>
    <definedName name="Excel_BuiltIn_Print_Area_1_1_5">"#REF!"</definedName>
    <definedName name="Excel_BuiltIn_Print_Area_1_10">NA()</definedName>
    <definedName name="Excel_BuiltIn_Print_Area_1_11">NA()</definedName>
    <definedName name="Excel_BuiltIn_Print_Area_1_12">NA()</definedName>
    <definedName name="Excel_BuiltIn_Print_Area_1_13">NA()</definedName>
    <definedName name="Excel_BuiltIn_Print_Area_1_14">NA()</definedName>
    <definedName name="Excel_BuiltIn_Print_Area_1_2">NA()</definedName>
    <definedName name="Excel_BuiltIn_Print_Area_1_3">NA()</definedName>
    <definedName name="Excel_BuiltIn_Print_Area_1_4">NA()</definedName>
    <definedName name="Excel_BuiltIn_Print_Area_1_5">NA()</definedName>
    <definedName name="Excel_BuiltIn_Print_Area_1_6">NA()</definedName>
    <definedName name="Excel_BuiltIn_Print_Area_1_7">NA()</definedName>
    <definedName name="Excel_BuiltIn_Print_Area_1_8">NA()</definedName>
    <definedName name="Excel_BuiltIn_Print_Area_1_9">NA()</definedName>
    <definedName name="Excel_BuiltIn_Print_Area_10">'[77]#REF!'!$A$1:$L$50</definedName>
    <definedName name="Excel_BuiltIn_Print_Area_10_1">'[77]#REF!'!$A$1:$L$61</definedName>
    <definedName name="Excel_BuiltIn_Print_Area_13">'[77]#REF!'!$H$1:$M$129</definedName>
    <definedName name="Excel_BuiltIn_Print_Area_14">#REF!</definedName>
    <definedName name="Excel_BuiltIn_Print_Area_14_1">"#REF!"</definedName>
    <definedName name="Excel_BuiltIn_Print_Area_14_2">"#REF!"</definedName>
    <definedName name="Excel_BuiltIn_Print_Area_14_3">"#REF!"</definedName>
    <definedName name="Excel_BuiltIn_Print_Area_14_4">"#REF!"</definedName>
    <definedName name="Excel_BuiltIn_Print_Area_15">"$#REF!.$A$2:$H$43"</definedName>
    <definedName name="Excel_BuiltIn_Print_Area_16">'[77]#REF!'!$A$1:$L$22</definedName>
    <definedName name="Excel_BuiltIn_Print_Area_17">"$#REF!.$A$1:$U$139"</definedName>
    <definedName name="Excel_BuiltIn_Print_Area_18">'[78]LPH  '!$B$2:$L$479,'[78]LPH  '!$B$501:$L$501</definedName>
    <definedName name="Excel_BuiltIn_Print_Area_18_1">'[77]#REF!'!$A$1:$G$36</definedName>
    <definedName name="Excel_BuiltIn_Print_Area_19">'[77]#REF!'!$A$1:$E$168,'[77]#REF!'!$A$175:$E$237</definedName>
    <definedName name="Excel_BuiltIn_Print_Area_2">#REF!</definedName>
    <definedName name="Excel_BuiltIn_Print_Area_2___0">"$#REF!.$A$1:$H$194"</definedName>
    <definedName name="Excel_BuiltIn_Print_Area_2_1">#REF!</definedName>
    <definedName name="Excel_BuiltIn_Print_Area_2_1_1">"#REF!"</definedName>
    <definedName name="Excel_BuiltIn_Print_Area_2_1_2">"#REF!"</definedName>
    <definedName name="Excel_BuiltIn_Print_Area_2_1_3">"#REF!"</definedName>
    <definedName name="Excel_BuiltIn_Print_Area_2_1_4">"#REF!"</definedName>
    <definedName name="Excel_BuiltIn_Print_Area_20">#REF!</definedName>
    <definedName name="Excel_BuiltIn_Print_Area_21">#REF!</definedName>
    <definedName name="Excel_BuiltIn_Print_Area_21_1">'[77]#REF!'!$A$1:$I$34</definedName>
    <definedName name="Excel_BuiltIn_Print_Area_21_2">"#REF!"</definedName>
    <definedName name="Excel_BuiltIn_Print_Area_21_3">"#REF!"</definedName>
    <definedName name="Excel_BuiltIn_Print_Area_21_4">"#REF!"</definedName>
    <definedName name="Excel_BuiltIn_Print_Area_22">'[77]#REF!'!$A$1:$I$41</definedName>
    <definedName name="Excel_BuiltIn_Print_Area_23">#REF!</definedName>
    <definedName name="Excel_BuiltIn_Print_Area_25_1">#REF!</definedName>
    <definedName name="Excel_BuiltIn_Print_Area_25_1_1">"#REF!"</definedName>
    <definedName name="Excel_BuiltIn_Print_Area_25_1_2">"#REF!"</definedName>
    <definedName name="Excel_BuiltIn_Print_Area_25_1_3">"#REF!"</definedName>
    <definedName name="Excel_BuiltIn_Print_Area_25_1_4">"#REF!"</definedName>
    <definedName name="Excel_BuiltIn_Print_Area_26_1">#REF!</definedName>
    <definedName name="Excel_BuiltIn_Print_Area_26_1_1">"#REF!"</definedName>
    <definedName name="Excel_BuiltIn_Print_Area_26_1_2">"#REF!"</definedName>
    <definedName name="Excel_BuiltIn_Print_Area_26_1_3">"#REF!"</definedName>
    <definedName name="Excel_BuiltIn_Print_Area_26_1_4">"#REF!"</definedName>
    <definedName name="Excel_BuiltIn_Print_Area_27">#REF!</definedName>
    <definedName name="Excel_BuiltIn_Print_Area_27_1">"#REF!"</definedName>
    <definedName name="Excel_BuiltIn_Print_Area_27_2">"#REF!"</definedName>
    <definedName name="Excel_BuiltIn_Print_Area_27_3">"#REF!"</definedName>
    <definedName name="Excel_BuiltIn_Print_Area_27_4">"#REF!"</definedName>
    <definedName name="Excel_BuiltIn_Print_Area_28">#REF!</definedName>
    <definedName name="Excel_BuiltIn_Print_Area_28_1">#REF!</definedName>
    <definedName name="Excel_BuiltIn_Print_Area_28_1_1">"#REF!"</definedName>
    <definedName name="Excel_BuiltIn_Print_Area_28_1_2">"#REF!"</definedName>
    <definedName name="Excel_BuiltIn_Print_Area_28_1_3">"#REF!"</definedName>
    <definedName name="Excel_BuiltIn_Print_Area_28_1_4">"#REF!"</definedName>
    <definedName name="Excel_BuiltIn_Print_Area_3">#REF!</definedName>
    <definedName name="Excel_BuiltIn_Print_Area_3_1">'[79]310J1'!#REF!</definedName>
    <definedName name="Excel_BuiltIn_Print_Area_3_1_1">'[80]PERLENGKAPAN '!$A$1:$N$328,'[80]PERLENGKAPAN '!$B$5</definedName>
    <definedName name="Excel_BuiltIn_Print_Area_3_1_1_1">'[80]PERLENGKAPAN '!$A$1:$N$325,'[80]PERLENGKAPAN '!$B$5</definedName>
    <definedName name="Excel_BuiltIn_Print_Area_3_1_1_1_1">#REF!</definedName>
    <definedName name="Excel_BuiltIn_Print_Area_3_1_1_1_1_1">#REF!</definedName>
    <definedName name="Excel_BuiltIn_Print_Area_3_1_1_1_1_1_1">#REF!</definedName>
    <definedName name="Excel_BuiltIn_Print_Area_3_1_1_1_1_1_1_1">#REF!</definedName>
    <definedName name="Excel_BuiltIn_Print_Area_3_1_1_1_1_1_1_1_1">#REF!</definedName>
    <definedName name="Excel_BuiltIn_Print_Area_3_1_1_1_1_1_1_1_1_1">#REF!</definedName>
    <definedName name="Excel_BuiltIn_Print_Area_3_1_1_1_1_1_1_1_1_1_1">#REF!</definedName>
    <definedName name="Excel_BuiltIn_Print_Area_3_1_10">NA()</definedName>
    <definedName name="Excel_BuiltIn_Print_Area_3_1_11">NA()</definedName>
    <definedName name="Excel_BuiltIn_Print_Area_3_1_12">NA()</definedName>
    <definedName name="Excel_BuiltIn_Print_Area_3_1_13">NA()</definedName>
    <definedName name="Excel_BuiltIn_Print_Area_3_1_14">NA()</definedName>
    <definedName name="Excel_BuiltIn_Print_Area_3_1_15">NA()</definedName>
    <definedName name="Excel_BuiltIn_Print_Area_3_1_2">NA()</definedName>
    <definedName name="Excel_BuiltIn_Print_Area_3_1_3">NA()</definedName>
    <definedName name="Excel_BuiltIn_Print_Area_3_1_4">NA()</definedName>
    <definedName name="Excel_BuiltIn_Print_Area_3_1_5">NA()</definedName>
    <definedName name="Excel_BuiltIn_Print_Area_3_1_6">NA()</definedName>
    <definedName name="Excel_BuiltIn_Print_Area_3_1_7">NA()</definedName>
    <definedName name="Excel_BuiltIn_Print_Area_3_1_8">NA()</definedName>
    <definedName name="Excel_BuiltIn_Print_Area_3_1_9">NA()</definedName>
    <definedName name="Excel_BuiltIn_Print_Area_3_2">"#REF!"</definedName>
    <definedName name="Excel_BuiltIn_Print_Area_3_3">"#REF!"</definedName>
    <definedName name="Excel_BuiltIn_Print_Area_3_4">"#REF!"</definedName>
    <definedName name="Excel_BuiltIn_Print_Area_31">#REF!</definedName>
    <definedName name="Excel_BuiltIn_Print_Area_33">#REF!</definedName>
    <definedName name="Excel_BuiltIn_Print_Area_34">#REF!</definedName>
    <definedName name="Excel_BuiltIn_Print_Area_4">#REF!</definedName>
    <definedName name="Excel_BuiltIn_Print_Area_4_1">'[81]Konf Dep'!#REF!</definedName>
    <definedName name="Excel_BuiltIn_Print_Area_4_1_1">#REF!</definedName>
    <definedName name="Excel_BuiltIn_Print_Area_4_1_1_1">#REF!</definedName>
    <definedName name="Excel_BuiltIn_Print_Area_4_1_1_1_1">#REF!</definedName>
    <definedName name="Excel_BuiltIn_Print_Area_4_1_1_1_1_1">#REF!</definedName>
    <definedName name="Excel_BuiltIn_Print_Area_4_1_1_1_1_1_1">#REF!</definedName>
    <definedName name="Excel_BuiltIn_Print_Area_4_1_10">NA()</definedName>
    <definedName name="Excel_BuiltIn_Print_Area_4_1_11">NA()</definedName>
    <definedName name="Excel_BuiltIn_Print_Area_4_1_12">NA()</definedName>
    <definedName name="Excel_BuiltIn_Print_Area_4_1_13">NA()</definedName>
    <definedName name="Excel_BuiltIn_Print_Area_4_1_14">NA()</definedName>
    <definedName name="Excel_BuiltIn_Print_Area_4_1_15">NA()</definedName>
    <definedName name="Excel_BuiltIn_Print_Area_4_1_2">NA()</definedName>
    <definedName name="Excel_BuiltIn_Print_Area_4_1_3">NA()</definedName>
    <definedName name="Excel_BuiltIn_Print_Area_4_1_4">NA()</definedName>
    <definedName name="Excel_BuiltIn_Print_Area_4_1_5">NA()</definedName>
    <definedName name="Excel_BuiltIn_Print_Area_4_1_6">NA()</definedName>
    <definedName name="Excel_BuiltIn_Print_Area_4_1_7">NA()</definedName>
    <definedName name="Excel_BuiltIn_Print_Area_4_1_8">NA()</definedName>
    <definedName name="Excel_BuiltIn_Print_Area_4_1_9">NA()</definedName>
    <definedName name="Excel_BuiltIn_Print_Area_4_2">"#REF!"</definedName>
    <definedName name="Excel_BuiltIn_Print_Area_4_3">"#REF!"</definedName>
    <definedName name="Excel_BuiltIn_Print_Area_4_4">"#REF!"</definedName>
    <definedName name="Excel_BuiltIn_Print_Area_5">#REF!</definedName>
    <definedName name="Excel_BuiltIn_Print_Area_5_1">#REF!</definedName>
    <definedName name="Excel_BuiltIn_Print_Area_5_1_1">'[77]#REF!'!$A$1:$N$54</definedName>
    <definedName name="Excel_BuiltIn_Print_Area_5_1_10">"#REF!"</definedName>
    <definedName name="Excel_BuiltIn_Print_Area_5_1_11">"#REF!"</definedName>
    <definedName name="Excel_BuiltIn_Print_Area_5_1_12">"#REF!"</definedName>
    <definedName name="Excel_BuiltIn_Print_Area_5_1_13">"#REF!"</definedName>
    <definedName name="Excel_BuiltIn_Print_Area_5_1_14">"#REF!"</definedName>
    <definedName name="Excel_BuiltIn_Print_Area_5_1_15">"#REF!"</definedName>
    <definedName name="Excel_BuiltIn_Print_Area_5_1_2">"#REF!"</definedName>
    <definedName name="Excel_BuiltIn_Print_Area_5_1_3">"#REF!"</definedName>
    <definedName name="Excel_BuiltIn_Print_Area_5_1_4">"#REF!"</definedName>
    <definedName name="Excel_BuiltIn_Print_Area_5_1_5">"#REF!"</definedName>
    <definedName name="Excel_BuiltIn_Print_Area_5_1_6">"#REF!"</definedName>
    <definedName name="Excel_BuiltIn_Print_Area_5_1_7">"#REF!"</definedName>
    <definedName name="Excel_BuiltIn_Print_Area_5_1_8">"#REF!"</definedName>
    <definedName name="Excel_BuiltIn_Print_Area_5_1_9">"#REF!"</definedName>
    <definedName name="Excel_BuiltIn_Print_Area_5_2">"#REF!"</definedName>
    <definedName name="Excel_BuiltIn_Print_Area_5_3">"#REF!"</definedName>
    <definedName name="Excel_BuiltIn_Print_Area_5_4">"#REF!"</definedName>
    <definedName name="Excel_BuiltIn_Print_Area_6">"$#REF!.$B$2:$T$91"</definedName>
    <definedName name="Excel_BuiltIn_Print_Area_6_1">[82]Profit!$A$109:$AO$170</definedName>
    <definedName name="Excel_BuiltIn_Print_Area_6_1_1">'[83]Lap Ekspor'!$A$1:$AO$143,'[83]Lap Lokal'!$A$1:$AO$63</definedName>
    <definedName name="Excel_BuiltIn_Print_Area_6_2">"#REF!"</definedName>
    <definedName name="Excel_BuiltIn_Print_Area_6_3">"#REF!"</definedName>
    <definedName name="Excel_BuiltIn_Print_Area_6_4">"#REF!"</definedName>
    <definedName name="Excel_BuiltIn_Print_Area_7">#REF!</definedName>
    <definedName name="Excel_BuiltIn_Print_Area_7_1">#REF!</definedName>
    <definedName name="Excel_BuiltIn_Print_Area_7_2">"#REF!"</definedName>
    <definedName name="Excel_BuiltIn_Print_Area_7_3">"#REF!"</definedName>
    <definedName name="Excel_BuiltIn_Print_Area_7_4">"#REF!"</definedName>
    <definedName name="Excel_BuiltIn_Print_Area_7_5">'[8]#REF!'!$B$2:$EQ$100</definedName>
    <definedName name="Excel_BuiltIn_Print_Area_8">#REF!</definedName>
    <definedName name="Excel_BuiltIn_Print_Area_8_1">'[77]#REF!'!$A$1:$G$295</definedName>
    <definedName name="Excel_BuiltIn_Print_Area_8_2">"#REF!"</definedName>
    <definedName name="Excel_BuiltIn_Print_Area_8_3">"#REF!"</definedName>
    <definedName name="Excel_BuiltIn_Print_Area_8_4">"#REF!"</definedName>
    <definedName name="Excel_BuiltIn_Print_Area_8_5">'[8]#REF!'!$B$3:$DJ$49</definedName>
    <definedName name="Excel_BuiltIn_Print_Area_9">"$smt.$#REF!$#REF!:$#REF!$#REF!"</definedName>
    <definedName name="Excel_BuiltIn_Print_Titles">NA()</definedName>
    <definedName name="Excel_BuiltIn_Print_Titles_1">#REF!</definedName>
    <definedName name="Excel_BuiltIn_Print_Titles_1_1">"#REF!"</definedName>
    <definedName name="Excel_BuiltIn_Print_Titles_1_2">"#REF!"</definedName>
    <definedName name="Excel_BuiltIn_Print_Titles_1_3">"#REF!"</definedName>
    <definedName name="Excel_BuiltIn_Print_Titles_1_4">"#REF!"</definedName>
    <definedName name="Excel_BuiltIn_Print_Titles_12">#REF!</definedName>
    <definedName name="Excel_BuiltIn_Print_Titles_17">'[78]LPH  '!#REF!</definedName>
    <definedName name="Excel_BuiltIn_Print_Titles_17_14">'[84]LPH  '!#REF!</definedName>
    <definedName name="Excel_BuiltIn_Print_Titles_17_15">'[84]LPH  '!#REF!</definedName>
    <definedName name="Excel_BuiltIn_Print_Titles_19">#REF!,#REF!</definedName>
    <definedName name="Excel_BuiltIn_Print_Titles_19_14">'[84]Deposit daily'!$A$1:$C$65536,'[84]Deposit daily'!#REF!</definedName>
    <definedName name="Excel_BuiltIn_Print_Titles_19_15">'[84]Deposit daily'!$A$1:$C$65536,'[84]Deposit daily'!#REF!</definedName>
    <definedName name="Excel_BuiltIn_Print_Titles_2">'[81]Konf Giro'!#REF!</definedName>
    <definedName name="Excel_BuiltIn_Print_Titles_2_1">'[81]Konf Giro'!#REF!</definedName>
    <definedName name="Excel_BuiltIn_Print_Titles_2_1_1">NA()</definedName>
    <definedName name="Excel_BuiltIn_Print_Titles_2_1_10">NA()</definedName>
    <definedName name="Excel_BuiltIn_Print_Titles_2_1_11">NA()</definedName>
    <definedName name="Excel_BuiltIn_Print_Titles_2_1_12">NA()</definedName>
    <definedName name="Excel_BuiltIn_Print_Titles_2_1_13">NA()</definedName>
    <definedName name="Excel_BuiltIn_Print_Titles_2_1_14">NA()</definedName>
    <definedName name="Excel_BuiltIn_Print_Titles_2_1_15">NA()</definedName>
    <definedName name="Excel_BuiltIn_Print_Titles_2_1_2">NA()</definedName>
    <definedName name="Excel_BuiltIn_Print_Titles_2_1_3">NA()</definedName>
    <definedName name="Excel_BuiltIn_Print_Titles_2_1_4">NA()</definedName>
    <definedName name="Excel_BuiltIn_Print_Titles_2_1_5">NA()</definedName>
    <definedName name="Excel_BuiltIn_Print_Titles_2_1_6">NA()</definedName>
    <definedName name="Excel_BuiltIn_Print_Titles_2_1_7">NA()</definedName>
    <definedName name="Excel_BuiltIn_Print_Titles_2_1_8">NA()</definedName>
    <definedName name="Excel_BuiltIn_Print_Titles_2_1_9">NA()</definedName>
    <definedName name="Excel_BuiltIn_Print_Titles_2_10">NA()</definedName>
    <definedName name="Excel_BuiltIn_Print_Titles_2_11">NA()</definedName>
    <definedName name="Excel_BuiltIn_Print_Titles_2_12">NA()</definedName>
    <definedName name="Excel_BuiltIn_Print_Titles_2_13">NA()</definedName>
    <definedName name="Excel_BuiltIn_Print_Titles_2_14">NA()</definedName>
    <definedName name="Excel_BuiltIn_Print_Titles_2_2">NA()</definedName>
    <definedName name="Excel_BuiltIn_Print_Titles_2_3">NA()</definedName>
    <definedName name="Excel_BuiltIn_Print_Titles_2_4">NA()</definedName>
    <definedName name="Excel_BuiltIn_Print_Titles_2_5">NA()</definedName>
    <definedName name="Excel_BuiltIn_Print_Titles_2_6">NA()</definedName>
    <definedName name="Excel_BuiltIn_Print_Titles_2_7">NA()</definedName>
    <definedName name="Excel_BuiltIn_Print_Titles_2_8">NA()</definedName>
    <definedName name="Excel_BuiltIn_Print_Titles_2_9">NA()</definedName>
    <definedName name="Excel_BuiltIn_Print_Titles_20">#REF!</definedName>
    <definedName name="Excel_BuiltIn_Print_Titles_23">#REF!</definedName>
    <definedName name="Excel_BuiltIn_Print_Titles_3">[85]KPNO!#REF!</definedName>
    <definedName name="Excel_BuiltIn_Print_Titles_3_1">'[79]310J1'!#REF!</definedName>
    <definedName name="Excel_BuiltIn_Print_Titles_3_1_1">#REF!</definedName>
    <definedName name="Excel_BuiltIn_Print_Titles_3_1_10">NA()</definedName>
    <definedName name="Excel_BuiltIn_Print_Titles_3_1_11">NA()</definedName>
    <definedName name="Excel_BuiltIn_Print_Titles_3_1_12">NA()</definedName>
    <definedName name="Excel_BuiltIn_Print_Titles_3_1_13">NA()</definedName>
    <definedName name="Excel_BuiltIn_Print_Titles_3_1_14">NA()</definedName>
    <definedName name="Excel_BuiltIn_Print_Titles_3_1_2">NA()</definedName>
    <definedName name="Excel_BuiltIn_Print_Titles_3_1_3">NA()</definedName>
    <definedName name="Excel_BuiltIn_Print_Titles_3_1_4">NA()</definedName>
    <definedName name="Excel_BuiltIn_Print_Titles_3_1_5">NA()</definedName>
    <definedName name="Excel_BuiltIn_Print_Titles_3_1_6">NA()</definedName>
    <definedName name="Excel_BuiltIn_Print_Titles_3_1_7">NA()</definedName>
    <definedName name="Excel_BuiltIn_Print_Titles_3_1_8">NA()</definedName>
    <definedName name="Excel_BuiltIn_Print_Titles_3_1_9">NA()</definedName>
    <definedName name="Excel_BuiltIn_Print_Titles_4">#REF!</definedName>
    <definedName name="Excel_BuiltIn_Print_Titles_4_1">'[81]Konf Dep'!#REF!</definedName>
    <definedName name="Excel_BuiltIn_Print_Titles_4_1_1">#N/A</definedName>
    <definedName name="Excel_BuiltIn_Print_Titles_4_1_10">NA()</definedName>
    <definedName name="Excel_BuiltIn_Print_Titles_4_1_11">NA()</definedName>
    <definedName name="Excel_BuiltIn_Print_Titles_4_1_12">NA()</definedName>
    <definedName name="Excel_BuiltIn_Print_Titles_4_1_13">NA()</definedName>
    <definedName name="Excel_BuiltIn_Print_Titles_4_1_14">NA()</definedName>
    <definedName name="Excel_BuiltIn_Print_Titles_4_1_15">NA()</definedName>
    <definedName name="Excel_BuiltIn_Print_Titles_4_1_2">NA()</definedName>
    <definedName name="Excel_BuiltIn_Print_Titles_4_1_3">NA()</definedName>
    <definedName name="Excel_BuiltIn_Print_Titles_4_1_4">NA()</definedName>
    <definedName name="Excel_BuiltIn_Print_Titles_4_1_5">NA()</definedName>
    <definedName name="Excel_BuiltIn_Print_Titles_4_1_6">NA()</definedName>
    <definedName name="Excel_BuiltIn_Print_Titles_4_1_7">NA()</definedName>
    <definedName name="Excel_BuiltIn_Print_Titles_4_1_8">NA()</definedName>
    <definedName name="Excel_BuiltIn_Print_Titles_4_1_9">NA()</definedName>
    <definedName name="Excel_BuiltIn_Print_Titles_4_2">"#REF!"</definedName>
    <definedName name="Excel_BuiltIn_Print_Titles_4_3">"#REF!"</definedName>
    <definedName name="Excel_BuiltIn_Print_Titles_4_4">"#REF!"</definedName>
    <definedName name="Excel_BuiltIn_Print_Titles_5">#REF!</definedName>
    <definedName name="Excel_BuiltIn_Print_Titles_5_1">#REF!</definedName>
    <definedName name="Excel_BuiltIn_Print_Titles_5_1_1">"#REF!"</definedName>
    <definedName name="Excel_BuiltIn_Print_Titles_5_1_10">"#REF!"</definedName>
    <definedName name="Excel_BuiltIn_Print_Titles_5_1_11">"#REF!"</definedName>
    <definedName name="Excel_BuiltIn_Print_Titles_5_1_12">"#REF!"</definedName>
    <definedName name="Excel_BuiltIn_Print_Titles_5_1_13">"#REF!"</definedName>
    <definedName name="Excel_BuiltIn_Print_Titles_5_1_14">"#REF!"</definedName>
    <definedName name="Excel_BuiltIn_Print_Titles_5_1_15">"#REF!"</definedName>
    <definedName name="Excel_BuiltIn_Print_Titles_5_1_2">"#REF!"</definedName>
    <definedName name="Excel_BuiltIn_Print_Titles_5_1_3">"#REF!"</definedName>
    <definedName name="Excel_BuiltIn_Print_Titles_5_1_4">"#REF!"</definedName>
    <definedName name="Excel_BuiltIn_Print_Titles_5_1_5">"#REF!"</definedName>
    <definedName name="Excel_BuiltIn_Print_Titles_5_1_6">"#REF!"</definedName>
    <definedName name="Excel_BuiltIn_Print_Titles_5_1_7">"#REF!"</definedName>
    <definedName name="Excel_BuiltIn_Print_Titles_5_1_8">"#REF!"</definedName>
    <definedName name="Excel_BuiltIn_Print_Titles_5_1_9">"#REF!"</definedName>
    <definedName name="Excel_BuiltIn_Print_Titles_5_2">"#REF!"</definedName>
    <definedName name="Excel_BuiltIn_Print_Titles_5_3">"#REF!"</definedName>
    <definedName name="Excel_BuiltIn_Print_Titles_5_4">"#REF!"</definedName>
    <definedName name="Excel_BuiltIn_Print_Titles_6">#REF!</definedName>
    <definedName name="Excel_BuiltIn_Print_Titles_6_1">"#REF!"</definedName>
    <definedName name="Excel_BuiltIn_Print_Titles_6_10">"#REF!"</definedName>
    <definedName name="Excel_BuiltIn_Print_Titles_6_11">"#REF!"</definedName>
    <definedName name="Excel_BuiltIn_Print_Titles_6_12">"#REF!"</definedName>
    <definedName name="Excel_BuiltIn_Print_Titles_6_13">"#REF!"</definedName>
    <definedName name="Excel_BuiltIn_Print_Titles_6_14">"#REF!"</definedName>
    <definedName name="Excel_BuiltIn_Print_Titles_6_2">"#REF!"</definedName>
    <definedName name="Excel_BuiltIn_Print_Titles_6_3">"#REF!"</definedName>
    <definedName name="Excel_BuiltIn_Print_Titles_6_4">"#REF!"</definedName>
    <definedName name="Excel_BuiltIn_Print_Titles_6_5">"#REF!"</definedName>
    <definedName name="Excel_BuiltIn_Print_Titles_6_6">"#REF!"</definedName>
    <definedName name="Excel_BuiltIn_Print_Titles_6_7">"#REF!"</definedName>
    <definedName name="Excel_BuiltIn_Print_Titles_6_8">"#REF!"</definedName>
    <definedName name="Excel_BuiltIn_Print_Titles_6_9">"#REF!"</definedName>
    <definedName name="Excel_BuiltIn_Print_Titles_7">#REF!</definedName>
    <definedName name="Excel_BuiltIn_Print_Titles_7_1">#REF!</definedName>
    <definedName name="Excel_BuiltIn_Print_Titles_7_2">"#REF!"</definedName>
    <definedName name="Excel_BuiltIn_Print_Titles_7_3">"#REF!"</definedName>
    <definedName name="Excel_BuiltIn_Print_Titles_7_4">"#REF!"</definedName>
    <definedName name="Excel_BuiltIn_Print_Titles_7_5">'[8]#REF!'!$A$11:$IV$13</definedName>
    <definedName name="Excel_BuiltIn_Print_Titles_8">#REF!</definedName>
    <definedName name="Exel">#REF!</definedName>
    <definedName name="F">'[86]WP AKTIVA'!$A$234</definedName>
    <definedName name="fall" hidden="1">#REF!</definedName>
    <definedName name="FASFAF">[1]DRAFT!#REF!</definedName>
    <definedName name="FCode" hidden="1">#REF!</definedName>
    <definedName name="fetqefqe">[47]equity!#REF!</definedName>
    <definedName name="FF">#REF!</definedName>
    <definedName name="ffjlajlfa">[87]Manual!$G$144:$H$148</definedName>
    <definedName name="fgaiu">[70]neraca!#REF!</definedName>
    <definedName name="FILLL" hidden="1">#REF!</definedName>
    <definedName name="flpg">[38]SUM!#REF!</definedName>
    <definedName name="flpg1">[38]SUM!#REF!</definedName>
    <definedName name="fmsdlf">[88]Manual!$G$144:$H$148</definedName>
    <definedName name="fmsdlf_5">[89]Manual!$G$144:$H$148</definedName>
    <definedName name="FQFF">#REF!</definedName>
    <definedName name="fqfqfh">[47]equity!#REF!</definedName>
    <definedName name="fqfqw">#REF!</definedName>
    <definedName name="fqwfqwf">#REF!</definedName>
    <definedName name="FRF">#REF!</definedName>
    <definedName name="FWKFHWG">#REF!</definedName>
    <definedName name="fwqefqf">[70]neraca!#REF!</definedName>
    <definedName name="fysgdy">#REF!</definedName>
    <definedName name="g">#REF!</definedName>
    <definedName name="GBP">#REF!</definedName>
    <definedName name="gen">'[19]#REF!'!#REF!</definedName>
    <definedName name="gf">[90]Lr!$C$2:$G$65</definedName>
    <definedName name="GIRO">[91]Manual!$G$144:$H$148</definedName>
    <definedName name="gjhgj">#REF!</definedName>
    <definedName name="GLTRV">#REF!</definedName>
    <definedName name="GLTRV_1">#REF!</definedName>
    <definedName name="GLTRV_2">"#REF!"</definedName>
    <definedName name="GLTRV_3">"#REF!"</definedName>
    <definedName name="GLTRV_4">"#REF!"</definedName>
    <definedName name="GLTRV_5">'[8]#REF!'!$A$1:$J$1</definedName>
    <definedName name="GM">#REF!</definedName>
    <definedName name="gogon" hidden="1">'[92]Master 1.0'!$K$203:$CX$203</definedName>
    <definedName name="GR">#REF!</definedName>
    <definedName name="Group_Debtor">#REF!</definedName>
    <definedName name="gsdg">[44]Manual!$G$144:$H$148</definedName>
    <definedName name="gsm">#REF!</definedName>
    <definedName name="gwdtgw">#REF!</definedName>
    <definedName name="gwfdwf">[47]equity!#REF!</definedName>
    <definedName name="h">#REF!</definedName>
    <definedName name="h_5">'[75]#REF!'!$B$2:$EQ$100</definedName>
    <definedName name="hal.4">#REF!</definedName>
    <definedName name="hal.4_7">#REF!</definedName>
    <definedName name="hal.5">#REF!</definedName>
    <definedName name="hal.5_7">#REF!</definedName>
    <definedName name="hal.6">#REF!</definedName>
    <definedName name="hal.6_7">#REF!</definedName>
    <definedName name="hal.7">[93]PN!#REF!</definedName>
    <definedName name="hal.7_7">#REF!</definedName>
    <definedName name="hal.9">#REF!</definedName>
    <definedName name="hal.9_7">#REF!</definedName>
    <definedName name="hari">[50]Sheet1!$E$1:$F$7</definedName>
    <definedName name="Hari1">#REF!</definedName>
    <definedName name="Hari2">#REF!</definedName>
    <definedName name="HCOA">[64]COA!$1:$1</definedName>
    <definedName name="HCOA_5">[65]COA!$A$1:$IV$1</definedName>
    <definedName name="hhh">#REF!</definedName>
    <definedName name="hhh_5">'[75]#REF!'!$B$3:$DJ$49</definedName>
    <definedName name="HiddenRows" hidden="1">#REF!</definedName>
    <definedName name="HKD">#REF!</definedName>
    <definedName name="hshs\hg">#REF!</definedName>
    <definedName name="i">#REF!</definedName>
    <definedName name="i_1">"#REF!"</definedName>
    <definedName name="ID">[61]index!$D:$E</definedName>
    <definedName name="ILL">#REF!</definedName>
    <definedName name="Indofood_Choc._Cream">#REF!</definedName>
    <definedName name="inpJK_D">[49]nm!$G$8:$G$13,[49]nm!$G$16,[49]nm!$G$18:$G$19,[49]nm!$G$22:$G$24,[49]nm!$G$28:$G$29,[49]nm!$G$32:$G$38,[49]nm!$G$41:$G$42,[49]nm!$G$47:$G$51,[49]nm!$G$54:$G$58,[49]nm!$G$66:$G$73,[49]nm!$G$76:$G$82,[49]nm!$G$86:$G$91,[49]nm!$G$98:$G$99,[49]nm!$G$102:$G$104,[49]nm!$G$107:$G$110,[49]nm!$G$113:$G$119,[49]nm!$G$122:$G$130,[49]nm!$G$133:$G$134,[49]nm!$G$138:$G$139,[49]nm!$G$149:$G$151,[49]nm!$G$154</definedName>
    <definedName name="inpJK_Dlr">[49]nm!$G$149:$G$151,[49]nm!$G$154,[49]nm!$G$157:$G$159,[49]nm!$G$164:$G$203,[49]nm!$G$208:$G$254,[49]nm!$G$262:$G$389,[49]nm!$G$391:$G$400</definedName>
    <definedName name="inpJK_K">[49]nm!$H$8:$H$13,[49]nm!$H$16,[49]nm!$H$18:$H$19,[49]nm!$H$22:$H$24,[49]nm!$H$28:$H$29,[49]nm!$H$32:$H$38,[49]nm!$H$41:$H$42,[49]nm!$H$47:$H$51,[49]nm!$H$54:$H$58,[49]nm!$H$66:$H$73,[49]nm!$H$76:$H$82,[49]nm!$H$86:$H$91,[49]nm!$H$98:$H$99,[49]nm!$H$102:$H$104,[49]nm!$H$107:$H$110,[49]nm!$H$113:$H$119,[49]nm!$H$122:$H$130,[49]nm!$H$133:$H$134,[49]nm!$H$138:$H$139,[49]nm!$H$149:$H$151,[49]nm!$H$154</definedName>
    <definedName name="inpJK_Klr">[49]nm!$H$149:$H$151,[49]nm!$H$154,[49]nm!$H$157:$H$159,[49]nm!$H$164:$H$203,[49]nm!$H$208:$H$254,[49]nm!$H$262:$H$389,[49]nm!$H$391:$H$397,[49]nm!$H$391:$H$400</definedName>
    <definedName name="inpjr_d">[52]nm!$G$8:$G$13,[52]nm!$G$16,[52]nm!$G$18:$G$19,[52]nm!$G$22:$G$24,[52]nm!$G$28:$G$29,[52]nm!$G$32:$G$38,[52]nm!$G$41:$G$42,[52]nm!$G$45:$G$49,[52]nm!$G$52:$G$56,[52]nm!$G$60:$G$67,[52]nm!$G$70:$G$76,[52]nm!$G$80:$G$85,[52]nm!$G$96:$G$97,[52]nm!$G$100:$G$102,[52]nm!$G$105:$G$108,[52]nm!$G$111:$G$117,[52]nm!$G$120:$G$128,[52]nm!$G$131:$G$132,[52]nm!$G$136:$G$137,[52]nm!$G$147:$G$149,[52]nm!$G$152</definedName>
    <definedName name="inpMK_D">[49]nm!$E$8:$E$13,[49]nm!$E$18:$E$19,[49]nm!$E$16,[49]nm!$E$22:$E$24,[49]nm!$E$28:$E$29,[49]nm!$E$32:$E$38,[49]nm!$E$41:$E$42,[49]nm!$E$47:$E$51,[49]nm!$E$54:$E$58,[49]nm!$E$66:$E$73,[49]nm!$E$76:$E$82,[49]nm!$E$86:$E$91,[49]nm!$E$98:$E$99,[49]nm!$E$102:$E$104,[49]nm!$E$107:$E$110,[49]nm!$E$113:$E$119,[49]nm!$E$122:$E$130,[49]nm!$E$133:$E$134,[49]nm!$E$138:$E$139,[49]nm!$E$149:$E$151,[49]nm!$E$154</definedName>
    <definedName name="inpMK_Dlr">[49]nm!$E$149:$E$151,[49]nm!$E$154,[49]nm!$E$157:$E$159,[49]nm!$E$164:$E$203,[49]nm!$E$208:$E$254,[49]nm!$E$262:$E$389,[49]nm!$E$391:$E$400</definedName>
    <definedName name="inpMK_K">[49]nm!$F$8:$F$13,[49]nm!$F$16,[49]nm!$F$18:$F$19,[49]nm!$F$22:$F$24,[49]nm!$F$28:$F$29,[49]nm!$F$32:$F$38,[49]nm!$F$41:$F$42,[49]nm!$F$47:$F$51,[49]nm!$F$54:$F$58,[49]nm!$F$66:$F$73,[49]nm!$F$76:$F$82,[49]nm!$F$86:$F$91,[49]nm!$F$98:$F$99,[49]nm!$F$102:$F$104,[49]nm!$F$107:$F$110,[49]nm!$F$113:$F$119,[49]nm!$F$122:$F$130,[49]nm!$F$133:$F$134,[49]nm!$F$138:$F$139,[49]nm!$F$149:$F$151,[49]nm!$F$154</definedName>
    <definedName name="inpMK_Klr">[49]nm!$F$149:$F$151,[49]nm!$F$154,[49]nm!$F$157:$F$159,[49]nm!$F$164:$F$203,[49]nm!$F$208:$F$254,[49]nm!$F$262:$F$389,[49]nm!$F$391:$F$400</definedName>
    <definedName name="int">#REF!</definedName>
    <definedName name="Interval_cutoff">#REF!</definedName>
    <definedName name="Interval_cutoff_1">"#REF!"</definedName>
    <definedName name="Interval_cutoff_2">"#REF!"</definedName>
    <definedName name="Interval_cutoff_3">"#REF!"</definedName>
    <definedName name="Interval_cutoff_4">"#REF!"</definedName>
    <definedName name="J_cut">#REF!</definedName>
    <definedName name="J_cutoff">#REF!</definedName>
    <definedName name="J_cutoff_1">"#REF!"</definedName>
    <definedName name="J_cutoff_2">"#REF!"</definedName>
    <definedName name="J_cutoff_3">"#REF!"</definedName>
    <definedName name="J_cutoff_4">"#REF!"</definedName>
    <definedName name="J132j68">'[94]310'!#REF!</definedName>
    <definedName name="jagir">#REF!</definedName>
    <definedName name="jagir_1">"#REF!"</definedName>
    <definedName name="jagir_2">"#REF!"</definedName>
    <definedName name="jagir_3">"#REF!"</definedName>
    <definedName name="jagir_4">"#REF!"</definedName>
    <definedName name="JAKA">#REF!</definedName>
    <definedName name="jk">'[95]#REF!'!$P$6</definedName>
    <definedName name="jk_5">'[95]#REF!'!$P$6</definedName>
    <definedName name="JKJ" hidden="1">#REF!</definedName>
    <definedName name="jkjsjah">#REF!</definedName>
    <definedName name="jklk">'[95]#REF!'!$U$3:$V$7</definedName>
    <definedName name="jklk_5">'[95]#REF!'!$U$3:$V$7</definedName>
    <definedName name="jkt">[38]SUM!#REF!</definedName>
    <definedName name="judul">#REF!</definedName>
    <definedName name="k">[96]DRAFT!#REF!</definedName>
    <definedName name="K25g487">#REF!</definedName>
    <definedName name="K25g488">#REF!</definedName>
    <definedName name="K25g488_1">#REF!</definedName>
    <definedName name="K25g488_2">"#REF!"</definedName>
    <definedName name="K25g488_3">"#REF!"</definedName>
    <definedName name="K25g488_4">"#REF!"</definedName>
    <definedName name="KEPMEN">#REF!</definedName>
    <definedName name="ki040_1">[1]DRAFT!#REF!</definedName>
    <definedName name="ki040_2">#REF!</definedName>
    <definedName name="ki040_4">[97]umum!#REF!</definedName>
    <definedName name="ki040_5">[97]pos!#REF!</definedName>
    <definedName name="ki040_6">[98]DRAFT!#REF!</definedName>
    <definedName name="ki040_6_1">NA()</definedName>
    <definedName name="ki040_6_10">NA()</definedName>
    <definedName name="ki040_6_11">NA()</definedName>
    <definedName name="ki040_6_12">NA()</definedName>
    <definedName name="ki040_6_13">NA()</definedName>
    <definedName name="ki040_6_14">NA()</definedName>
    <definedName name="ki040_6_2">NA()</definedName>
    <definedName name="ki040_6_3">NA()</definedName>
    <definedName name="ki040_6_4">NA()</definedName>
    <definedName name="ki040_6_5">NA()</definedName>
    <definedName name="ki040_6_6">NA()</definedName>
    <definedName name="ki040_6_7">NA()</definedName>
    <definedName name="ki040_6_8">NA()</definedName>
    <definedName name="ki040_6_9">NA()</definedName>
    <definedName name="ki040_7">[99]pos!#REF!</definedName>
    <definedName name="kim">[38]SUM!#REF!</definedName>
    <definedName name="kjlf">[87]Manual!$G$144:$H$148</definedName>
    <definedName name="kkmk">[100]nm!#REF!</definedName>
    <definedName name="kldfjldf">#REF!</definedName>
    <definedName name="knominb">#REF!</definedName>
    <definedName name="knominb_5">'[8]#REF!'!$A$2:$AA$10</definedName>
    <definedName name="kode">#REF!</definedName>
    <definedName name="Kode_k">#REF!</definedName>
    <definedName name="kode1">[101]KODE!$A$1:$B$309</definedName>
    <definedName name="KODE2">#REF!</definedName>
    <definedName name="Konsolidasi">#REF!</definedName>
    <definedName name="Kontraktor">#REF!</definedName>
    <definedName name="KPO">[102]KPNO!#REF!</definedName>
    <definedName name="Kriteria1">#REF!</definedName>
    <definedName name="Kriteria2">#REF!</definedName>
    <definedName name="lamp">#REF!</definedName>
    <definedName name="LIK">#REF!</definedName>
    <definedName name="LIK_5">'[17]#REF!'!$P$22</definedName>
    <definedName name="LIMA">#REF!</definedName>
    <definedName name="LIMA_5">'[8]#REF!'!$A$1:$J$58</definedName>
    <definedName name="LIST">[103]Sheet2!$A$2:$E$449</definedName>
    <definedName name="LorNL">'[104]Drop-down List of Answers'!$C$15:$C$16</definedName>
    <definedName name="LorNL_1">NA()</definedName>
    <definedName name="LorNL_1_1">NA()</definedName>
    <definedName name="LorNL_2">NA()</definedName>
    <definedName name="LorNL_3">NA()</definedName>
    <definedName name="LorNL_4">NA()</definedName>
    <definedName name="LorNL_5">NA()</definedName>
    <definedName name="lpg">[38]SUM!#REF!</definedName>
    <definedName name="m">'[105]Rincian beban operasi'!#REF!</definedName>
    <definedName name="m_1">"#REF!"</definedName>
    <definedName name="m_2">"#REF!"</definedName>
    <definedName name="m_3">"#REF!"</definedName>
    <definedName name="m_4">"#REF!"</definedName>
    <definedName name="m22_1">#REF!</definedName>
    <definedName name="m22_1_1">#REF!</definedName>
    <definedName name="materiality">#REF!</definedName>
    <definedName name="Materials">#REF!</definedName>
    <definedName name="mdn">[38]SUM!#REF!</definedName>
    <definedName name="MEN">#REF!</definedName>
    <definedName name="MEN_5">'[17]#REF!'!$P$71</definedName>
    <definedName name="MEN1_5">'[17]#REF!'!$P$74</definedName>
    <definedName name="MENU">#REF!</definedName>
    <definedName name="MENU_5">'[17]#REF!'!$P$9</definedName>
    <definedName name="mm" hidden="1">#REF!</definedName>
    <definedName name="mmm">[50]Sheet1!$G$1:$I$12</definedName>
    <definedName name="Monetary_Precision">#REF!</definedName>
    <definedName name="Monetary_Precision_1">"#REF!"</definedName>
    <definedName name="Monetary_Precision_2">"#REF!"</definedName>
    <definedName name="Monetary_Precision_3">"#REF!"</definedName>
    <definedName name="Monetary_Precision_4">"#REF!"</definedName>
    <definedName name="month">[63]table!$K$20:$N$31</definedName>
    <definedName name="MYR">#REF!</definedName>
    <definedName name="N">#REF!</definedName>
    <definedName name="N_1">"#REF!"</definedName>
    <definedName name="N_2">"#REF!"</definedName>
    <definedName name="N_3">"#REF!"</definedName>
    <definedName name="N_4">"#REF!"</definedName>
    <definedName name="namlea">#REF!</definedName>
    <definedName name="NEM">'[19]#REF!'!#REF!</definedName>
    <definedName name="newtabelgj">[106]Tabel!$C$32:$I$51</definedName>
    <definedName name="newtabeljabatan">[106]Tabel!$C$32:$C$51</definedName>
    <definedName name="Nilai">#REF!</definedName>
    <definedName name="nk">'[39]CRA-Detail'!#REF!</definedName>
    <definedName name="nm">#REF!</definedName>
    <definedName name="Nn">[61]index!$B$3</definedName>
    <definedName name="No">[61]index!$B$5</definedName>
    <definedName name="Np">[61]index!$B$6</definedName>
    <definedName name="nra">[63]data_val!$B$8</definedName>
    <definedName name="number">[50]Sheet1!$A$1:$C$99</definedName>
    <definedName name="o">#REF!</definedName>
    <definedName name="o_1">"#REF!"</definedName>
    <definedName name="OrderTable" hidden="1">#REF!</definedName>
    <definedName name="P">#REF!</definedName>
    <definedName name="P_1">"#REF!"</definedName>
    <definedName name="P_2">"#REF!"</definedName>
    <definedName name="P_3">"#REF!"</definedName>
    <definedName name="P_4">"#REF!"</definedName>
    <definedName name="Pajak">#REF!</definedName>
    <definedName name="Pajak1">#REF!</definedName>
    <definedName name="Pakai">[56]Uses!$A$1:$G$444</definedName>
    <definedName name="Pakai_5">[57]Uses!$A$1:$G$444</definedName>
    <definedName name="PakaiPivotRange">[56]PakaiPivot!$A$5:$C$85</definedName>
    <definedName name="PakaiPivotRange_5">[57]PakaiPivot!$A$5:$C$85</definedName>
    <definedName name="password">#REF!</definedName>
    <definedName name="PBB">#REF!</definedName>
    <definedName name="pe">[38]SUM!#REF!</definedName>
    <definedName name="Pendidikan">#REF!</definedName>
    <definedName name="Penjualan_per_invoice">#REF!</definedName>
    <definedName name="Perusahaan">[61]index!$B$18</definedName>
    <definedName name="pind">'[107]310J1'!#REF!</definedName>
    <definedName name="pindahan">#REF!</definedName>
    <definedName name="pir">[38]SUM!#REF!</definedName>
    <definedName name="pit">#REF!,#REF!</definedName>
    <definedName name="piut">#REF!</definedName>
    <definedName name="Piut.09">#REF!</definedName>
    <definedName name="piutl">#REF!</definedName>
    <definedName name="PMK">#REF!</definedName>
    <definedName name="powergen">[108]Powergen!$A$1:$M$8</definedName>
    <definedName name="PRINT">#REF!</definedName>
    <definedName name="PRINT_5">'[17]#REF!'!$A$1</definedName>
    <definedName name="_xlnm.Print_Area">[109]RES_TRUK!#REF!</definedName>
    <definedName name="Print_Area_MI">#REF!</definedName>
    <definedName name="Print_Area_MI___2">"$#REF!.$A$322:$N$404"</definedName>
    <definedName name="Print_Area_MI___3">"$#REF!.$A$309:$N$391"</definedName>
    <definedName name="Print_Area_MI___4">"$#REF!.$A$309:$N$391"</definedName>
    <definedName name="Print_Area_MI_1">[110]OKT_07!#REF!</definedName>
    <definedName name="Print_Area_MI_1_1">NA()</definedName>
    <definedName name="Print_Area_MI_1_10">NA()</definedName>
    <definedName name="Print_Area_MI_1_11">NA()</definedName>
    <definedName name="Print_Area_MI_1_12">NA()</definedName>
    <definedName name="Print_Area_MI_1_13">NA()</definedName>
    <definedName name="Print_Area_MI_1_14">NA()</definedName>
    <definedName name="Print_Area_MI_1_2">NA()</definedName>
    <definedName name="Print_Area_MI_1_3">NA()</definedName>
    <definedName name="Print_Area_MI_1_4">NA()</definedName>
    <definedName name="Print_Area_MI_1_5">NA()</definedName>
    <definedName name="Print_Area_MI_1_6">NA()</definedName>
    <definedName name="Print_Area_MI_1_7">NA()</definedName>
    <definedName name="Print_Area_MI_1_8">NA()</definedName>
    <definedName name="Print_Area_MI_1_9">NA()</definedName>
    <definedName name="Print_Area_MI_10">#REF!</definedName>
    <definedName name="Print_Area_MI_11">#REF!</definedName>
    <definedName name="Print_Area_MI_12">#REF!</definedName>
    <definedName name="Print_Area_MI_13">#REF!</definedName>
    <definedName name="Print_Area_MI_14">#REF!</definedName>
    <definedName name="Print_Area_MI_15">#REF!</definedName>
    <definedName name="Print_Area_MI_16">#REF!</definedName>
    <definedName name="Print_Area_MI_17">#REF!</definedName>
    <definedName name="Print_Area_MI_18">#REF!</definedName>
    <definedName name="Print_Area_MI_2">#REF!</definedName>
    <definedName name="Print_Area_MI_2_1">"#REF!"</definedName>
    <definedName name="Print_Area_MI_2_10">"#REF!"</definedName>
    <definedName name="Print_Area_MI_2_11">"#REF!"</definedName>
    <definedName name="Print_Area_MI_2_12">"#REF!"</definedName>
    <definedName name="Print_Area_MI_2_13">"#REF!"</definedName>
    <definedName name="Print_Area_MI_2_14">"#REF!"</definedName>
    <definedName name="Print_Area_MI_2_2">"#REF!"</definedName>
    <definedName name="Print_Area_MI_2_3">"#REF!"</definedName>
    <definedName name="Print_Area_MI_2_4">"#REF!"</definedName>
    <definedName name="Print_Area_MI_2_5">"#REF!"</definedName>
    <definedName name="Print_Area_MI_2_6">"#REF!"</definedName>
    <definedName name="Print_Area_MI_2_7">"#REF!"</definedName>
    <definedName name="Print_Area_MI_2_8">"#REF!"</definedName>
    <definedName name="Print_Area_MI_2_9">"#REF!"</definedName>
    <definedName name="Print_Area_MI_21">#REF!</definedName>
    <definedName name="Print_Area_MI_22">#REF!</definedName>
    <definedName name="Print_Area_MI_23">#REF!</definedName>
    <definedName name="Print_Area_MI_24">#REF!</definedName>
    <definedName name="Print_Area_MI_25">#REF!</definedName>
    <definedName name="Print_Area_MI_3">#REF!</definedName>
    <definedName name="Print_Area_MI_3_1">"#REF!"</definedName>
    <definedName name="Print_Area_MI_3_10">"#REF!"</definedName>
    <definedName name="Print_Area_MI_3_11">"#REF!"</definedName>
    <definedName name="Print_Area_MI_3_12">"#REF!"</definedName>
    <definedName name="Print_Area_MI_3_13">"#REF!"</definedName>
    <definedName name="Print_Area_MI_3_14">"#REF!"</definedName>
    <definedName name="Print_Area_MI_3_2">"#REF!"</definedName>
    <definedName name="Print_Area_MI_3_3">"#REF!"</definedName>
    <definedName name="Print_Area_MI_3_4">"#REF!"</definedName>
    <definedName name="Print_Area_MI_3_5">"#REF!"</definedName>
    <definedName name="Print_Area_MI_3_6">"#REF!"</definedName>
    <definedName name="Print_Area_MI_3_7">"#REF!"</definedName>
    <definedName name="Print_Area_MI_3_8">"#REF!"</definedName>
    <definedName name="Print_Area_MI_3_9">"#REF!"</definedName>
    <definedName name="Print_Area_MI_4">#REF!</definedName>
    <definedName name="Print_Area_MI_4_1">"#REF!"</definedName>
    <definedName name="Print_Area_MI_4_10">"#REF!"</definedName>
    <definedName name="Print_Area_MI_4_11">"#REF!"</definedName>
    <definedName name="Print_Area_MI_4_12">"#REF!"</definedName>
    <definedName name="Print_Area_MI_4_13">"#REF!"</definedName>
    <definedName name="Print_Area_MI_4_14">"#REF!"</definedName>
    <definedName name="Print_Area_MI_4_2">"#REF!"</definedName>
    <definedName name="Print_Area_MI_4_3">"#REF!"</definedName>
    <definedName name="Print_Area_MI_4_4">"#REF!"</definedName>
    <definedName name="Print_Area_MI_4_5">"#REF!"</definedName>
    <definedName name="Print_Area_MI_4_6">"#REF!"</definedName>
    <definedName name="Print_Area_MI_4_7">"#REF!"</definedName>
    <definedName name="Print_Area_MI_4_8">"#REF!"</definedName>
    <definedName name="Print_Area_MI_4_9">"#REF!"</definedName>
    <definedName name="Print_Area_MI_5">#REF!</definedName>
    <definedName name="Print_Area_MI_6">#REF!</definedName>
    <definedName name="Print_Area_MI_7">#REF!</definedName>
    <definedName name="Print_Area_MI_8">#REF!</definedName>
    <definedName name="Print_Area_MI_9">#REF!</definedName>
    <definedName name="_xlnm.Print_Titles">#N/A</definedName>
    <definedName name="Print_Titles_1">#N/A</definedName>
    <definedName name="PRINT_TITLES_MI">#REF!</definedName>
    <definedName name="ProdForm" hidden="1">#REF!</definedName>
    <definedName name="Product" hidden="1">#REF!</definedName>
    <definedName name="Produk">#REF!</definedName>
    <definedName name="PROGRAM">#REF!</definedName>
    <definedName name="q">#REF!</definedName>
    <definedName name="q_1">"#REF!"</definedName>
    <definedName name="q_2">"#REF!"</definedName>
    <definedName name="q_3">"#REF!"</definedName>
    <definedName name="q_4">"#REF!"</definedName>
    <definedName name="QER">#REF!</definedName>
    <definedName name="qfqfw">#REF!</definedName>
    <definedName name="QWD">#REF!</definedName>
    <definedName name="qwdqwd">[70]neraca!#REF!</definedName>
    <definedName name="Rates">[111]Rates!$B$5:$D$26</definedName>
    <definedName name="RCArea" hidden="1">#REF!</definedName>
    <definedName name="RecCurrent">#REF!</definedName>
    <definedName name="RecCurrent_1">"#REF!"</definedName>
    <definedName name="RecCurrent_2">"#REF!"</definedName>
    <definedName name="RecCurrent_3">"#REF!"</definedName>
    <definedName name="RecCurrent_4">"#REF!"</definedName>
    <definedName name="RecPY4_Sel1">#REF!</definedName>
    <definedName name="RecPY4_Sel1_1">"#REF!"</definedName>
    <definedName name="RecPY4_Sel1_10">"#REF!"</definedName>
    <definedName name="RecPY4_Sel1_11">"#REF!"</definedName>
    <definedName name="RecPY4_Sel1_12">"#REF!"</definedName>
    <definedName name="RecPY4_Sel1_13">"#REF!"</definedName>
    <definedName name="RecPY4_Sel1_14">"#REF!"</definedName>
    <definedName name="RecPY4_Sel1_2">"#REF!"</definedName>
    <definedName name="RecPY4_Sel1_3">"#REF!"</definedName>
    <definedName name="RecPY4_Sel1_4">"#REF!"</definedName>
    <definedName name="RecPY4_Sel1_5">"#REF!"</definedName>
    <definedName name="RecPY4_Sel1_6">"#REF!"</definedName>
    <definedName name="RecPY4_Sel1_7">"#REF!"</definedName>
    <definedName name="RecPY4_Sel1_8">"#REF!"</definedName>
    <definedName name="RecPY4_Sel1_9">"#REF!"</definedName>
    <definedName name="RecRollFWD">#REF!</definedName>
    <definedName name="RecRollFWD_1">"#REF!"</definedName>
    <definedName name="RecRollFWD_2">"#REF!"</definedName>
    <definedName name="RecRollFWD_3">"#REF!"</definedName>
    <definedName name="RecRollFWD_4">"#REF!"</definedName>
    <definedName name="Registered_Public_Accountants">'[112]700F2'!#REF!</definedName>
    <definedName name="ri">[113]equity!#REF!</definedName>
    <definedName name="ria">[113]general!#REF!</definedName>
    <definedName name="riar">[113]equity!#REF!</definedName>
    <definedName name="rincian">#REF!</definedName>
    <definedName name="RN">'[55]Drop-down List of Answers'!$C$32:$C$33</definedName>
    <definedName name="RN_1">NA()</definedName>
    <definedName name="RN_1_1">NA()</definedName>
    <definedName name="RN_2">NA()</definedName>
    <definedName name="RN_3">NA()</definedName>
    <definedName name="RN_4">NA()</definedName>
    <definedName name="RN_5">NA()</definedName>
    <definedName name="roa">#REF!</definedName>
    <definedName name="S">'[86]WP LABA RUGI'!$A$176</definedName>
    <definedName name="sadasd">#REF!</definedName>
    <definedName name="Sal_inc">#REF!</definedName>
    <definedName name="sal_rate">[59]data_val!$B$17</definedName>
    <definedName name="Salary">#REF!</definedName>
    <definedName name="Saldo">#REF!</definedName>
    <definedName name="SASA">#N/A</definedName>
    <definedName name="SASAR">'[11]aktdit(WP)'!#REF!</definedName>
    <definedName name="SATU">#REF!</definedName>
    <definedName name="SAUMLAKI">#REF!</definedName>
    <definedName name="sda" hidden="1">#REF!</definedName>
    <definedName name="SEBELAS">#REF!</definedName>
    <definedName name="SEBELAS_1">"#REF!"</definedName>
    <definedName name="SEBELAS_2">'[72]#REF!'!$A$1:$M$62</definedName>
    <definedName name="SEBELAS_2_5">'[72]#REF!'!$A$1:$M$62</definedName>
    <definedName name="SEBELAS_3">"#REF!"</definedName>
    <definedName name="SEBELAS_4">'[71]#REF!'!$A$1:$M$62</definedName>
    <definedName name="SEBELAS_4_5">'[71]#REF!'!$A$1:$M$62</definedName>
    <definedName name="SEBELAS_5">'[17]#REF!'!$A$1:$H$85</definedName>
    <definedName name="SEBELAS_5_5">'[21]#REF!'!$A$1:$M$62</definedName>
    <definedName name="sed">#REF!</definedName>
    <definedName name="sedia">#REF!</definedName>
    <definedName name="Sediaan">[1]DRAFT!#REF!</definedName>
    <definedName name="SEMBILAN">#REF!</definedName>
    <definedName name="SEMBILAN_1">"#REF!"</definedName>
    <definedName name="SEMBILAN_2">"#REF!"</definedName>
    <definedName name="SEMBILAN_3">"#REF!"</definedName>
    <definedName name="SEMBILAN_4">'[71]#REF!'!$A$1:$P$63</definedName>
    <definedName name="SEMBILAN_4_5">'[71]#REF!'!$A$1:$P$63</definedName>
    <definedName name="SEMBILAN_5">'[72]#REF!'!$A$1:$P$63</definedName>
    <definedName name="SEMBILAN_5_5">'[21]#REF!'!$A$1:$P$63</definedName>
    <definedName name="SEMUA">#REF!</definedName>
    <definedName name="SEMUA_5">'[17]#REF!'!$P$77</definedName>
    <definedName name="sffewqf">#REF!</definedName>
    <definedName name="SGD">#REF!</definedName>
    <definedName name="SIMP">#REF!</definedName>
    <definedName name="SIMP_5">'[17]#REF!'!$P$64</definedName>
    <definedName name="skn" hidden="1">#REF!</definedName>
    <definedName name="sknn" hidden="1">#REF!</definedName>
    <definedName name="sort" hidden="1">#REF!</definedName>
    <definedName name="SpecialPrice" hidden="1">#REF!</definedName>
    <definedName name="spj">[38]SUM!#REF!</definedName>
    <definedName name="spp" hidden="1">#REF!</definedName>
    <definedName name="StAkhirBl">#REF!</definedName>
    <definedName name="StAkhirBl_1">#REF!</definedName>
    <definedName name="StAkhirBl_10">#REF!</definedName>
    <definedName name="StAkhirBl_11">#REF!</definedName>
    <definedName name="StAkhirBl_12">#REF!</definedName>
    <definedName name="StAkhirBl_2">#REF!</definedName>
    <definedName name="StAkhirBl_3">#REF!</definedName>
    <definedName name="StAkhirBl_4">#REF!</definedName>
    <definedName name="StAkhirBl_5">#REF!</definedName>
    <definedName name="StAkhirBl_6">#REF!</definedName>
    <definedName name="StAkhirBl_7">#REF!</definedName>
    <definedName name="StAkhirBl_8">#REF!</definedName>
    <definedName name="StAkhirBl_9">#REF!</definedName>
    <definedName name="StAwalBl">#REF!</definedName>
    <definedName name="Sub">#REF!</definedName>
    <definedName name="subjmlh_600">[49]by!$A$75:$IV$75,[49]by!$A$84:$IV$84,[49]by!$A$93:$IV$93,[49]by!$A$102:$IV$102,[49]by!$A$109:$IV$109,[49]by!$A$113:$IV$113,[49]by!$A$121:$IV$122</definedName>
    <definedName name="Subjmlh_700">[49]by!$A$4:$IV$4,[49]by!$A$12:$IV$12,[49]by!$A$18:$IV$18,[49]by!$A$30:$IV$30,[49]by!$A$36:$IV$36,[49]by!$A$40:$IV$40,[49]by!$A$48:$IV$48,[49]by!$A$53:$IV$53,[49]by!$A$60:$IV$60,[49]by!$A$65:$IV$66</definedName>
    <definedName name="subjmlh_900">[49]by!$A$129:$IV$129,[49]by!$A$144:$IV$144,[49]by!$A$159:$IV$159,[49]by!$A$174:$IV$174,[49]by!$A$189:$IV$189,[49]by!$A$204:$IV$204,[49]by!$A$219:$IV$219,[49]by!$A$234:$IV$234,[49]by!$A$249:$IV$249,[49]by!$A$275:$IV$276</definedName>
    <definedName name="t">#REF!</definedName>
    <definedName name="t_1">"#REF!"</definedName>
    <definedName name="tab">#REF!</definedName>
    <definedName name="tab_1">"#REF!"</definedName>
    <definedName name="Tabel">#REF!</definedName>
    <definedName name="tabel_1">#REF!</definedName>
    <definedName name="tabel2">[44]Manual!$G$144:$H$148</definedName>
    <definedName name="tabelgj">[106]Tabel!$C$5:$I$24</definedName>
    <definedName name="tabeljabatan">[106]Tabel!$C$5:$C$24</definedName>
    <definedName name="TABLE1">#REF!</definedName>
    <definedName name="Tanggal">[114]ANGGARAN!$C$30:$D$53</definedName>
    <definedName name="Tanggal_5">[115]ANGGARAN!$C$30:$D$53</definedName>
    <definedName name="TBL">#REF!</definedName>
    <definedName name="tbl_ProdInfo" hidden="1">#REF!</definedName>
    <definedName name="Tempo">#REF!</definedName>
    <definedName name="Text535">NA()</definedName>
    <definedName name="Text535_1">NA()</definedName>
    <definedName name="Text538">NA()</definedName>
    <definedName name="Text538_1">NA()</definedName>
    <definedName name="TextRefCopy1">'[105]Rincian beban operasi'!#REF!</definedName>
    <definedName name="TextRefCopy1_1">'[116]Rincian beban operasi'!#REF!</definedName>
    <definedName name="TextRefCopy1_2">'[116]Rincian beban operasi'!#REF!</definedName>
    <definedName name="TextRefCopy2">'[105]Rincian beban operasi'!#REF!</definedName>
    <definedName name="TextRefCopy2_1">'[116]Rincian beban operasi'!#REF!</definedName>
    <definedName name="TextRefCopy2_2">'[116]Rincian beban operasi'!#REF!</definedName>
    <definedName name="TextRefCopy3">'[105]Rincian beban operasi'!#REF!</definedName>
    <definedName name="TextRefCopy3_1">'[116]Rincian beban operasi'!#REF!</definedName>
    <definedName name="TextRefCopy3_2">'[116]Rincian beban operasi'!#REF!</definedName>
    <definedName name="TextRefCopy4">'[105]Rincian beban operasi'!#REF!</definedName>
    <definedName name="TextRefCopy4_1">'[116]Rincian beban operasi'!#REF!</definedName>
    <definedName name="TextRefCopy4_2">'[116]Rincian beban operasi'!#REF!</definedName>
    <definedName name="TextRefCopy5">'[105]Rincian beban operasi'!#REF!</definedName>
    <definedName name="TextRefCopy5_1">'[116]Rincian beban operasi'!#REF!</definedName>
    <definedName name="TextRefCopy5_2">'[116]Rincian beban operasi'!#REF!</definedName>
    <definedName name="TextRefCopyRangeCount" hidden="1">5</definedName>
    <definedName name="Th.">[61]index!$B$22</definedName>
    <definedName name="Th..">[61]index!$B$24</definedName>
    <definedName name="THB">#REF!</definedName>
    <definedName name="Thn">[61]index!$B$14</definedName>
    <definedName name="TI">#REF!</definedName>
    <definedName name="TIGA">#REF!</definedName>
    <definedName name="TIGA_1">"#REF!"</definedName>
    <definedName name="TIGA_2">"#REF!"</definedName>
    <definedName name="TIGA_3">"#REF!"</definedName>
    <definedName name="TIGA_4">'[71]#REF!'!$A$1:$Q$58</definedName>
    <definedName name="TIGA_4_5">'[71]#REF!'!$A$1:$Q$58</definedName>
    <definedName name="TIGA_5">'[72]#REF!'!$A$1:$Q$58</definedName>
    <definedName name="TIGA_5_5">'[21]#REF!'!$A$1:$Q$58</definedName>
    <definedName name="TrendCurrent">#REF!</definedName>
    <definedName name="TrendCurrent_1">"#REF!"</definedName>
    <definedName name="TrendCurrent_2">"#REF!"</definedName>
    <definedName name="TrendCurrent_3">"#REF!"</definedName>
    <definedName name="TrendCurrent_4">"#REF!"</definedName>
    <definedName name="TrendPY4_Sel1">#REF!</definedName>
    <definedName name="TrendPY4_Sel1_1">"#REF!"</definedName>
    <definedName name="TrendPY4_Sel1_10">"#REF!"</definedName>
    <definedName name="TrendPY4_Sel1_11">"#REF!"</definedName>
    <definedName name="TrendPY4_Sel1_12">"#REF!"</definedName>
    <definedName name="TrendPY4_Sel1_13">"#REF!"</definedName>
    <definedName name="TrendPY4_Sel1_14">"#REF!"</definedName>
    <definedName name="TrendPY4_Sel1_2">"#REF!"</definedName>
    <definedName name="TrendPY4_Sel1_3">"#REF!"</definedName>
    <definedName name="TrendPY4_Sel1_4">"#REF!"</definedName>
    <definedName name="TrendPY4_Sel1_5">"#REF!"</definedName>
    <definedName name="TrendPY4_Sel1_6">"#REF!"</definedName>
    <definedName name="TrendPY4_Sel1_7">"#REF!"</definedName>
    <definedName name="TrendPY4_Sel1_8">"#REF!"</definedName>
    <definedName name="TrendPY4_Sel1_9">"#REF!"</definedName>
    <definedName name="TrendRollFWD">#REF!</definedName>
    <definedName name="TrendRollFWD_1">"#REF!"</definedName>
    <definedName name="TrendRollFWD_2">"#REF!"</definedName>
    <definedName name="TrendRollFWD_3">"#REF!"</definedName>
    <definedName name="TrendRollFWD_4">"#REF!"</definedName>
    <definedName name="TT">#REF!</definedName>
    <definedName name="TTTT">#REF!</definedName>
    <definedName name="TUJUH">#REF!</definedName>
    <definedName name="TUJUH_5">'[8]#REF!'!$A$1:$L$26</definedName>
    <definedName name="TV">#REF!</definedName>
    <definedName name="tyas">#REF!</definedName>
    <definedName name="tyas_5">'[75]#REF!'!$A$11:$IV$13</definedName>
    <definedName name="u">#REF!</definedName>
    <definedName name="u_1">"#REF!"</definedName>
    <definedName name="umurjenis">#REF!</definedName>
    <definedName name="update">#REF!</definedName>
    <definedName name="US">#REF!</definedName>
    <definedName name="USD">#REF!</definedName>
    <definedName name="v">[117]Mort!#REF!</definedName>
    <definedName name="val_bop">[63]data_val!$B$5</definedName>
    <definedName name="val_bop2">[63]data_val!$C$6</definedName>
    <definedName name="val_eop">[63]data_val!$B$7</definedName>
    <definedName name="val_eop1">[63]data_val!$B$6</definedName>
    <definedName name="valbop2">[59]data_val!$C$6</definedName>
    <definedName name="valeop1">[58]data_val!$B$6</definedName>
    <definedName name="Vol">'[55]Drop-down List of Answers'!$C$26:$C$29</definedName>
    <definedName name="Vol_1">NA()</definedName>
    <definedName name="Vol_1_1">NA()</definedName>
    <definedName name="Vol_2">NA()</definedName>
    <definedName name="Vol_3">NA()</definedName>
    <definedName name="Vol_4">NA()</definedName>
    <definedName name="Vol_5">NA()</definedName>
    <definedName name="Volume">#REF!</definedName>
    <definedName name="w">#REF!</definedName>
    <definedName name="w_1">"#REF!"</definedName>
    <definedName name="w_2">"#REF!"</definedName>
    <definedName name="w_3">"#REF!"</definedName>
    <definedName name="w_4">"#REF!"</definedName>
    <definedName name="wb">[38]SUM!#REF!</definedName>
    <definedName name="WD">[1]DRAFT!#REF!</definedName>
    <definedName name="wdfewgf">[47]equity!#REF!</definedName>
    <definedName name="WDR">#REF!</definedName>
    <definedName name="wedus" hidden="1">#REF!</definedName>
    <definedName name="WIP">'[77]#REF!'!$B$1</definedName>
    <definedName name="X">#REF!</definedName>
    <definedName name="y">#REF!</definedName>
    <definedName name="y_1">"#REF!"</definedName>
    <definedName name="ya">#REF!</definedName>
    <definedName name="YN">'[55]Drop-down List of Answers'!$C$22:$C$23</definedName>
    <definedName name="YN_1">NA()</definedName>
    <definedName name="YN_1_1">NA()</definedName>
    <definedName name="YN_2">NA()</definedName>
    <definedName name="YN_3">NA()</definedName>
    <definedName name="YN_4">NA()</definedName>
    <definedName name="YN_5">NA()</definedName>
    <definedName name="z">[118]nm!#REF!</definedName>
    <definedName name="Z_EEF04AB0_00C4_4A2B_BC01_CD76D0ED41F4_.wvu.FilterData">'[9]130'!$A$42:$I$42</definedName>
    <definedName name="Z_EEF04AB0_00C4_4A2B_BC01_CD76D0ED41F4_.wvu.PrintArea">'[9]130'!$A$4:$I$75</definedName>
    <definedName name="zero1">#REF!</definedName>
    <definedName name="zz">#REF!</definedName>
  </definedNames>
  <calcPr calcId="152511"/>
</workbook>
</file>

<file path=xl/calcChain.xml><?xml version="1.0" encoding="utf-8"?>
<calcChain xmlns="http://schemas.openxmlformats.org/spreadsheetml/2006/main">
  <c r="O13" i="27" l="1"/>
  <c r="N13" i="27"/>
  <c r="M13" i="27"/>
  <c r="L13" i="27"/>
  <c r="G29" i="33"/>
  <c r="G30" i="33" s="1"/>
  <c r="G28" i="33"/>
  <c r="N28" i="33" s="1"/>
  <c r="T28" i="33" s="1"/>
  <c r="U27" i="33"/>
  <c r="V27" i="33" s="1"/>
  <c r="N27" i="33"/>
  <c r="T27" i="33" s="1"/>
  <c r="H27" i="33"/>
  <c r="N30" i="33" l="1"/>
  <c r="T30" i="33" s="1"/>
  <c r="G31" i="33"/>
  <c r="J29" i="33"/>
  <c r="J50" i="33"/>
  <c r="J49" i="33"/>
  <c r="J48" i="33"/>
  <c r="J47" i="33"/>
  <c r="J46" i="33"/>
  <c r="J45" i="33"/>
  <c r="J44" i="33"/>
  <c r="J43" i="33"/>
  <c r="J42" i="33"/>
  <c r="J41" i="33"/>
  <c r="J40" i="33"/>
  <c r="J39" i="33"/>
  <c r="J38" i="33"/>
  <c r="J37" i="33"/>
  <c r="J36" i="33"/>
  <c r="J35" i="33"/>
  <c r="J34" i="33"/>
  <c r="J33" i="33"/>
  <c r="J32" i="33"/>
  <c r="J31" i="33"/>
  <c r="J30" i="33"/>
  <c r="O27" i="33"/>
  <c r="J27" i="33"/>
  <c r="N29" i="33"/>
  <c r="T29" i="33" s="1"/>
  <c r="V29" i="33"/>
  <c r="V50" i="33"/>
  <c r="V49" i="33"/>
  <c r="V48" i="33"/>
  <c r="V47" i="33"/>
  <c r="V46" i="33"/>
  <c r="V45" i="33"/>
  <c r="V44" i="33"/>
  <c r="V43" i="33"/>
  <c r="V42" i="33"/>
  <c r="V41" i="33"/>
  <c r="V40" i="33"/>
  <c r="V39" i="33"/>
  <c r="V38" i="33"/>
  <c r="V37" i="33"/>
  <c r="V36" i="33"/>
  <c r="V35" i="33"/>
  <c r="V34" i="33"/>
  <c r="V33" i="33"/>
  <c r="V32" i="33"/>
  <c r="V31" i="33"/>
  <c r="V30" i="33"/>
  <c r="K27" i="33"/>
  <c r="H28" i="33" s="1"/>
  <c r="W27" i="33"/>
  <c r="U28" i="33" s="1"/>
  <c r="J28" i="33"/>
  <c r="V28" i="33"/>
  <c r="M24" i="27"/>
  <c r="M21" i="27"/>
  <c r="O7" i="27"/>
  <c r="G29" i="32"/>
  <c r="N29" i="32" s="1"/>
  <c r="T29" i="32" s="1"/>
  <c r="G28" i="32"/>
  <c r="N28" i="32" s="1"/>
  <c r="T28" i="32" s="1"/>
  <c r="N27" i="32"/>
  <c r="T27" i="32" s="1"/>
  <c r="H27" i="32"/>
  <c r="J29" i="32" s="1"/>
  <c r="D13" i="32"/>
  <c r="U27" i="32" s="1"/>
  <c r="W28" i="33" l="1"/>
  <c r="U29" i="33" s="1"/>
  <c r="W29" i="33" s="1"/>
  <c r="U30" i="33" s="1"/>
  <c r="W30" i="33" s="1"/>
  <c r="U31" i="33" s="1"/>
  <c r="W31" i="33" s="1"/>
  <c r="U32" i="33" s="1"/>
  <c r="W32" i="33" s="1"/>
  <c r="U33" i="33" s="1"/>
  <c r="W33" i="33" s="1"/>
  <c r="U34" i="33" s="1"/>
  <c r="W34" i="33" s="1"/>
  <c r="U35" i="33" s="1"/>
  <c r="W35" i="33" s="1"/>
  <c r="U36" i="33" s="1"/>
  <c r="W36" i="33" s="1"/>
  <c r="U37" i="33" s="1"/>
  <c r="W37" i="33" s="1"/>
  <c r="U38" i="33" s="1"/>
  <c r="W38" i="33" s="1"/>
  <c r="U39" i="33" s="1"/>
  <c r="W39" i="33" s="1"/>
  <c r="U40" i="33" s="1"/>
  <c r="W40" i="33" s="1"/>
  <c r="U41" i="33" s="1"/>
  <c r="W41" i="33" s="1"/>
  <c r="U42" i="33" s="1"/>
  <c r="W42" i="33" s="1"/>
  <c r="U43" i="33" s="1"/>
  <c r="W43" i="33" s="1"/>
  <c r="K28" i="33"/>
  <c r="H29" i="33" s="1"/>
  <c r="K29" i="33" s="1"/>
  <c r="H30" i="33" s="1"/>
  <c r="K30" i="33" s="1"/>
  <c r="H31" i="33" s="1"/>
  <c r="K31" i="33" s="1"/>
  <c r="H32" i="33" s="1"/>
  <c r="K32" i="33" s="1"/>
  <c r="H33" i="33" s="1"/>
  <c r="K33" i="33" s="1"/>
  <c r="H34" i="33" s="1"/>
  <c r="K34" i="33" s="1"/>
  <c r="H35" i="33" s="1"/>
  <c r="K35" i="33" s="1"/>
  <c r="H36" i="33" s="1"/>
  <c r="K36" i="33" s="1"/>
  <c r="H37" i="33" s="1"/>
  <c r="K37" i="33" s="1"/>
  <c r="H38" i="33" s="1"/>
  <c r="K38" i="33" s="1"/>
  <c r="H39" i="33" s="1"/>
  <c r="K39" i="33" s="1"/>
  <c r="H40" i="33" s="1"/>
  <c r="K40" i="33" s="1"/>
  <c r="H41" i="33" s="1"/>
  <c r="K41" i="33" s="1"/>
  <c r="H42" i="33" s="1"/>
  <c r="K42" i="33" s="1"/>
  <c r="H43" i="33" s="1"/>
  <c r="K43" i="33" s="1"/>
  <c r="G32" i="33"/>
  <c r="N31" i="33"/>
  <c r="T31" i="33" s="1"/>
  <c r="P59" i="33"/>
  <c r="P55" i="33"/>
  <c r="P51" i="33"/>
  <c r="P29" i="33"/>
  <c r="P60" i="33"/>
  <c r="P56" i="33"/>
  <c r="P52" i="33"/>
  <c r="P50" i="33"/>
  <c r="P49" i="33"/>
  <c r="P48" i="33"/>
  <c r="P47" i="33"/>
  <c r="P46" i="33"/>
  <c r="P45" i="33"/>
  <c r="P44" i="33"/>
  <c r="P43" i="33"/>
  <c r="P42" i="33"/>
  <c r="P41" i="33"/>
  <c r="P40" i="33"/>
  <c r="P39" i="33"/>
  <c r="P38" i="33"/>
  <c r="P37" i="33"/>
  <c r="P36" i="33"/>
  <c r="P35" i="33"/>
  <c r="P34" i="33"/>
  <c r="P33" i="33"/>
  <c r="P32" i="33"/>
  <c r="P31" i="33"/>
  <c r="P30" i="33"/>
  <c r="P62" i="33"/>
  <c r="P54" i="33"/>
  <c r="P61" i="33"/>
  <c r="P53" i="33"/>
  <c r="P57" i="33"/>
  <c r="P27" i="33"/>
  <c r="Q27" i="33" s="1"/>
  <c r="O28" i="33" s="1"/>
  <c r="Q28" i="33" s="1"/>
  <c r="O29" i="33" s="1"/>
  <c r="Q29" i="33" s="1"/>
  <c r="O30" i="33" s="1"/>
  <c r="Q30" i="33" s="1"/>
  <c r="O31" i="33" s="1"/>
  <c r="Q31" i="33" s="1"/>
  <c r="O32" i="33" s="1"/>
  <c r="Q32" i="33" s="1"/>
  <c r="O33" i="33" s="1"/>
  <c r="Q33" i="33" s="1"/>
  <c r="O34" i="33" s="1"/>
  <c r="Q34" i="33" s="1"/>
  <c r="O35" i="33" s="1"/>
  <c r="Q35" i="33" s="1"/>
  <c r="O36" i="33" s="1"/>
  <c r="Q36" i="33" s="1"/>
  <c r="O37" i="33" s="1"/>
  <c r="Q37" i="33" s="1"/>
  <c r="O38" i="33" s="1"/>
  <c r="Q38" i="33" s="1"/>
  <c r="O39" i="33" s="1"/>
  <c r="Q39" i="33" s="1"/>
  <c r="O40" i="33" s="1"/>
  <c r="Q40" i="33" s="1"/>
  <c r="O41" i="33" s="1"/>
  <c r="Q41" i="33" s="1"/>
  <c r="O42" i="33" s="1"/>
  <c r="Q42" i="33" s="1"/>
  <c r="O43" i="33" s="1"/>
  <c r="Q43" i="33" s="1"/>
  <c r="P58" i="33"/>
  <c r="P28" i="33"/>
  <c r="V84" i="32"/>
  <c r="V85" i="32"/>
  <c r="V83" i="32"/>
  <c r="V82" i="32"/>
  <c r="V81" i="32"/>
  <c r="V80" i="32"/>
  <c r="V79" i="32"/>
  <c r="V78" i="32"/>
  <c r="V77" i="32"/>
  <c r="V76" i="32"/>
  <c r="V75" i="32"/>
  <c r="V74" i="32"/>
  <c r="V73" i="32"/>
  <c r="V72" i="32"/>
  <c r="V71" i="32"/>
  <c r="V70" i="32"/>
  <c r="V69" i="32"/>
  <c r="V68" i="32"/>
  <c r="V67" i="32"/>
  <c r="V66" i="32"/>
  <c r="V65" i="32"/>
  <c r="V64" i="32"/>
  <c r="V63" i="32"/>
  <c r="V62" i="32"/>
  <c r="V61" i="32"/>
  <c r="V60" i="32"/>
  <c r="V59" i="32"/>
  <c r="V58" i="32"/>
  <c r="V57" i="32"/>
  <c r="V56" i="32"/>
  <c r="V55" i="32"/>
  <c r="V54" i="32"/>
  <c r="V53" i="32"/>
  <c r="V52" i="32"/>
  <c r="V51" i="32"/>
  <c r="V50" i="32"/>
  <c r="V49" i="32"/>
  <c r="V48" i="32"/>
  <c r="V47" i="32"/>
  <c r="V46" i="32"/>
  <c r="V45" i="32"/>
  <c r="V44" i="32"/>
  <c r="V43" i="32"/>
  <c r="V42" i="32"/>
  <c r="V41" i="32"/>
  <c r="V40" i="32"/>
  <c r="V39" i="32"/>
  <c r="V38" i="32"/>
  <c r="V86" i="32"/>
  <c r="V37" i="32"/>
  <c r="V36" i="32"/>
  <c r="V35" i="32"/>
  <c r="V34" i="32"/>
  <c r="V33" i="32"/>
  <c r="V32" i="32"/>
  <c r="V31" i="32"/>
  <c r="V30" i="32"/>
  <c r="V29" i="32"/>
  <c r="V27" i="32"/>
  <c r="W27" i="32" s="1"/>
  <c r="U28" i="32" s="1"/>
  <c r="W28" i="32" s="1"/>
  <c r="U29" i="32" s="1"/>
  <c r="W29" i="32" s="1"/>
  <c r="U30" i="32" s="1"/>
  <c r="W30" i="32" s="1"/>
  <c r="U31" i="32" s="1"/>
  <c r="W31" i="32" s="1"/>
  <c r="U32" i="32" s="1"/>
  <c r="W32" i="32" s="1"/>
  <c r="U33" i="32" s="1"/>
  <c r="W33" i="32" s="1"/>
  <c r="U34" i="32" s="1"/>
  <c r="W34" i="32" s="1"/>
  <c r="U35" i="32" s="1"/>
  <c r="W35" i="32" s="1"/>
  <c r="U36" i="32" s="1"/>
  <c r="W36" i="32" s="1"/>
  <c r="U37" i="32" s="1"/>
  <c r="W37" i="32" s="1"/>
  <c r="U38" i="32" s="1"/>
  <c r="W38" i="32" s="1"/>
  <c r="U39" i="32" s="1"/>
  <c r="W39" i="32" s="1"/>
  <c r="U40" i="32" s="1"/>
  <c r="W40" i="32" s="1"/>
  <c r="U41" i="32" s="1"/>
  <c r="W41" i="32" s="1"/>
  <c r="U42" i="32" s="1"/>
  <c r="W42" i="32" s="1"/>
  <c r="U43" i="32" s="1"/>
  <c r="W43" i="32" s="1"/>
  <c r="U44" i="32" s="1"/>
  <c r="W44" i="32" s="1"/>
  <c r="U45" i="32" s="1"/>
  <c r="W45" i="32" s="1"/>
  <c r="U46" i="32" s="1"/>
  <c r="W46" i="32" s="1"/>
  <c r="U47" i="32" s="1"/>
  <c r="W47" i="32" s="1"/>
  <c r="U48" i="32" s="1"/>
  <c r="W48" i="32" s="1"/>
  <c r="U49" i="32" s="1"/>
  <c r="W49" i="32" s="1"/>
  <c r="U50" i="32" s="1"/>
  <c r="W50" i="32" s="1"/>
  <c r="U51" i="32" s="1"/>
  <c r="W51" i="32" s="1"/>
  <c r="U52" i="32" s="1"/>
  <c r="W52" i="32" s="1"/>
  <c r="U53" i="32" s="1"/>
  <c r="W53" i="32" s="1"/>
  <c r="U54" i="32" s="1"/>
  <c r="W54" i="32" s="1"/>
  <c r="U55" i="32" s="1"/>
  <c r="W55" i="32" s="1"/>
  <c r="U56" i="32" s="1"/>
  <c r="W56" i="32" s="1"/>
  <c r="U57" i="32" s="1"/>
  <c r="W57" i="32" s="1"/>
  <c r="U58" i="32" s="1"/>
  <c r="W58" i="32" s="1"/>
  <c r="U59" i="32" s="1"/>
  <c r="W59" i="32" s="1"/>
  <c r="U60" i="32" s="1"/>
  <c r="W60" i="32" s="1"/>
  <c r="U61" i="32" s="1"/>
  <c r="W61" i="32" s="1"/>
  <c r="U62" i="32" s="1"/>
  <c r="W62" i="32" s="1"/>
  <c r="U63" i="32" s="1"/>
  <c r="W63" i="32" s="1"/>
  <c r="U64" i="32" s="1"/>
  <c r="W64" i="32" s="1"/>
  <c r="U65" i="32" s="1"/>
  <c r="W65" i="32" s="1"/>
  <c r="U66" i="32" s="1"/>
  <c r="W66" i="32" s="1"/>
  <c r="U67" i="32" s="1"/>
  <c r="W67" i="32" s="1"/>
  <c r="U68" i="32" s="1"/>
  <c r="W68" i="32" s="1"/>
  <c r="U69" i="32" s="1"/>
  <c r="W69" i="32" s="1"/>
  <c r="U70" i="32" s="1"/>
  <c r="W70" i="32" s="1"/>
  <c r="U71" i="32" s="1"/>
  <c r="W71" i="32" s="1"/>
  <c r="U72" i="32" s="1"/>
  <c r="W72" i="32" s="1"/>
  <c r="U73" i="32" s="1"/>
  <c r="W73" i="32" s="1"/>
  <c r="U74" i="32" s="1"/>
  <c r="W74" i="32" s="1"/>
  <c r="U75" i="32" s="1"/>
  <c r="W75" i="32" s="1"/>
  <c r="U76" i="32" s="1"/>
  <c r="W76" i="32" s="1"/>
  <c r="V28" i="32"/>
  <c r="D18" i="32"/>
  <c r="J28" i="32"/>
  <c r="G30" i="32"/>
  <c r="J27" i="32"/>
  <c r="K27" i="32" s="1"/>
  <c r="H28" i="32" s="1"/>
  <c r="K28" i="32" s="1"/>
  <c r="H29" i="32" s="1"/>
  <c r="K29" i="32" s="1"/>
  <c r="H30" i="32" s="1"/>
  <c r="K30" i="32" s="1"/>
  <c r="H31" i="32" s="1"/>
  <c r="K31" i="32" s="1"/>
  <c r="H32" i="32" s="1"/>
  <c r="J85" i="32"/>
  <c r="J86" i="32"/>
  <c r="J83" i="32"/>
  <c r="J82" i="32"/>
  <c r="J81" i="32"/>
  <c r="J80" i="32"/>
  <c r="J79" i="32"/>
  <c r="J78" i="32"/>
  <c r="J77" i="32"/>
  <c r="J76" i="32"/>
  <c r="J75" i="32"/>
  <c r="J74" i="32"/>
  <c r="J73" i="32"/>
  <c r="J72" i="32"/>
  <c r="J71" i="32"/>
  <c r="J70" i="32"/>
  <c r="J69" i="32"/>
  <c r="J68" i="32"/>
  <c r="J67" i="32"/>
  <c r="J66" i="32"/>
  <c r="J65" i="32"/>
  <c r="J64" i="32"/>
  <c r="J63" i="32"/>
  <c r="J62" i="32"/>
  <c r="J61" i="32"/>
  <c r="J60" i="32"/>
  <c r="J59" i="32"/>
  <c r="J58" i="32"/>
  <c r="J57" i="32"/>
  <c r="J56" i="32"/>
  <c r="J55" i="32"/>
  <c r="J54" i="32"/>
  <c r="J53" i="32"/>
  <c r="J52" i="32"/>
  <c r="J51" i="32"/>
  <c r="J50" i="32"/>
  <c r="J84" i="32"/>
  <c r="J49" i="32"/>
  <c r="J48" i="32"/>
  <c r="J47" i="32"/>
  <c r="J46" i="32"/>
  <c r="J45" i="32"/>
  <c r="J44" i="32"/>
  <c r="J43" i="32"/>
  <c r="J42" i="32"/>
  <c r="J41" i="32"/>
  <c r="J40" i="32"/>
  <c r="J39" i="32"/>
  <c r="O27" i="32"/>
  <c r="J30" i="32"/>
  <c r="J31" i="32"/>
  <c r="J32" i="32"/>
  <c r="J33" i="32"/>
  <c r="J34" i="32"/>
  <c r="J35" i="32"/>
  <c r="J36" i="32"/>
  <c r="J37" i="32"/>
  <c r="J38" i="32"/>
  <c r="T28" i="27"/>
  <c r="S28" i="27"/>
  <c r="R28" i="27"/>
  <c r="Q28" i="27"/>
  <c r="A6" i="27"/>
  <c r="A7" i="27" s="1"/>
  <c r="A8" i="27" s="1"/>
  <c r="A9" i="27" s="1"/>
  <c r="A10" i="27" s="1"/>
  <c r="A11" i="27" s="1"/>
  <c r="A12" i="27" s="1"/>
  <c r="A13" i="27" s="1"/>
  <c r="A14" i="27" s="1"/>
  <c r="A15" i="27" s="1"/>
  <c r="A16" i="27" s="1"/>
  <c r="A17" i="27" s="1"/>
  <c r="A18" i="27" s="1"/>
  <c r="J18" i="27"/>
  <c r="P18" i="27" s="1"/>
  <c r="P28" i="27" s="1"/>
  <c r="F18" i="27"/>
  <c r="J9" i="27"/>
  <c r="F9" i="27"/>
  <c r="J6" i="27"/>
  <c r="F6" i="27"/>
  <c r="J14" i="27"/>
  <c r="F14" i="27"/>
  <c r="M27" i="27"/>
  <c r="K32" i="32" l="1"/>
  <c r="H33" i="32" s="1"/>
  <c r="K33" i="32" s="1"/>
  <c r="H34" i="32" s="1"/>
  <c r="K34" i="32" s="1"/>
  <c r="H35" i="32" s="1"/>
  <c r="K35" i="32" s="1"/>
  <c r="H36" i="32" s="1"/>
  <c r="K36" i="32" s="1"/>
  <c r="H37" i="32" s="1"/>
  <c r="K37" i="32" s="1"/>
  <c r="H38" i="32" s="1"/>
  <c r="K38" i="32" s="1"/>
  <c r="H39" i="32" s="1"/>
  <c r="K39" i="32" s="1"/>
  <c r="H40" i="32" s="1"/>
  <c r="K40" i="32" s="1"/>
  <c r="H41" i="32" s="1"/>
  <c r="K41" i="32" s="1"/>
  <c r="H42" i="32" s="1"/>
  <c r="K42" i="32" s="1"/>
  <c r="H43" i="32" s="1"/>
  <c r="K43" i="32" s="1"/>
  <c r="H44" i="32" s="1"/>
  <c r="K44" i="32" s="1"/>
  <c r="H45" i="32" s="1"/>
  <c r="K45" i="32" s="1"/>
  <c r="H46" i="32" s="1"/>
  <c r="K46" i="32" s="1"/>
  <c r="H47" i="32" s="1"/>
  <c r="K47" i="32" s="1"/>
  <c r="H48" i="32" s="1"/>
  <c r="K48" i="32" s="1"/>
  <c r="H49" i="32" s="1"/>
  <c r="K49" i="32" s="1"/>
  <c r="H50" i="32" s="1"/>
  <c r="K50" i="32" s="1"/>
  <c r="H51" i="32" s="1"/>
  <c r="K51" i="32" s="1"/>
  <c r="H52" i="32" s="1"/>
  <c r="K52" i="32" s="1"/>
  <c r="H53" i="32" s="1"/>
  <c r="K53" i="32" s="1"/>
  <c r="H54" i="32" s="1"/>
  <c r="K54" i="32" s="1"/>
  <c r="H55" i="32" s="1"/>
  <c r="K55" i="32" s="1"/>
  <c r="H56" i="32" s="1"/>
  <c r="K56" i="32" s="1"/>
  <c r="H57" i="32" s="1"/>
  <c r="K57" i="32" s="1"/>
  <c r="H58" i="32" s="1"/>
  <c r="K58" i="32" s="1"/>
  <c r="H59" i="32" s="1"/>
  <c r="K59" i="32" s="1"/>
  <c r="H60" i="32" s="1"/>
  <c r="K60" i="32" s="1"/>
  <c r="H61" i="32" s="1"/>
  <c r="K61" i="32" s="1"/>
  <c r="H62" i="32" s="1"/>
  <c r="K62" i="32" s="1"/>
  <c r="H63" i="32" s="1"/>
  <c r="K63" i="32" s="1"/>
  <c r="H64" i="32" s="1"/>
  <c r="K64" i="32" s="1"/>
  <c r="H65" i="32" s="1"/>
  <c r="K65" i="32" s="1"/>
  <c r="H66" i="32" s="1"/>
  <c r="K66" i="32" s="1"/>
  <c r="H67" i="32" s="1"/>
  <c r="K67" i="32" s="1"/>
  <c r="H68" i="32" s="1"/>
  <c r="K68" i="32" s="1"/>
  <c r="H69" i="32" s="1"/>
  <c r="K69" i="32" s="1"/>
  <c r="H70" i="32" s="1"/>
  <c r="K70" i="32" s="1"/>
  <c r="H71" i="32" s="1"/>
  <c r="K71" i="32" s="1"/>
  <c r="H72" i="32" s="1"/>
  <c r="K72" i="32" s="1"/>
  <c r="H73" i="32" s="1"/>
  <c r="K73" i="32" s="1"/>
  <c r="H74" i="32" s="1"/>
  <c r="K74" i="32" s="1"/>
  <c r="H75" i="32" s="1"/>
  <c r="K75" i="32" s="1"/>
  <c r="H76" i="32" s="1"/>
  <c r="K76" i="32" s="1"/>
  <c r="N7" i="27" s="1"/>
  <c r="O44" i="33"/>
  <c r="Q44" i="33" s="1"/>
  <c r="O45" i="33" s="1"/>
  <c r="Q45" i="33" s="1"/>
  <c r="O46" i="33" s="1"/>
  <c r="Q46" i="33" s="1"/>
  <c r="O47" i="33" s="1"/>
  <c r="Q47" i="33" s="1"/>
  <c r="O48" i="33" s="1"/>
  <c r="Q48" i="33" s="1"/>
  <c r="O49" i="33" s="1"/>
  <c r="Q49" i="33" s="1"/>
  <c r="O50" i="33" s="1"/>
  <c r="Q50" i="33" s="1"/>
  <c r="O51" i="33" s="1"/>
  <c r="Q51" i="33" s="1"/>
  <c r="O52" i="33" s="1"/>
  <c r="Q52" i="33" s="1"/>
  <c r="O53" i="33" s="1"/>
  <c r="Q53" i="33" s="1"/>
  <c r="O54" i="33" s="1"/>
  <c r="Q54" i="33" s="1"/>
  <c r="O55" i="33" s="1"/>
  <c r="Q55" i="33" s="1"/>
  <c r="O56" i="33" s="1"/>
  <c r="Q56" i="33" s="1"/>
  <c r="O57" i="33" s="1"/>
  <c r="Q57" i="33" s="1"/>
  <c r="O58" i="33" s="1"/>
  <c r="Q58" i="33" s="1"/>
  <c r="O59" i="33" s="1"/>
  <c r="Q59" i="33" s="1"/>
  <c r="O60" i="33" s="1"/>
  <c r="Q60" i="33" s="1"/>
  <c r="O61" i="33" s="1"/>
  <c r="Q61" i="33" s="1"/>
  <c r="O62" i="33" s="1"/>
  <c r="Q62" i="33" s="1"/>
  <c r="AB26" i="33"/>
  <c r="N32" i="33"/>
  <c r="T32" i="33" s="1"/>
  <c r="G33" i="33"/>
  <c r="H44" i="33"/>
  <c r="K44" i="33" s="1"/>
  <c r="H45" i="33" s="1"/>
  <c r="K45" i="33" s="1"/>
  <c r="H46" i="33" s="1"/>
  <c r="K46" i="33" s="1"/>
  <c r="H47" i="33" s="1"/>
  <c r="K47" i="33" s="1"/>
  <c r="H48" i="33" s="1"/>
  <c r="K48" i="33" s="1"/>
  <c r="H49" i="33" s="1"/>
  <c r="K49" i="33" s="1"/>
  <c r="H50" i="33" s="1"/>
  <c r="K50" i="33" s="1"/>
  <c r="H51" i="33" s="1"/>
  <c r="K51" i="33" s="1"/>
  <c r="AC28" i="33"/>
  <c r="U44" i="33"/>
  <c r="W44" i="33" s="1"/>
  <c r="U45" i="33" s="1"/>
  <c r="W45" i="33" s="1"/>
  <c r="U46" i="33" s="1"/>
  <c r="W46" i="33" s="1"/>
  <c r="U47" i="33" s="1"/>
  <c r="W47" i="33" s="1"/>
  <c r="U48" i="33" s="1"/>
  <c r="W48" i="33" s="1"/>
  <c r="U49" i="33" s="1"/>
  <c r="W49" i="33" s="1"/>
  <c r="U50" i="33" s="1"/>
  <c r="W50" i="33" s="1"/>
  <c r="AC29" i="33"/>
  <c r="U77" i="32"/>
  <c r="W77" i="32" s="1"/>
  <c r="U78" i="32" s="1"/>
  <c r="W78" i="32" s="1"/>
  <c r="U79" i="32" s="1"/>
  <c r="W79" i="32" s="1"/>
  <c r="U80" i="32" s="1"/>
  <c r="W80" i="32" s="1"/>
  <c r="U81" i="32" s="1"/>
  <c r="W81" i="32" s="1"/>
  <c r="U82" i="32" s="1"/>
  <c r="W82" i="32" s="1"/>
  <c r="U83" i="32" s="1"/>
  <c r="W83" i="32" s="1"/>
  <c r="U84" i="32" s="1"/>
  <c r="W84" i="32" s="1"/>
  <c r="U85" i="32" s="1"/>
  <c r="W85" i="32" s="1"/>
  <c r="U86" i="32" s="1"/>
  <c r="W86" i="32" s="1"/>
  <c r="AC29" i="32"/>
  <c r="H77" i="32"/>
  <c r="K77" i="32" s="1"/>
  <c r="H78" i="32" s="1"/>
  <c r="K78" i="32" s="1"/>
  <c r="H79" i="32" s="1"/>
  <c r="K79" i="32" s="1"/>
  <c r="H80" i="32" s="1"/>
  <c r="K80" i="32" s="1"/>
  <c r="H81" i="32" s="1"/>
  <c r="K81" i="32" s="1"/>
  <c r="H82" i="32" s="1"/>
  <c r="K82" i="32" s="1"/>
  <c r="H83" i="32" s="1"/>
  <c r="K83" i="32" s="1"/>
  <c r="H84" i="32" s="1"/>
  <c r="K84" i="32" s="1"/>
  <c r="H85" i="32" s="1"/>
  <c r="K85" i="32" s="1"/>
  <c r="H86" i="32" s="1"/>
  <c r="K86" i="32" s="1"/>
  <c r="H87" i="32" s="1"/>
  <c r="K87" i="32" s="1"/>
  <c r="AC28" i="32"/>
  <c r="P143" i="32"/>
  <c r="P139" i="32"/>
  <c r="P135" i="32"/>
  <c r="P131" i="32"/>
  <c r="P127" i="32"/>
  <c r="P123" i="32"/>
  <c r="P119" i="32"/>
  <c r="P115" i="32"/>
  <c r="P111" i="32"/>
  <c r="P107" i="32"/>
  <c r="P103" i="32"/>
  <c r="P99" i="32"/>
  <c r="P95" i="32"/>
  <c r="P91" i="32"/>
  <c r="P87" i="32"/>
  <c r="P146" i="32"/>
  <c r="P142" i="32"/>
  <c r="P138" i="32"/>
  <c r="P134" i="32"/>
  <c r="P130" i="32"/>
  <c r="P126" i="32"/>
  <c r="P122" i="32"/>
  <c r="P118" i="32"/>
  <c r="P114" i="32"/>
  <c r="P110" i="32"/>
  <c r="P106" i="32"/>
  <c r="P102" i="32"/>
  <c r="P98" i="32"/>
  <c r="P94" i="32"/>
  <c r="P90" i="32"/>
  <c r="P145" i="32"/>
  <c r="P141" i="32"/>
  <c r="P137" i="32"/>
  <c r="P133" i="32"/>
  <c r="P129" i="32"/>
  <c r="P125" i="32"/>
  <c r="P121" i="32"/>
  <c r="P117" i="32"/>
  <c r="P113" i="32"/>
  <c r="P109" i="32"/>
  <c r="P105" i="32"/>
  <c r="P101" i="32"/>
  <c r="P97" i="32"/>
  <c r="P93" i="32"/>
  <c r="P89" i="32"/>
  <c r="P136" i="32"/>
  <c r="P120" i="32"/>
  <c r="P104" i="32"/>
  <c r="P88" i="32"/>
  <c r="P86" i="32"/>
  <c r="P132" i="32"/>
  <c r="P116" i="32"/>
  <c r="P100" i="32"/>
  <c r="P144" i="32"/>
  <c r="P128" i="32"/>
  <c r="P112" i="32"/>
  <c r="P96" i="32"/>
  <c r="P84" i="32"/>
  <c r="P83" i="32"/>
  <c r="P82" i="32"/>
  <c r="P81" i="32"/>
  <c r="P80" i="32"/>
  <c r="P79" i="32"/>
  <c r="P78" i="32"/>
  <c r="P77" i="32"/>
  <c r="P76" i="32"/>
  <c r="P75" i="32"/>
  <c r="P74" i="32"/>
  <c r="P73" i="32"/>
  <c r="P72" i="32"/>
  <c r="P71" i="32"/>
  <c r="P70" i="32"/>
  <c r="P69" i="32"/>
  <c r="P68" i="32"/>
  <c r="P67" i="32"/>
  <c r="P66" i="32"/>
  <c r="P65" i="32"/>
  <c r="P64" i="32"/>
  <c r="P63" i="32"/>
  <c r="P62" i="32"/>
  <c r="P61" i="32"/>
  <c r="P60" i="32"/>
  <c r="P59" i="32"/>
  <c r="P58" i="32"/>
  <c r="P57" i="32"/>
  <c r="P56" i="32"/>
  <c r="P55" i="32"/>
  <c r="P54" i="32"/>
  <c r="P53" i="32"/>
  <c r="P52" i="32"/>
  <c r="P51" i="32"/>
  <c r="P50" i="32"/>
  <c r="P49" i="32"/>
  <c r="P92" i="32"/>
  <c r="P140" i="32"/>
  <c r="P48" i="32"/>
  <c r="P47" i="32"/>
  <c r="P46" i="32"/>
  <c r="P45" i="32"/>
  <c r="P44" i="32"/>
  <c r="P43" i="32"/>
  <c r="P42" i="32"/>
  <c r="P41" i="32"/>
  <c r="P40" i="32"/>
  <c r="P39" i="32"/>
  <c r="P124" i="32"/>
  <c r="P85" i="32"/>
  <c r="P38" i="32"/>
  <c r="P37" i="32"/>
  <c r="P36" i="32"/>
  <c r="P35" i="32"/>
  <c r="P34" i="32"/>
  <c r="P33" i="32"/>
  <c r="P32" i="32"/>
  <c r="P31" i="32"/>
  <c r="P30" i="32"/>
  <c r="P29" i="32"/>
  <c r="P27" i="32"/>
  <c r="Q27" i="32" s="1"/>
  <c r="O28" i="32" s="1"/>
  <c r="P108" i="32"/>
  <c r="P28" i="32"/>
  <c r="G31" i="32"/>
  <c r="N30" i="32"/>
  <c r="T30" i="32" s="1"/>
  <c r="AA28" i="27"/>
  <c r="G28" i="27"/>
  <c r="A24" i="27"/>
  <c r="W27" i="27"/>
  <c r="W24" i="27"/>
  <c r="W21" i="27"/>
  <c r="W17" i="27"/>
  <c r="W16" i="27"/>
  <c r="W15" i="27"/>
  <c r="W13" i="27"/>
  <c r="W12" i="27"/>
  <c r="W11" i="27"/>
  <c r="W10" i="27"/>
  <c r="W8" i="27"/>
  <c r="W7" i="27"/>
  <c r="J27" i="27"/>
  <c r="J24" i="27"/>
  <c r="J21" i="27"/>
  <c r="J17" i="27"/>
  <c r="J16" i="27"/>
  <c r="J15" i="27"/>
  <c r="J13" i="27"/>
  <c r="J12" i="27"/>
  <c r="J11" i="27"/>
  <c r="J10" i="27"/>
  <c r="J8" i="27"/>
  <c r="J7" i="27"/>
  <c r="F27" i="27"/>
  <c r="V27" i="27" s="1"/>
  <c r="F24" i="27"/>
  <c r="V24" i="27" s="1"/>
  <c r="F21" i="27"/>
  <c r="V21" i="27" s="1"/>
  <c r="F17" i="27"/>
  <c r="V17" i="27" s="1"/>
  <c r="X17" i="27" s="1"/>
  <c r="F16" i="27"/>
  <c r="V16" i="27" s="1"/>
  <c r="F15" i="27"/>
  <c r="V15" i="27" s="1"/>
  <c r="F13" i="27"/>
  <c r="V13" i="27" s="1"/>
  <c r="X13" i="27" s="1"/>
  <c r="F12" i="27"/>
  <c r="V12" i="27" s="1"/>
  <c r="F11" i="27"/>
  <c r="V11" i="27" s="1"/>
  <c r="X11" i="27" s="1"/>
  <c r="Y11" i="27" s="1"/>
  <c r="Z11" i="27" s="1"/>
  <c r="AB11" i="27" s="1"/>
  <c r="F10" i="27"/>
  <c r="V10" i="27" s="1"/>
  <c r="F8" i="27"/>
  <c r="V8" i="27" s="1"/>
  <c r="F7" i="27"/>
  <c r="V7" i="27" s="1"/>
  <c r="X7" i="27" s="1"/>
  <c r="Y7" i="27" s="1"/>
  <c r="Z7" i="27" s="1"/>
  <c r="AB7" i="27" s="1"/>
  <c r="F5" i="27"/>
  <c r="V5" i="27" s="1"/>
  <c r="W5" i="27"/>
  <c r="G34" i="33" l="1"/>
  <c r="N33" i="33"/>
  <c r="T33" i="33" s="1"/>
  <c r="AB27" i="33"/>
  <c r="G32" i="32"/>
  <c r="N31" i="32"/>
  <c r="T31" i="32" s="1"/>
  <c r="Q28" i="32"/>
  <c r="O29" i="32" s="1"/>
  <c r="Q29" i="32" s="1"/>
  <c r="O30" i="32" s="1"/>
  <c r="Q30" i="32" s="1"/>
  <c r="O31" i="32" s="1"/>
  <c r="Q31" i="32" s="1"/>
  <c r="O32" i="32" s="1"/>
  <c r="Q32" i="32" s="1"/>
  <c r="O33" i="32" s="1"/>
  <c r="Q33" i="32" s="1"/>
  <c r="O34" i="32" s="1"/>
  <c r="Q34" i="32" s="1"/>
  <c r="O35" i="32" s="1"/>
  <c r="Q35" i="32" s="1"/>
  <c r="O36" i="32" s="1"/>
  <c r="Q36" i="32" s="1"/>
  <c r="O37" i="32" s="1"/>
  <c r="Q37" i="32" s="1"/>
  <c r="O38" i="32" s="1"/>
  <c r="Q38" i="32" s="1"/>
  <c r="O39" i="32" s="1"/>
  <c r="Q39" i="32" s="1"/>
  <c r="O40" i="32" s="1"/>
  <c r="Q40" i="32" s="1"/>
  <c r="O41" i="32" s="1"/>
  <c r="Q41" i="32" s="1"/>
  <c r="O42" i="32" s="1"/>
  <c r="Q42" i="32" s="1"/>
  <c r="O43" i="32" s="1"/>
  <c r="Q43" i="32" s="1"/>
  <c r="O44" i="32" s="1"/>
  <c r="Q44" i="32" s="1"/>
  <c r="O45" i="32" s="1"/>
  <c r="Q45" i="32" s="1"/>
  <c r="O46" i="32" s="1"/>
  <c r="Q46" i="32" s="1"/>
  <c r="O47" i="32" s="1"/>
  <c r="Q47" i="32" s="1"/>
  <c r="O48" i="32" s="1"/>
  <c r="Q48" i="32" s="1"/>
  <c r="O49" i="32" s="1"/>
  <c r="Q49" i="32" s="1"/>
  <c r="O50" i="32" s="1"/>
  <c r="Q50" i="32" s="1"/>
  <c r="O51" i="32" s="1"/>
  <c r="Q51" i="32" s="1"/>
  <c r="O52" i="32" s="1"/>
  <c r="Q52" i="32" s="1"/>
  <c r="O53" i="32" s="1"/>
  <c r="Q53" i="32" s="1"/>
  <c r="O54" i="32" s="1"/>
  <c r="Q54" i="32" s="1"/>
  <c r="O55" i="32" s="1"/>
  <c r="Q55" i="32" s="1"/>
  <c r="O56" i="32" s="1"/>
  <c r="Q56" i="32" s="1"/>
  <c r="O57" i="32" s="1"/>
  <c r="Q57" i="32" s="1"/>
  <c r="O58" i="32" s="1"/>
  <c r="Q58" i="32" s="1"/>
  <c r="O59" i="32" s="1"/>
  <c r="Q59" i="32" s="1"/>
  <c r="O60" i="32" s="1"/>
  <c r="Q60" i="32" s="1"/>
  <c r="O61" i="32" s="1"/>
  <c r="Q61" i="32" s="1"/>
  <c r="O62" i="32" s="1"/>
  <c r="Q62" i="32" s="1"/>
  <c r="O63" i="32" s="1"/>
  <c r="Q63" i="32" s="1"/>
  <c r="O64" i="32" s="1"/>
  <c r="Q64" i="32" s="1"/>
  <c r="O65" i="32" s="1"/>
  <c r="Q65" i="32" s="1"/>
  <c r="O66" i="32" s="1"/>
  <c r="Q66" i="32" s="1"/>
  <c r="O67" i="32" s="1"/>
  <c r="Q67" i="32" s="1"/>
  <c r="O68" i="32" s="1"/>
  <c r="Q68" i="32" s="1"/>
  <c r="O69" i="32" s="1"/>
  <c r="Q69" i="32" s="1"/>
  <c r="O70" i="32" s="1"/>
  <c r="Q70" i="32" s="1"/>
  <c r="O71" i="32" s="1"/>
  <c r="Q71" i="32" s="1"/>
  <c r="O72" i="32" s="1"/>
  <c r="Q72" i="32" s="1"/>
  <c r="O73" i="32" s="1"/>
  <c r="Q73" i="32" s="1"/>
  <c r="O74" i="32" s="1"/>
  <c r="Q74" i="32" s="1"/>
  <c r="O75" i="32" s="1"/>
  <c r="Q75" i="32" s="1"/>
  <c r="O76" i="32" s="1"/>
  <c r="Q76" i="32" s="1"/>
  <c r="M7" i="27" s="1"/>
  <c r="Y17" i="27"/>
  <c r="Z17" i="27" s="1"/>
  <c r="AB17" i="27" s="1"/>
  <c r="X12" i="27"/>
  <c r="Y12" i="27" s="1"/>
  <c r="Z12" i="27" s="1"/>
  <c r="AB12" i="27" s="1"/>
  <c r="X16" i="27"/>
  <c r="Y16" i="27" s="1"/>
  <c r="Z16" i="27" s="1"/>
  <c r="AB16" i="27" s="1"/>
  <c r="X10" i="27"/>
  <c r="Y10" i="27" s="1"/>
  <c r="Z10" i="27" s="1"/>
  <c r="AB10" i="27" s="1"/>
  <c r="X27" i="27"/>
  <c r="Y27" i="27" s="1"/>
  <c r="Z27" i="27" s="1"/>
  <c r="AB27" i="27" s="1"/>
  <c r="X8" i="27"/>
  <c r="Y8" i="27" s="1"/>
  <c r="Z8" i="27" s="1"/>
  <c r="AB8" i="27" s="1"/>
  <c r="X21" i="27"/>
  <c r="Y21" i="27" s="1"/>
  <c r="Z21" i="27" s="1"/>
  <c r="AB21" i="27" s="1"/>
  <c r="Y13" i="27"/>
  <c r="Z13" i="27" s="1"/>
  <c r="AB13" i="27" s="1"/>
  <c r="X24" i="27"/>
  <c r="Y24" i="27" s="1"/>
  <c r="Z24" i="27" s="1"/>
  <c r="AB24" i="27" s="1"/>
  <c r="X15" i="27"/>
  <c r="Y15" i="27" s="1"/>
  <c r="Z15" i="27" s="1"/>
  <c r="AB15" i="27" s="1"/>
  <c r="N34" i="33" l="1"/>
  <c r="T34" i="33" s="1"/>
  <c r="G35" i="33"/>
  <c r="O77" i="32"/>
  <c r="Q77" i="32" s="1"/>
  <c r="O78" i="32" s="1"/>
  <c r="Q78" i="32" s="1"/>
  <c r="O79" i="32" s="1"/>
  <c r="Q79" i="32" s="1"/>
  <c r="O80" i="32" s="1"/>
  <c r="Q80" i="32" s="1"/>
  <c r="O81" i="32" s="1"/>
  <c r="Q81" i="32" s="1"/>
  <c r="O82" i="32" s="1"/>
  <c r="Q82" i="32" s="1"/>
  <c r="O83" i="32" s="1"/>
  <c r="Q83" i="32" s="1"/>
  <c r="O84" i="32" s="1"/>
  <c r="Q84" i="32" s="1"/>
  <c r="O85" i="32" s="1"/>
  <c r="Q85" i="32" s="1"/>
  <c r="O86" i="32" s="1"/>
  <c r="Q86" i="32" s="1"/>
  <c r="O87" i="32" s="1"/>
  <c r="Q87" i="32" s="1"/>
  <c r="O88" i="32" s="1"/>
  <c r="Q88" i="32" s="1"/>
  <c r="O89" i="32" s="1"/>
  <c r="Q89" i="32" s="1"/>
  <c r="O90" i="32" s="1"/>
  <c r="Q90" i="32" s="1"/>
  <c r="O91" i="32" s="1"/>
  <c r="Q91" i="32" s="1"/>
  <c r="O92" i="32" s="1"/>
  <c r="Q92" i="32" s="1"/>
  <c r="O93" i="32" s="1"/>
  <c r="Q93" i="32" s="1"/>
  <c r="O94" i="32" s="1"/>
  <c r="Q94" i="32" s="1"/>
  <c r="O95" i="32" s="1"/>
  <c r="Q95" i="32" s="1"/>
  <c r="O96" i="32" s="1"/>
  <c r="Q96" i="32" s="1"/>
  <c r="O97" i="32" s="1"/>
  <c r="Q97" i="32" s="1"/>
  <c r="O98" i="32" s="1"/>
  <c r="Q98" i="32" s="1"/>
  <c r="O99" i="32" s="1"/>
  <c r="Q99" i="32" s="1"/>
  <c r="O100" i="32" s="1"/>
  <c r="Q100" i="32" s="1"/>
  <c r="O101" i="32" s="1"/>
  <c r="Q101" i="32" s="1"/>
  <c r="O102" i="32" s="1"/>
  <c r="Q102" i="32" s="1"/>
  <c r="O103" i="32" s="1"/>
  <c r="Q103" i="32" s="1"/>
  <c r="O104" i="32" s="1"/>
  <c r="Q104" i="32" s="1"/>
  <c r="O105" i="32" s="1"/>
  <c r="Q105" i="32" s="1"/>
  <c r="O106" i="32" s="1"/>
  <c r="Q106" i="32" s="1"/>
  <c r="O107" i="32" s="1"/>
  <c r="Q107" i="32" s="1"/>
  <c r="O108" i="32" s="1"/>
  <c r="Q108" i="32" s="1"/>
  <c r="O109" i="32" s="1"/>
  <c r="Q109" i="32" s="1"/>
  <c r="O110" i="32" s="1"/>
  <c r="Q110" i="32" s="1"/>
  <c r="O111" i="32" s="1"/>
  <c r="Q111" i="32" s="1"/>
  <c r="O112" i="32" s="1"/>
  <c r="Q112" i="32" s="1"/>
  <c r="O113" i="32" s="1"/>
  <c r="Q113" i="32" s="1"/>
  <c r="O114" i="32" s="1"/>
  <c r="Q114" i="32" s="1"/>
  <c r="O115" i="32" s="1"/>
  <c r="Q115" i="32" s="1"/>
  <c r="O116" i="32" s="1"/>
  <c r="Q116" i="32" s="1"/>
  <c r="O117" i="32" s="1"/>
  <c r="Q117" i="32" s="1"/>
  <c r="O118" i="32" s="1"/>
  <c r="Q118" i="32" s="1"/>
  <c r="O119" i="32" s="1"/>
  <c r="Q119" i="32" s="1"/>
  <c r="O120" i="32" s="1"/>
  <c r="Q120" i="32" s="1"/>
  <c r="O121" i="32" s="1"/>
  <c r="Q121" i="32" s="1"/>
  <c r="O122" i="32" s="1"/>
  <c r="Q122" i="32" s="1"/>
  <c r="O123" i="32" s="1"/>
  <c r="Q123" i="32" s="1"/>
  <c r="O124" i="32" s="1"/>
  <c r="Q124" i="32" s="1"/>
  <c r="O125" i="32" s="1"/>
  <c r="Q125" i="32" s="1"/>
  <c r="O126" i="32" s="1"/>
  <c r="Q126" i="32" s="1"/>
  <c r="O127" i="32" s="1"/>
  <c r="Q127" i="32" s="1"/>
  <c r="O128" i="32" s="1"/>
  <c r="Q128" i="32" s="1"/>
  <c r="O129" i="32" s="1"/>
  <c r="Q129" i="32" s="1"/>
  <c r="O130" i="32" s="1"/>
  <c r="Q130" i="32" s="1"/>
  <c r="O131" i="32" s="1"/>
  <c r="Q131" i="32" s="1"/>
  <c r="O132" i="32" s="1"/>
  <c r="Q132" i="32" s="1"/>
  <c r="O133" i="32" s="1"/>
  <c r="Q133" i="32" s="1"/>
  <c r="O134" i="32" s="1"/>
  <c r="Q134" i="32" s="1"/>
  <c r="O135" i="32" s="1"/>
  <c r="Q135" i="32" s="1"/>
  <c r="O136" i="32" s="1"/>
  <c r="Q136" i="32" s="1"/>
  <c r="O137" i="32" s="1"/>
  <c r="Q137" i="32" s="1"/>
  <c r="O138" i="32" s="1"/>
  <c r="Q138" i="32" s="1"/>
  <c r="O139" i="32" s="1"/>
  <c r="Q139" i="32" s="1"/>
  <c r="O140" i="32" s="1"/>
  <c r="Q140" i="32" s="1"/>
  <c r="O141" i="32" s="1"/>
  <c r="Q141" i="32" s="1"/>
  <c r="O142" i="32" s="1"/>
  <c r="Q142" i="32" s="1"/>
  <c r="O143" i="32" s="1"/>
  <c r="Q143" i="32" s="1"/>
  <c r="O144" i="32" s="1"/>
  <c r="Q144" i="32" s="1"/>
  <c r="O145" i="32" s="1"/>
  <c r="Q145" i="32" s="1"/>
  <c r="O146" i="32" s="1"/>
  <c r="Q146" i="32" s="1"/>
  <c r="AB26" i="32"/>
  <c r="AB27" i="32" s="1"/>
  <c r="L7" i="27" s="1"/>
  <c r="G33" i="32"/>
  <c r="N32" i="32"/>
  <c r="T32" i="32" s="1"/>
  <c r="N28" i="27"/>
  <c r="M28" i="27"/>
  <c r="G36" i="33" l="1"/>
  <c r="N35" i="33"/>
  <c r="T35" i="33" s="1"/>
  <c r="G34" i="32"/>
  <c r="N33" i="32"/>
  <c r="T33" i="32" s="1"/>
  <c r="I28" i="27"/>
  <c r="H28" i="27"/>
  <c r="G37" i="33" l="1"/>
  <c r="N36" i="33"/>
  <c r="T36" i="33" s="1"/>
  <c r="G35" i="32"/>
  <c r="N34" i="32"/>
  <c r="T34" i="32" s="1"/>
  <c r="A21" i="27"/>
  <c r="A27" i="27" s="1"/>
  <c r="G38" i="33" l="1"/>
  <c r="N37" i="33"/>
  <c r="T37" i="33" s="1"/>
  <c r="G36" i="32"/>
  <c r="N35" i="32"/>
  <c r="T35" i="32" s="1"/>
  <c r="O28" i="27"/>
  <c r="G39" i="33" l="1"/>
  <c r="N38" i="33"/>
  <c r="T38" i="33" s="1"/>
  <c r="G37" i="32"/>
  <c r="N36" i="32"/>
  <c r="T36" i="32" s="1"/>
  <c r="L28" i="27"/>
  <c r="G40" i="33" l="1"/>
  <c r="N39" i="33"/>
  <c r="T39" i="33" s="1"/>
  <c r="G38" i="32"/>
  <c r="N37" i="32"/>
  <c r="T37" i="32" s="1"/>
  <c r="J5" i="27"/>
  <c r="N40" i="33" l="1"/>
  <c r="T40" i="33" s="1"/>
  <c r="G41" i="33"/>
  <c r="G39" i="32"/>
  <c r="N38" i="32"/>
  <c r="T38" i="32" s="1"/>
  <c r="J28" i="27"/>
  <c r="X5" i="27"/>
  <c r="G42" i="33" l="1"/>
  <c r="N41" i="33"/>
  <c r="T41" i="33" s="1"/>
  <c r="G40" i="32"/>
  <c r="N39" i="32"/>
  <c r="T39" i="32" s="1"/>
  <c r="Y5" i="27"/>
  <c r="X28" i="27"/>
  <c r="G43" i="33" l="1"/>
  <c r="N42" i="33"/>
  <c r="T42" i="33" s="1"/>
  <c r="G41" i="32"/>
  <c r="N40" i="32"/>
  <c r="T40" i="32" s="1"/>
  <c r="Z5" i="27"/>
  <c r="Y28" i="27"/>
  <c r="G44" i="33" l="1"/>
  <c r="N43" i="33"/>
  <c r="T43" i="33" s="1"/>
  <c r="N41" i="32"/>
  <c r="T41" i="32" s="1"/>
  <c r="G42" i="32"/>
  <c r="AB5" i="27"/>
  <c r="AB28" i="27" s="1"/>
  <c r="Z28" i="27"/>
  <c r="N44" i="33" l="1"/>
  <c r="T44" i="33" s="1"/>
  <c r="G45" i="33"/>
  <c r="N42" i="32"/>
  <c r="T42" i="32" s="1"/>
  <c r="G43" i="32"/>
  <c r="G46" i="33" l="1"/>
  <c r="N45" i="33"/>
  <c r="T45" i="33" s="1"/>
  <c r="G44" i="32"/>
  <c r="N43" i="32"/>
  <c r="T43" i="32" s="1"/>
  <c r="G47" i="33" l="1"/>
  <c r="N46" i="33"/>
  <c r="T46" i="33" s="1"/>
  <c r="G45" i="32"/>
  <c r="N44" i="32"/>
  <c r="T44" i="32" s="1"/>
  <c r="G48" i="33" l="1"/>
  <c r="N47" i="33"/>
  <c r="T47" i="33" s="1"/>
  <c r="N45" i="32"/>
  <c r="T45" i="32" s="1"/>
  <c r="G46" i="32"/>
  <c r="N48" i="33" l="1"/>
  <c r="T48" i="33" s="1"/>
  <c r="G49" i="33"/>
  <c r="N46" i="32"/>
  <c r="T46" i="32" s="1"/>
  <c r="G47" i="32"/>
  <c r="G50" i="33" l="1"/>
  <c r="N49" i="33"/>
  <c r="T49" i="33" s="1"/>
  <c r="G48" i="32"/>
  <c r="N47" i="32"/>
  <c r="T47" i="32" s="1"/>
  <c r="G51" i="33" l="1"/>
  <c r="N50" i="33"/>
  <c r="T50" i="33" s="1"/>
  <c r="G49" i="32"/>
  <c r="N48" i="32"/>
  <c r="T48" i="32" s="1"/>
  <c r="G52" i="33" l="1"/>
  <c r="N51" i="33"/>
  <c r="G50" i="32"/>
  <c r="N49" i="32"/>
  <c r="T49" i="32" s="1"/>
  <c r="G53" i="33" l="1"/>
  <c r="N52" i="33"/>
  <c r="G51" i="32"/>
  <c r="N50" i="32"/>
  <c r="T50" i="32" s="1"/>
  <c r="G54" i="33" l="1"/>
  <c r="N53" i="33"/>
  <c r="N51" i="32"/>
  <c r="T51" i="32" s="1"/>
  <c r="G52" i="32"/>
  <c r="G55" i="33" l="1"/>
  <c r="N54" i="33"/>
  <c r="N52" i="32"/>
  <c r="T52" i="32" s="1"/>
  <c r="G53" i="32"/>
  <c r="N55" i="33" l="1"/>
  <c r="G56" i="33"/>
  <c r="G54" i="32"/>
  <c r="N53" i="32"/>
  <c r="T53" i="32" s="1"/>
  <c r="N56" i="33" l="1"/>
  <c r="G57" i="33"/>
  <c r="G55" i="32"/>
  <c r="N54" i="32"/>
  <c r="T54" i="32" s="1"/>
  <c r="G58" i="33" l="1"/>
  <c r="N57" i="33"/>
  <c r="N55" i="32"/>
  <c r="T55" i="32" s="1"/>
  <c r="G56" i="32"/>
  <c r="G59" i="33" l="1"/>
  <c r="N58" i="33"/>
  <c r="N56" i="32"/>
  <c r="T56" i="32" s="1"/>
  <c r="G57" i="32"/>
  <c r="N59" i="33" l="1"/>
  <c r="G60" i="33"/>
  <c r="G58" i="32"/>
  <c r="N57" i="32"/>
  <c r="T57" i="32" s="1"/>
  <c r="G61" i="33" l="1"/>
  <c r="N60" i="33"/>
  <c r="G59" i="32"/>
  <c r="N58" i="32"/>
  <c r="T58" i="32" s="1"/>
  <c r="G62" i="33" l="1"/>
  <c r="N62" i="33" s="1"/>
  <c r="N61" i="33"/>
  <c r="N59" i="32"/>
  <c r="T59" i="32" s="1"/>
  <c r="G60" i="32"/>
  <c r="N60" i="32" l="1"/>
  <c r="T60" i="32" s="1"/>
  <c r="G61" i="32"/>
  <c r="G62" i="32" l="1"/>
  <c r="N61" i="32"/>
  <c r="T61" i="32" s="1"/>
  <c r="G63" i="32" l="1"/>
  <c r="N62" i="32"/>
  <c r="T62" i="32" s="1"/>
  <c r="G64" i="32" l="1"/>
  <c r="N63" i="32"/>
  <c r="T63" i="32" s="1"/>
  <c r="G65" i="32" l="1"/>
  <c r="N64" i="32"/>
  <c r="T64" i="32" s="1"/>
  <c r="G66" i="32" l="1"/>
  <c r="N65" i="32"/>
  <c r="T65" i="32" s="1"/>
  <c r="G67" i="32" l="1"/>
  <c r="N66" i="32"/>
  <c r="T66" i="32" s="1"/>
  <c r="G68" i="32" l="1"/>
  <c r="N67" i="32"/>
  <c r="T67" i="32" s="1"/>
  <c r="G69" i="32" l="1"/>
  <c r="N68" i="32"/>
  <c r="T68" i="32" s="1"/>
  <c r="G70" i="32" l="1"/>
  <c r="N69" i="32"/>
  <c r="T69" i="32" s="1"/>
  <c r="G71" i="32" l="1"/>
  <c r="N70" i="32"/>
  <c r="T70" i="32" s="1"/>
  <c r="G72" i="32" l="1"/>
  <c r="N71" i="32"/>
  <c r="T71" i="32" s="1"/>
  <c r="G73" i="32" l="1"/>
  <c r="N72" i="32"/>
  <c r="T72" i="32" s="1"/>
  <c r="G74" i="32" l="1"/>
  <c r="N73" i="32"/>
  <c r="T73" i="32" s="1"/>
  <c r="G75" i="32" l="1"/>
  <c r="N74" i="32"/>
  <c r="T74" i="32" s="1"/>
  <c r="G76" i="32" l="1"/>
  <c r="N75" i="32"/>
  <c r="T75" i="32" s="1"/>
  <c r="G77" i="32" l="1"/>
  <c r="N76" i="32"/>
  <c r="T76" i="32" s="1"/>
  <c r="G78" i="32" l="1"/>
  <c r="N77" i="32"/>
  <c r="T77" i="32" s="1"/>
  <c r="G79" i="32" l="1"/>
  <c r="N78" i="32"/>
  <c r="T78" i="32" s="1"/>
  <c r="G80" i="32" l="1"/>
  <c r="N79" i="32"/>
  <c r="T79" i="32" s="1"/>
  <c r="G81" i="32" l="1"/>
  <c r="N80" i="32"/>
  <c r="T80" i="32" s="1"/>
  <c r="G82" i="32" l="1"/>
  <c r="N81" i="32"/>
  <c r="T81" i="32" s="1"/>
  <c r="G83" i="32" l="1"/>
  <c r="N82" i="32"/>
  <c r="T82" i="32" s="1"/>
  <c r="N83" i="32" l="1"/>
  <c r="T83" i="32" s="1"/>
  <c r="G84" i="32"/>
  <c r="G85" i="32" l="1"/>
  <c r="N84" i="32"/>
  <c r="T84" i="32" s="1"/>
  <c r="G86" i="32" l="1"/>
  <c r="N85" i="32"/>
  <c r="T85" i="32" s="1"/>
  <c r="G87" i="32" l="1"/>
  <c r="N86" i="32"/>
  <c r="T86" i="32" s="1"/>
  <c r="G88" i="32" l="1"/>
  <c r="N87" i="32"/>
  <c r="G89" i="32" l="1"/>
  <c r="N88" i="32"/>
  <c r="G90" i="32" l="1"/>
  <c r="N89" i="32"/>
  <c r="G91" i="32" l="1"/>
  <c r="N90" i="32"/>
  <c r="G92" i="32" l="1"/>
  <c r="N91" i="32"/>
  <c r="G93" i="32" l="1"/>
  <c r="N92" i="32"/>
  <c r="G94" i="32" l="1"/>
  <c r="N93" i="32"/>
  <c r="G95" i="32" l="1"/>
  <c r="N94" i="32"/>
  <c r="G96" i="32" l="1"/>
  <c r="N95" i="32"/>
  <c r="G97" i="32" l="1"/>
  <c r="N96" i="32"/>
  <c r="G98" i="32" l="1"/>
  <c r="N97" i="32"/>
  <c r="N98" i="32" l="1"/>
  <c r="G99" i="32"/>
  <c r="G100" i="32" l="1"/>
  <c r="N99" i="32"/>
  <c r="G101" i="32" l="1"/>
  <c r="N100" i="32"/>
  <c r="G102" i="32" l="1"/>
  <c r="N101" i="32"/>
  <c r="G103" i="32" l="1"/>
  <c r="N102" i="32"/>
  <c r="G104" i="32" l="1"/>
  <c r="N103" i="32"/>
  <c r="G105" i="32" l="1"/>
  <c r="N104" i="32"/>
  <c r="G106" i="32" l="1"/>
  <c r="N105" i="32"/>
  <c r="G107" i="32" l="1"/>
  <c r="N106" i="32"/>
  <c r="G108" i="32" l="1"/>
  <c r="N107" i="32"/>
  <c r="G109" i="32" l="1"/>
  <c r="N108" i="32"/>
  <c r="G110" i="32" l="1"/>
  <c r="N109" i="32"/>
  <c r="G111" i="32" l="1"/>
  <c r="N110" i="32"/>
  <c r="G112" i="32" l="1"/>
  <c r="N111" i="32"/>
  <c r="G113" i="32" l="1"/>
  <c r="N112" i="32"/>
  <c r="G114" i="32" l="1"/>
  <c r="N113" i="32"/>
  <c r="N114" i="32" l="1"/>
  <c r="G115" i="32"/>
  <c r="G116" i="32" l="1"/>
  <c r="N115" i="32"/>
  <c r="G117" i="32" l="1"/>
  <c r="N116" i="32"/>
  <c r="G118" i="32" l="1"/>
  <c r="N117" i="32"/>
  <c r="G119" i="32" l="1"/>
  <c r="N118" i="32"/>
  <c r="G120" i="32" l="1"/>
  <c r="N119" i="32"/>
  <c r="G121" i="32" l="1"/>
  <c r="N120" i="32"/>
  <c r="G122" i="32" l="1"/>
  <c r="N121" i="32"/>
  <c r="G123" i="32" l="1"/>
  <c r="N122" i="32"/>
  <c r="G124" i="32" l="1"/>
  <c r="N123" i="32"/>
  <c r="G125" i="32" l="1"/>
  <c r="N124" i="32"/>
  <c r="G126" i="32" l="1"/>
  <c r="N125" i="32"/>
  <c r="G127" i="32" l="1"/>
  <c r="N126" i="32"/>
  <c r="G128" i="32" l="1"/>
  <c r="N127" i="32"/>
  <c r="G129" i="32" l="1"/>
  <c r="N128" i="32"/>
  <c r="G130" i="32" l="1"/>
  <c r="N129" i="32"/>
  <c r="N130" i="32" l="1"/>
  <c r="G131" i="32"/>
  <c r="G132" i="32" l="1"/>
  <c r="N131" i="32"/>
  <c r="G133" i="32" l="1"/>
  <c r="N132" i="32"/>
  <c r="G134" i="32" l="1"/>
  <c r="N133" i="32"/>
  <c r="G135" i="32" l="1"/>
  <c r="N134" i="32"/>
  <c r="G136" i="32" l="1"/>
  <c r="N135" i="32"/>
  <c r="G137" i="32" l="1"/>
  <c r="N136" i="32"/>
  <c r="G138" i="32" l="1"/>
  <c r="N137" i="32"/>
  <c r="G139" i="32" l="1"/>
  <c r="N138" i="32"/>
  <c r="G140" i="32" l="1"/>
  <c r="N139" i="32"/>
  <c r="G141" i="32" l="1"/>
  <c r="N140" i="32"/>
  <c r="G142" i="32" l="1"/>
  <c r="N141" i="32"/>
  <c r="G143" i="32" l="1"/>
  <c r="N142" i="32"/>
  <c r="G144" i="32" l="1"/>
  <c r="N143" i="32"/>
  <c r="G145" i="32" l="1"/>
  <c r="N144" i="32"/>
  <c r="G146" i="32" l="1"/>
  <c r="N146" i="32" s="1"/>
  <c r="N145" i="32"/>
</calcChain>
</file>

<file path=xl/sharedStrings.xml><?xml version="1.0" encoding="utf-8"?>
<sst xmlns="http://schemas.openxmlformats.org/spreadsheetml/2006/main" count="418" uniqueCount="184">
  <si>
    <t>Akhir Sewa</t>
  </si>
  <si>
    <t>Nominal</t>
  </si>
  <si>
    <t>Bunga</t>
  </si>
  <si>
    <t>Tahun</t>
  </si>
  <si>
    <t>Bulan</t>
  </si>
  <si>
    <t>JW</t>
  </si>
  <si>
    <t>Amor Ke</t>
  </si>
  <si>
    <t>Amortisasi/bulan</t>
  </si>
  <si>
    <t>Liabilitas</t>
  </si>
  <si>
    <t>Saldo awal</t>
  </si>
  <si>
    <t>Depresiasi</t>
  </si>
  <si>
    <t>AUDIT</t>
  </si>
  <si>
    <t>1 Januari 2020</t>
  </si>
  <si>
    <t>Penambahan selama 2020</t>
  </si>
  <si>
    <t>Nama Aset</t>
  </si>
  <si>
    <t>Awal Sewa</t>
  </si>
  <si>
    <t>Nominal Sewa</t>
  </si>
  <si>
    <t>R/E Impact</t>
  </si>
  <si>
    <t>Aset ROU</t>
  </si>
  <si>
    <t>Liab ROU</t>
  </si>
  <si>
    <t>BDD</t>
  </si>
  <si>
    <t>JW bulan</t>
  </si>
  <si>
    <t>Biaya sd Des 2019</t>
  </si>
  <si>
    <t>Sisa BDD</t>
  </si>
  <si>
    <t>Nominatif</t>
  </si>
  <si>
    <t>Selisih</t>
  </si>
  <si>
    <t>Biaya sd Jun 2019</t>
  </si>
  <si>
    <t>Biaya Jan-Jul 20</t>
  </si>
  <si>
    <t>x</t>
  </si>
  <si>
    <t>Jumlah Nominal Sewa</t>
  </si>
  <si>
    <t>PPh</t>
  </si>
  <si>
    <t>1 Jan-31 …. 2020</t>
  </si>
  <si>
    <t>31-…….-2020</t>
  </si>
  <si>
    <t>Sisa BDD AU</t>
  </si>
  <si>
    <t>Sisa BDD Nominatif</t>
  </si>
  <si>
    <t>Biaya Lain</t>
  </si>
  <si>
    <t>Sewa Gedung Kantor</t>
  </si>
  <si>
    <t>Sewa Gedung Arsip</t>
  </si>
  <si>
    <t>Sewa Rumdin Pim. Cabang</t>
  </si>
  <si>
    <t>Sewa K.Kas Sale</t>
  </si>
  <si>
    <t>Sewa ATM RSI Arafah</t>
  </si>
  <si>
    <t>Sewa ATM Sedan (10 th)</t>
  </si>
  <si>
    <t>Sewa K.Kas RS Bhina Raharja Husada</t>
  </si>
  <si>
    <t>Sewa KK Setda dan ATM</t>
  </si>
  <si>
    <t>Sewa ATM  RSUD Rembang</t>
  </si>
  <si>
    <t>Sewa Ruang ATM Indomaret</t>
  </si>
  <si>
    <t>Sewa Tanah ATM Sale</t>
  </si>
  <si>
    <t>Unit : Cabang Pembantu Kota Rembang</t>
  </si>
  <si>
    <t xml:space="preserve">Unit : Cabang Pembantu Lasem </t>
  </si>
  <si>
    <t xml:space="preserve">Sewa Gedung Kantor </t>
  </si>
  <si>
    <t xml:space="preserve">Unit : Cabang Pembantu Kragan </t>
  </si>
  <si>
    <t>Juli 2020</t>
  </si>
  <si>
    <t>Nov 2015</t>
  </si>
  <si>
    <t>Okt 2020</t>
  </si>
  <si>
    <t>Des 2015</t>
  </si>
  <si>
    <t>Nov 2020</t>
  </si>
  <si>
    <t>Okt 2015</t>
  </si>
  <si>
    <t>Sept 2025</t>
  </si>
  <si>
    <t>Des 2017</t>
  </si>
  <si>
    <t>Nov 2022</t>
  </si>
  <si>
    <t>April 2018</t>
  </si>
  <si>
    <t>Mar 2023</t>
  </si>
  <si>
    <t>Sept 2018</t>
  </si>
  <si>
    <t>Juli 2019</t>
  </si>
  <si>
    <t>Des 2019</t>
  </si>
  <si>
    <t>Okt 2019</t>
  </si>
  <si>
    <t>Okt 2024</t>
  </si>
  <si>
    <t>Sept 2014</t>
  </si>
  <si>
    <t>Sept 2024</t>
  </si>
  <si>
    <t>Mar 2018</t>
  </si>
  <si>
    <t>Jan 2019</t>
  </si>
  <si>
    <t>AgU 2018</t>
  </si>
  <si>
    <t>AgU 2023</t>
  </si>
  <si>
    <t>Juli 2021</t>
  </si>
  <si>
    <t>Juli 2022</t>
  </si>
  <si>
    <t>Sewa Rumah Dinas Pinca</t>
  </si>
  <si>
    <t>Sept 20</t>
  </si>
  <si>
    <t>Masuk PSAK 73</t>
  </si>
  <si>
    <t>Tidak Masuk PSAK 73</t>
  </si>
  <si>
    <t>Opsi Perpanjang</t>
  </si>
  <si>
    <t>Tidak Perpanjang</t>
  </si>
  <si>
    <t>Berapa Lama</t>
  </si>
  <si>
    <t>Alasan</t>
  </si>
  <si>
    <t>Ya</t>
  </si>
  <si>
    <t>No</t>
  </si>
  <si>
    <t>Jenis Sewa</t>
  </si>
  <si>
    <t>Cabang</t>
  </si>
  <si>
    <t>No Perjanjian Sewa</t>
  </si>
  <si>
    <t>Jangka waktu</t>
  </si>
  <si>
    <t>Nominal (Rp)</t>
  </si>
  <si>
    <t>Sistem Pembayaran</t>
  </si>
  <si>
    <t>Pembayaran/ Periode (Rp)</t>
  </si>
  <si>
    <t>Sisa Sewa</t>
  </si>
  <si>
    <t>Sisa Bdd</t>
  </si>
  <si>
    <t>Opsi Perpanjangan</t>
  </si>
  <si>
    <t>Aset Sewa Mulai Digunakan</t>
  </si>
  <si>
    <t>Pengendalian</t>
  </si>
  <si>
    <t>Keterngan Cabang</t>
  </si>
  <si>
    <t>Keterangan Kanpus</t>
  </si>
  <si>
    <t>Klausul</t>
  </si>
  <si>
    <t>Petugas</t>
  </si>
  <si>
    <t>Tgl Mulai</t>
  </si>
  <si>
    <t>Tgl Jatuh Tempo</t>
  </si>
  <si>
    <t>Awal/Akhir</t>
  </si>
  <si>
    <t>Perbulan/Tri Wulanan /Semester/Tahunan/Sekaligus</t>
  </si>
  <si>
    <t>Ya/Tdk</t>
  </si>
  <si>
    <t>Kenaikan</t>
  </si>
  <si>
    <t>Bank Punya Pengendalian</t>
  </si>
  <si>
    <t>Bank Tidak Punya Pengendalian</t>
  </si>
  <si>
    <t>Aset Sewa Hak Guna</t>
  </si>
  <si>
    <t>JK 60 / 100000000</t>
  </si>
  <si>
    <t>Sewa Kantor Kas Sale</t>
  </si>
  <si>
    <t>REMBANG</t>
  </si>
  <si>
    <t>November 2015</t>
  </si>
  <si>
    <t>Oktober 2020</t>
  </si>
  <si>
    <t>Awal</t>
  </si>
  <si>
    <t>Sekaligus</t>
  </si>
  <si>
    <t>30 Des 2015</t>
  </si>
  <si>
    <t>√</t>
  </si>
  <si>
    <t>Masuk Psak 73</t>
  </si>
  <si>
    <t>PASAL 8</t>
  </si>
  <si>
    <t>Nomor Kontrak</t>
  </si>
  <si>
    <t>:</t>
  </si>
  <si>
    <t>Jenis Aset</t>
  </si>
  <si>
    <t xml:space="preserve">: </t>
  </si>
  <si>
    <t>Lokasi</t>
  </si>
  <si>
    <t>Kode Cabang</t>
  </si>
  <si>
    <t>Tanggal Mulai</t>
  </si>
  <si>
    <t>Jangka Waktu Sewa</t>
  </si>
  <si>
    <t>BULAN</t>
  </si>
  <si>
    <t xml:space="preserve">Apakah ada Opsi Perpanjangan </t>
  </si>
  <si>
    <t xml:space="preserve">Ya </t>
  </si>
  <si>
    <t>Total Nominal Sewa</t>
  </si>
  <si>
    <t>Apakah Aset Pendasar diatas 70 Juta?</t>
  </si>
  <si>
    <t>CCY</t>
  </si>
  <si>
    <t>IDR</t>
  </si>
  <si>
    <t xml:space="preserve">Pembayaran per periode </t>
  </si>
  <si>
    <t xml:space="preserve">Periode </t>
  </si>
  <si>
    <t>Pembayaran Dibayar Dimuka</t>
  </si>
  <si>
    <t>Tingkat Diskonto</t>
  </si>
  <si>
    <t>Apakah Ada Kenaikan Pembayaran sewa di Masa Sewa?</t>
  </si>
  <si>
    <t xml:space="preserve">Perpanjangan </t>
  </si>
  <si>
    <t>Tabel Perhitungan Liabilitas Sewa</t>
  </si>
  <si>
    <t>Tabel Aset Hak-Guna</t>
  </si>
  <si>
    <t>Tabel BDD</t>
  </si>
  <si>
    <t xml:space="preserve">Jurnal </t>
  </si>
  <si>
    <t>Posisi Penerapan Awal</t>
  </si>
  <si>
    <t xml:space="preserve">Tanggal </t>
  </si>
  <si>
    <t>Pembayaran Sewa</t>
  </si>
  <si>
    <t>Beban Bunga</t>
  </si>
  <si>
    <t>Saldo Akhir</t>
  </si>
  <si>
    <t>Tanggal</t>
  </si>
  <si>
    <t>Beban Penyusutan</t>
  </si>
  <si>
    <t xml:space="preserve"> 1 Januari 2020</t>
  </si>
  <si>
    <t>Db</t>
  </si>
  <si>
    <t>AHG</t>
  </si>
  <si>
    <t>I</t>
  </si>
  <si>
    <t>Laba Rugi</t>
  </si>
  <si>
    <t>Kr</t>
  </si>
  <si>
    <t xml:space="preserve">     Liabilitas Sewa</t>
  </si>
  <si>
    <t xml:space="preserve">       Bdd Per 31 Des 2019</t>
  </si>
  <si>
    <t>II</t>
  </si>
  <si>
    <t>III</t>
  </si>
  <si>
    <t>IV</t>
  </si>
  <si>
    <t>V</t>
  </si>
  <si>
    <t>VI</t>
  </si>
  <si>
    <t>VII</t>
  </si>
  <si>
    <t>VIII</t>
  </si>
  <si>
    <t>IX</t>
  </si>
  <si>
    <t>X</t>
  </si>
  <si>
    <t>JK 12 NOM 55.805.556</t>
  </si>
  <si>
    <t>Agustus 2018</t>
  </si>
  <si>
    <t xml:space="preserve"> Juli 2020</t>
  </si>
  <si>
    <t>Ags 2018</t>
  </si>
  <si>
    <t>PASAL 3 &amp; 8</t>
  </si>
  <si>
    <t xml:space="preserve">pasal 4 </t>
  </si>
  <si>
    <t>Pasal 6 Pengendalian Penyewa dibatasi, apabila ada perubahan wajib mendapatkan persetujuan tertulis dari pemilik</t>
  </si>
  <si>
    <t>23</t>
  </si>
  <si>
    <t>Tidak</t>
  </si>
  <si>
    <t>R/E</t>
  </si>
  <si>
    <t>Tidak ada opsi perpanjangan</t>
  </si>
  <si>
    <t>Tidak mempunyai Hak Pengendali, tidak dapat melakukan renovasi</t>
  </si>
  <si>
    <t>Tidak memenuhi kriteria aset pendasar, kurang dari 70 juta</t>
  </si>
  <si>
    <t>Tidak mempunyai Hak Pengendali, aset milik pemerintah</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</si>
</sst>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8" formatCode="&quot;Rp&quot;#,##0.00_);[Red]\(&quot;Rp&quot;#,##0.00\)"/>
    <numFmt numFmtId="42" formatCode="_(&quot;Rp&quot;* #,##0_);_(&quot;Rp&quot;* \(#,##0\);_(&quot;Rp&quot;* &quot;-&quot;_);_(@_)"/>
    <numFmt numFmtId="41" formatCode="_(* #,##0_);_(* \(#,##0\);_(* &quot;-&quot;_);_(@_)"/>
    <numFmt numFmtId="44" formatCode="_(&quot;Rp&quot;* #,##0.00_);_(&quot;Rp&quot;* \(#,##0.00\);_(&quot;Rp&quot;* &quot;-&quot;??_);_(@_)"/>
    <numFmt numFmtId="43" formatCode="_(* #,##0.00_);_(* \(#,##0.00\);_(* &quot;-&quot;??_);_(@_)"/>
    <numFmt numFmtId="164" formatCode="_-&quot;Rp&quot;* #,##0_-;\-&quot;Rp&quot;* #,##0_-;_-&quot;Rp&quot;* &quot;-&quot;_-;_-@_-"/>
    <numFmt numFmtId="165" formatCode="_-* #,##0_-;\-* #,##0_-;_-* &quot;-&quot;_-;_-@_-"/>
    <numFmt numFmtId="166" formatCode="_-&quot;Rp&quot;* #,##0.00_-;\-&quot;Rp&quot;* #,##0.00_-;_-&quot;Rp&quot;* &quot;-&quot;??_-;_-@_-"/>
    <numFmt numFmtId="167" formatCode="_-* #,##0.00_-;\-* #,##0.00_-;_-* &quot;-&quot;??_-;_-@_-"/>
    <numFmt numFmtId="168" formatCode="_(* #,##0_);_(* \(#,##0\);_(* &quot;-&quot;??_);_(@_)"/>
    <numFmt numFmtId="169" formatCode="[$-409]d\-mmm\-yy;@"/>
    <numFmt numFmtId="170" formatCode="\$#,##0_);[Red]&quot;($&quot;#,##0\)"/>
    <numFmt numFmtId="171" formatCode="_-* #,##0.00\ _B_F_-;\-* #,##0.00\ _B_F_-;_-* &quot;-&quot;??\ _B_F_-;_-@_-"/>
    <numFmt numFmtId="172" formatCode="_ * #,##0_ ;_ * \-#,##0_ ;_ * \-_ ;_ @_ "/>
    <numFmt numFmtId="173" formatCode="&quot;$&quot;#,##0_);[Red]\(&quot;$&quot;#,##0\)"/>
    <numFmt numFmtId="174" formatCode="_(* #,##0_);_(* \(#,##0\);_(* \-_);_(@_)"/>
    <numFmt numFmtId="175" formatCode="#,##0.0000"/>
    <numFmt numFmtId="176" formatCode="0.00_);[Red]\(0.00\)"/>
    <numFmt numFmtId="177" formatCode="0.00_)"/>
    <numFmt numFmtId="178" formatCode="_(* #,##0_);_(* \(#,##0\);_(* \-??_);_(@_)"/>
    <numFmt numFmtId="179" formatCode="0.00\ "/>
    <numFmt numFmtId="180" formatCode="_(* #,##0.00_);_(* \(#,##0.00\);_(* \-??_);_(@_)"/>
    <numFmt numFmtId="181" formatCode="_(* #,##0.00_);_(* \(#,##0.00\);_(* &quot;-&quot;_);_(@_)"/>
    <numFmt numFmtId="182" formatCode="_(&quot;$&quot;* #,##0.00_);_(&quot;$&quot;* \(#,##0.00\);_(&quot;$&quot;* &quot;-&quot;??_);_(@_)"/>
    <numFmt numFmtId="183" formatCode="0%_);\(0%\)"/>
    <numFmt numFmtId="184" formatCode="#,##0\ ;[Red]\(#,##0\)"/>
    <numFmt numFmtId="185" formatCode="_ * #,##0.00_ ;_ * \-#,##0.00_ ;_ * \-??_ ;_ @_ "/>
    <numFmt numFmtId="186" formatCode="_(&quot;$&quot;* #,##0_);_(&quot;$&quot;* \(#,##0\);_(&quot;$&quot;* &quot;-&quot;_);_(@_)"/>
    <numFmt numFmtId="187" formatCode="_(* #,##0.0000_);_(* \(#,##0.0000\);_(* &quot;-&quot;??_);_(@_)"/>
    <numFmt numFmtId="188" formatCode="_([$$-409]* #,##0.00_);_([$$-409]* \(#,##0.00\);_([$$-409]* &quot;-&quot;??_);_(@_)"/>
    <numFmt numFmtId="189" formatCode="_-&quot;$&quot;* #,##0_-;\-&quot;$&quot;* #,##0_-;_-&quot;$&quot;* &quot;-&quot;_-;_-@_-"/>
    <numFmt numFmtId="190" formatCode="#,##0.00&quot; &quot;;&quot;(&quot;#,##0.00&quot;)&quot;;&quot;-&quot;#&quot; &quot;;&quot; &quot;@&quot; &quot;"/>
    <numFmt numFmtId="191" formatCode="#,##0\ ;&quot; (&quot;#,##0\);&quot; - &quot;;@\ "/>
    <numFmt numFmtId="192" formatCode="#,##0.00&quot;   &quot;;\-#,##0.00&quot;   &quot;"/>
    <numFmt numFmtId="193" formatCode="* #,##0.00\ ;* \(#,##0.00\);* \-#\ ;@\ "/>
    <numFmt numFmtId="194" formatCode="0_);\(0\)"/>
    <numFmt numFmtId="195" formatCode="0.0%"/>
    <numFmt numFmtId="196" formatCode="0_)"/>
    <numFmt numFmtId="197" formatCode="&quot;Yes&quot;;&quot;Yes&quot;;&quot;No&quot;"/>
    <numFmt numFmtId="198" formatCode="&quot;Rp&quot;\ #,##0.00_);\(&quot;Rp&quot;\ #,##0.00\)"/>
    <numFmt numFmtId="199" formatCode="dd/mm/yyyy;@"/>
    <numFmt numFmtId="200" formatCode="&quot;Rp&quot;#,##0"/>
    <numFmt numFmtId="201" formatCode="_-* #,##0_-;\-* #,##0_-;_-* &quot;-&quot;??_-;_-@_-"/>
    <numFmt numFmtId="202" formatCode="_-[$Rp-421]* #,##0.00_-;\-[$Rp-421]* #,##0.00_-;_-[$Rp-421]* &quot;-&quot;??_-;_-@_-"/>
    <numFmt numFmtId="203" formatCode="#,##0_ ;[Red]\-#,##0\ "/>
    <numFmt numFmtId="204" formatCode="_-[$Rp-421]* #,##0_-;\-[$Rp-421]* #,##0_-;_-[$Rp-421]* &quot;-&quot;??_-;_-@_-"/>
  </numFmts>
  <fonts count="132">
    <font>
      <sz val="11"/>
      <color theme="1"/>
      <name val="Calibri"/>
      <family val="2"/>
      <scheme val="minor"/>
    </font>
    <font>
      <sz val="11"/>
      <color theme="1"/>
      <name val="Calibri"/>
      <family val="2"/>
      <charset val="1"/>
      <scheme val="minor"/>
    </font>
    <font>
      <sz val="11"/>
      <color theme="1"/>
      <name val="Calibri"/>
      <family val="2"/>
      <charset val="1"/>
      <scheme val="minor"/>
    </font>
    <font>
      <sz val="11"/>
      <color theme="1"/>
      <name val="Calibri"/>
      <family val="2"/>
      <scheme val="minor"/>
    </font>
    <font>
      <b/>
      <sz val="11"/>
      <color theme="1"/>
      <name val="Calibri"/>
      <family val="2"/>
      <scheme val="minor"/>
    </font>
    <font>
      <sz val="11"/>
      <color rgb="FFFF0000"/>
      <name val="Calibri"/>
      <family val="2"/>
      <scheme val="minor"/>
    </font>
    <font>
      <sz val="12"/>
      <name val="Helv"/>
    </font>
    <font>
      <sz val="11"/>
      <color indexed="8"/>
      <name val="Calibri"/>
      <family val="2"/>
      <charset val="1"/>
    </font>
    <font>
      <sz val="10"/>
      <name val="Arial"/>
      <family val="2"/>
    </font>
    <font>
      <sz val="11"/>
      <color indexed="8"/>
      <name val="Calibri"/>
      <family val="2"/>
    </font>
    <font>
      <sz val="11"/>
      <color indexed="8"/>
      <name val="Calibri"/>
      <family val="2"/>
      <charset val="136"/>
    </font>
    <font>
      <sz val="11"/>
      <color theme="0"/>
      <name val="Calibri"/>
      <family val="2"/>
      <scheme val="minor"/>
    </font>
    <font>
      <sz val="11"/>
      <color indexed="9"/>
      <name val="Calibri"/>
      <family val="2"/>
    </font>
    <font>
      <sz val="11"/>
      <color indexed="9"/>
      <name val="Calibri"/>
      <family val="2"/>
      <charset val="136"/>
    </font>
    <font>
      <b/>
      <sz val="14"/>
      <name val="Charter BT"/>
    </font>
    <font>
      <sz val="11"/>
      <color rgb="FF9C0006"/>
      <name val="Calibri"/>
      <family val="2"/>
      <scheme val="minor"/>
    </font>
    <font>
      <sz val="11"/>
      <color indexed="20"/>
      <name val="Calibri"/>
      <family val="2"/>
    </font>
    <font>
      <sz val="11"/>
      <color indexed="20"/>
      <name val="Calibri"/>
      <family val="2"/>
      <charset val="136"/>
    </font>
    <font>
      <b/>
      <sz val="11"/>
      <color indexed="52"/>
      <name val="Calibri"/>
      <family val="2"/>
    </font>
    <font>
      <b/>
      <sz val="11"/>
      <color rgb="FFFA7D00"/>
      <name val="Calibri"/>
      <family val="2"/>
      <scheme val="minor"/>
    </font>
    <font>
      <b/>
      <sz val="11"/>
      <color indexed="52"/>
      <name val="Calibri"/>
      <family val="2"/>
      <charset val="136"/>
    </font>
    <font>
      <b/>
      <sz val="11"/>
      <color indexed="9"/>
      <name val="Calibri"/>
      <family val="2"/>
    </font>
    <font>
      <b/>
      <sz val="11"/>
      <color theme="0"/>
      <name val="Calibri"/>
      <family val="2"/>
      <scheme val="minor"/>
    </font>
    <font>
      <b/>
      <sz val="8"/>
      <name val="Arial"/>
      <family val="2"/>
    </font>
    <font>
      <sz val="12"/>
      <name val="Tms Rmn"/>
    </font>
    <font>
      <sz val="11"/>
      <color theme="1"/>
      <name val="Calibri"/>
      <family val="2"/>
    </font>
    <font>
      <sz val="10"/>
      <color indexed="8"/>
      <name val="Calibri"/>
      <family val="2"/>
    </font>
    <font>
      <sz val="10"/>
      <color theme="1"/>
      <name val="Calibri"/>
      <family val="2"/>
      <scheme val="minor"/>
    </font>
    <font>
      <sz val="10"/>
      <name val="Arial"/>
      <family val="2"/>
      <charset val="1"/>
    </font>
    <font>
      <sz val="9"/>
      <color theme="1"/>
      <name val="Calibri"/>
      <family val="2"/>
      <scheme val="minor"/>
    </font>
    <font>
      <sz val="10"/>
      <name val="Times New Roman"/>
      <family val="1"/>
    </font>
    <font>
      <sz val="10"/>
      <name val="Book Antiqua"/>
      <family val="1"/>
    </font>
    <font>
      <sz val="11"/>
      <color theme="1"/>
      <name val="Cambria"/>
      <family val="2"/>
    </font>
    <font>
      <sz val="11"/>
      <name val="Times New Roman"/>
      <family val="1"/>
    </font>
    <font>
      <sz val="11"/>
      <color rgb="FF000000"/>
      <name val="Calibri"/>
      <family val="2"/>
      <charset val="1"/>
      <scheme val="minor"/>
    </font>
    <font>
      <sz val="12"/>
      <name val="Times New Roman"/>
      <family val="1"/>
    </font>
    <font>
      <sz val="11"/>
      <color rgb="FF000000"/>
      <name val="Calibri"/>
      <family val="2"/>
    </font>
    <font>
      <sz val="10"/>
      <color theme="1"/>
      <name val="Segoe UI"/>
      <family val="2"/>
      <charset val="1"/>
    </font>
    <font>
      <sz val="10"/>
      <color theme="1"/>
      <name val="Calibri"/>
      <family val="2"/>
    </font>
    <font>
      <sz val="10"/>
      <name val="Mangal"/>
      <family val="2"/>
    </font>
    <font>
      <sz val="11"/>
      <color indexed="8"/>
      <name val="Cambria"/>
      <family val="2"/>
      <charset val="1"/>
    </font>
    <font>
      <sz val="12"/>
      <name val="新細明體"/>
      <family val="1"/>
      <charset val="136"/>
    </font>
    <font>
      <sz val="12"/>
      <name val="Arial"/>
      <family val="2"/>
    </font>
    <font>
      <sz val="10"/>
      <name val="Mangal"/>
      <family val="1"/>
    </font>
    <font>
      <i/>
      <sz val="11"/>
      <color rgb="FF7F7F7F"/>
      <name val="Calibri"/>
      <family val="2"/>
      <scheme val="minor"/>
    </font>
    <font>
      <i/>
      <sz val="11"/>
      <color indexed="23"/>
      <name val="Calibri"/>
      <family val="2"/>
    </font>
    <font>
      <sz val="11"/>
      <color rgb="FF006100"/>
      <name val="Calibri"/>
      <family val="2"/>
      <scheme val="minor"/>
    </font>
    <font>
      <sz val="11"/>
      <color indexed="17"/>
      <name val="Calibri"/>
      <family val="2"/>
    </font>
    <font>
      <sz val="10"/>
      <name val="Helv"/>
      <family val="2"/>
    </font>
    <font>
      <b/>
      <sz val="12"/>
      <name val="Arial"/>
      <family val="2"/>
    </font>
    <font>
      <b/>
      <sz val="10"/>
      <name val="Arial"/>
      <family val="2"/>
    </font>
    <font>
      <b/>
      <sz val="15"/>
      <color theme="3"/>
      <name val="Calibri"/>
      <family val="2"/>
      <scheme val="minor"/>
    </font>
    <font>
      <b/>
      <sz val="15"/>
      <color indexed="56"/>
      <name val="Calibri"/>
      <family val="2"/>
    </font>
    <font>
      <b/>
      <sz val="13"/>
      <color theme="3"/>
      <name val="Calibri"/>
      <family val="2"/>
      <scheme val="minor"/>
    </font>
    <font>
      <b/>
      <sz val="13"/>
      <color indexed="56"/>
      <name val="Calibri"/>
      <family val="2"/>
    </font>
    <font>
      <b/>
      <sz val="11"/>
      <color theme="3"/>
      <name val="Calibri"/>
      <family val="2"/>
      <scheme val="minor"/>
    </font>
    <font>
      <b/>
      <sz val="11"/>
      <color indexed="56"/>
      <name val="Calibri"/>
      <family val="2"/>
    </font>
    <font>
      <sz val="10"/>
      <color theme="3"/>
      <name val="Calibri"/>
      <family val="2"/>
      <scheme val="minor"/>
    </font>
    <font>
      <u/>
      <sz val="10"/>
      <color indexed="12"/>
      <name val="AvantGarde Bk BT"/>
    </font>
    <font>
      <u/>
      <sz val="11"/>
      <color theme="10"/>
      <name val="Calibri"/>
      <family val="2"/>
      <charset val="1"/>
      <scheme val="minor"/>
    </font>
    <font>
      <u/>
      <sz val="10"/>
      <color indexed="12"/>
      <name val="Arial"/>
      <family val="2"/>
    </font>
    <font>
      <u/>
      <sz val="11"/>
      <color theme="10"/>
      <name val="Calibri"/>
      <family val="2"/>
      <scheme val="minor"/>
    </font>
    <font>
      <u/>
      <sz val="11"/>
      <color theme="10"/>
      <name val="Calibri"/>
      <family val="2"/>
    </font>
    <font>
      <sz val="10"/>
      <color rgb="FF3F3F76"/>
      <name val="Calibri"/>
      <family val="2"/>
      <scheme val="minor"/>
    </font>
    <font>
      <sz val="11"/>
      <color indexed="62"/>
      <name val="Calibri"/>
      <family val="2"/>
    </font>
    <font>
      <sz val="11"/>
      <color rgb="FF3F3F76"/>
      <name val="Calibri"/>
      <family val="2"/>
      <scheme val="minor"/>
    </font>
    <font>
      <b/>
      <sz val="11"/>
      <color indexed="62"/>
      <name val="Calibri"/>
      <family val="2"/>
      <scheme val="minor"/>
    </font>
    <font>
      <b/>
      <sz val="14"/>
      <name val="Helv"/>
    </font>
    <font>
      <sz val="10"/>
      <color rgb="FFFA7D00"/>
      <name val="Calibri"/>
      <family val="2"/>
      <scheme val="minor"/>
    </font>
    <font>
      <sz val="11"/>
      <color indexed="52"/>
      <name val="Calibri"/>
      <family val="2"/>
    </font>
    <font>
      <sz val="11"/>
      <color rgb="FFFA7D00"/>
      <name val="Calibri"/>
      <family val="2"/>
      <scheme val="minor"/>
    </font>
    <font>
      <sz val="11"/>
      <name val="Charter BT"/>
    </font>
    <font>
      <sz val="10"/>
      <color rgb="FF9C6500"/>
      <name val="Calibri"/>
      <family val="2"/>
      <scheme val="minor"/>
    </font>
    <font>
      <sz val="11"/>
      <color indexed="60"/>
      <name val="Calibri"/>
      <family val="2"/>
    </font>
    <font>
      <sz val="11"/>
      <color rgb="FF9C6500"/>
      <name val="Calibri"/>
      <family val="2"/>
      <scheme val="minor"/>
    </font>
    <font>
      <b/>
      <i/>
      <sz val="16"/>
      <name val="Helv"/>
    </font>
    <font>
      <sz val="10"/>
      <color theme="3" tint="0.34998626667073579"/>
      <name val="Calibri"/>
      <family val="2"/>
      <scheme val="minor"/>
    </font>
    <font>
      <sz val="8"/>
      <name val="Tahoma"/>
      <family val="2"/>
    </font>
    <font>
      <sz val="10"/>
      <color indexed="8"/>
      <name val="Arial"/>
      <family val="2"/>
    </font>
    <font>
      <sz val="10"/>
      <name val="Tahoma"/>
      <family val="2"/>
    </font>
    <font>
      <sz val="11"/>
      <color theme="1"/>
      <name val="Calibri"/>
      <family val="2"/>
      <charset val="1"/>
    </font>
    <font>
      <sz val="10"/>
      <name val="Courier"/>
      <family val="3"/>
    </font>
    <font>
      <sz val="10"/>
      <color theme="1" tint="0.14996795556505021"/>
      <name val="Calibri"/>
      <family val="2"/>
      <scheme val="minor"/>
    </font>
    <font>
      <sz val="10"/>
      <name val="Arial Narrow"/>
      <family val="2"/>
    </font>
    <font>
      <sz val="10"/>
      <color rgb="FF3F3F3F"/>
      <name val="Calibri"/>
      <family val="2"/>
      <scheme val="minor"/>
    </font>
    <font>
      <b/>
      <sz val="11"/>
      <color indexed="63"/>
      <name val="Calibri"/>
      <family val="2"/>
    </font>
    <font>
      <b/>
      <sz val="11"/>
      <color rgb="FF3F3F3F"/>
      <name val="Calibri"/>
      <family val="2"/>
      <scheme val="minor"/>
    </font>
    <font>
      <sz val="11"/>
      <color theme="1"/>
      <name val="Arial Narrow"/>
      <family val="2"/>
    </font>
    <font>
      <sz val="9"/>
      <name val="Geneva"/>
    </font>
    <font>
      <b/>
      <i/>
      <u/>
      <sz val="10"/>
      <name val="Arial"/>
      <family val="2"/>
    </font>
    <font>
      <sz val="9"/>
      <color indexed="8"/>
      <name val="Times New Roman"/>
      <family val="1"/>
    </font>
    <font>
      <b/>
      <sz val="10"/>
      <color rgb="FF000000"/>
      <name val="Arial"/>
      <family val="2"/>
    </font>
    <font>
      <sz val="8"/>
      <color indexed="8"/>
      <name val="Arial"/>
      <family val="2"/>
    </font>
    <font>
      <sz val="14"/>
      <color indexed="8"/>
      <name val="Arial"/>
      <family val="2"/>
    </font>
    <font>
      <sz val="8"/>
      <color rgb="FF000000"/>
      <name val="Arial"/>
      <family val="2"/>
    </font>
    <font>
      <sz val="8"/>
      <color rgb="FF000000"/>
      <name val="Arial Narrow"/>
      <family val="2"/>
    </font>
    <font>
      <sz val="8"/>
      <color indexed="8"/>
      <name val="Arial Narrow"/>
      <family val="2"/>
    </font>
    <font>
      <b/>
      <sz val="10"/>
      <color indexed="8"/>
      <name val="Arial Narrow"/>
      <family val="2"/>
    </font>
    <font>
      <b/>
      <sz val="8"/>
      <color indexed="18"/>
      <name val="Arial"/>
      <family val="2"/>
    </font>
    <font>
      <b/>
      <sz val="8"/>
      <color indexed="8"/>
      <name val="Arial Narrow"/>
      <family val="2"/>
    </font>
    <font>
      <b/>
      <sz val="8"/>
      <color indexed="10"/>
      <name val="Arial"/>
      <family val="2"/>
    </font>
    <font>
      <b/>
      <sz val="16"/>
      <color indexed="16"/>
      <name val="Times New Roman"/>
      <family val="1"/>
    </font>
    <font>
      <sz val="1"/>
      <color rgb="FF080000"/>
      <name val="Arial"/>
      <family val="2"/>
    </font>
    <font>
      <b/>
      <sz val="10"/>
      <color indexed="8"/>
      <name val="Arial"/>
      <family val="2"/>
    </font>
    <font>
      <b/>
      <sz val="11"/>
      <color indexed="8"/>
      <name val="Arial"/>
      <family val="2"/>
    </font>
    <font>
      <sz val="9"/>
      <color indexed="8"/>
      <name val="Arial"/>
      <family val="2"/>
    </font>
    <font>
      <b/>
      <sz val="8"/>
      <color rgb="FF000000"/>
      <name val="Arial"/>
      <family val="2"/>
    </font>
    <font>
      <b/>
      <sz val="10"/>
      <color rgb="FF000000"/>
      <name val="Arial Narrow"/>
      <family val="2"/>
    </font>
    <font>
      <b/>
      <sz val="9"/>
      <color indexed="18"/>
      <name val="Arial"/>
      <family val="2"/>
    </font>
    <font>
      <b/>
      <sz val="8"/>
      <color indexed="8"/>
      <name val="Arial"/>
      <family val="2"/>
    </font>
    <font>
      <sz val="1"/>
      <color indexed="8"/>
      <name val="Arial"/>
      <family val="2"/>
    </font>
    <font>
      <b/>
      <sz val="18"/>
      <color indexed="62"/>
      <name val="Cambria"/>
      <family val="2"/>
    </font>
    <font>
      <b/>
      <sz val="10"/>
      <color indexed="10"/>
      <name val="Arial"/>
      <family val="2"/>
    </font>
    <font>
      <sz val="24"/>
      <color indexed="13"/>
      <name val="Helv"/>
    </font>
    <font>
      <sz val="11"/>
      <color theme="3"/>
      <name val="Cambria"/>
      <family val="2"/>
      <scheme val="major"/>
    </font>
    <font>
      <b/>
      <sz val="18"/>
      <color indexed="56"/>
      <name val="Cambria"/>
      <family val="2"/>
    </font>
    <font>
      <b/>
      <sz val="11"/>
      <color indexed="8"/>
      <name val="Calibri"/>
      <family val="2"/>
    </font>
    <font>
      <sz val="11"/>
      <color indexed="10"/>
      <name val="Calibri"/>
      <family val="2"/>
    </font>
    <font>
      <sz val="10"/>
      <color theme="1"/>
      <name val="Arial"/>
      <family val="2"/>
    </font>
    <font>
      <sz val="10"/>
      <color theme="1"/>
      <name val="Arial Narrow"/>
      <family val="2"/>
    </font>
    <font>
      <b/>
      <sz val="10"/>
      <color theme="0"/>
      <name val="Arial"/>
      <family val="2"/>
    </font>
    <font>
      <b/>
      <sz val="10"/>
      <color theme="0"/>
      <name val="Segoe UI"/>
      <family val="2"/>
    </font>
    <font>
      <sz val="11"/>
      <name val="Calibri"/>
      <family val="2"/>
      <scheme val="minor"/>
    </font>
    <font>
      <b/>
      <sz val="11"/>
      <color rgb="FFFF0000"/>
      <name val="Calibri"/>
      <family val="2"/>
      <scheme val="minor"/>
    </font>
    <font>
      <b/>
      <sz val="11"/>
      <name val="Calibri"/>
      <family val="2"/>
      <scheme val="minor"/>
    </font>
    <font>
      <sz val="12"/>
      <color theme="1"/>
      <name val="Calibri"/>
      <family val="2"/>
      <scheme val="minor"/>
    </font>
    <font>
      <b/>
      <sz val="12"/>
      <color theme="1"/>
      <name val="Times New Roman"/>
      <family val="1"/>
    </font>
    <font>
      <b/>
      <sz val="12"/>
      <color theme="1"/>
      <name val="Calibri"/>
      <family val="2"/>
      <scheme val="minor"/>
    </font>
    <font>
      <sz val="11"/>
      <color theme="1"/>
      <name val="Times New Roman"/>
      <family val="1"/>
    </font>
    <font>
      <sz val="12"/>
      <color theme="1"/>
      <name val="Times New Roman"/>
      <family val="1"/>
    </font>
    <font>
      <sz val="11"/>
      <color rgb="FF000000"/>
      <name val="Arial"/>
      <family val="2"/>
    </font>
    <font>
      <sz val="10"/>
      <color theme="1"/>
      <name val="Times New Roman"/>
      <family val="1"/>
    </font>
  </fonts>
  <fills count="9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41"/>
      </patternFill>
    </fill>
    <fill>
      <patternFill patternType="solid">
        <fgColor indexed="31"/>
      </patternFill>
    </fill>
    <fill>
      <patternFill patternType="solid">
        <fgColor indexed="45"/>
        <bgColor indexed="34"/>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45"/>
      </patternFill>
    </fill>
    <fill>
      <patternFill patternType="solid">
        <fgColor indexed="46"/>
      </patternFill>
    </fill>
    <fill>
      <patternFill patternType="solid">
        <fgColor indexed="27"/>
        <bgColor indexed="42"/>
      </patternFill>
    </fill>
    <fill>
      <patternFill patternType="solid">
        <fgColor indexed="27"/>
      </patternFill>
    </fill>
    <fill>
      <patternFill patternType="solid">
        <fgColor indexed="47"/>
        <bgColor indexed="41"/>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34"/>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26"/>
        <bgColor indexed="9"/>
      </patternFill>
    </fill>
    <fill>
      <patternFill patternType="solid">
        <fgColor indexed="22"/>
        <bgColor indexed="24"/>
      </patternFill>
    </fill>
    <fill>
      <patternFill patternType="solid">
        <fgColor indexed="55"/>
        <bgColor indexed="23"/>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patternFill>
    </fill>
    <fill>
      <patternFill patternType="solid">
        <fgColor indexed="27"/>
        <bgColor indexed="64"/>
      </patternFill>
    </fill>
    <fill>
      <patternFill patternType="solid">
        <fgColor indexed="13"/>
      </patternFill>
    </fill>
    <fill>
      <patternFill patternType="solid">
        <fgColor indexed="13"/>
        <bgColor indexed="34"/>
      </patternFill>
    </fill>
    <fill>
      <patternFill patternType="solid">
        <fgColor indexed="43"/>
      </patternFill>
    </fill>
    <fill>
      <patternFill patternType="solid">
        <fgColor indexed="9"/>
        <bgColor indexed="64"/>
      </patternFill>
    </fill>
    <fill>
      <patternFill patternType="solid">
        <fgColor indexed="26"/>
      </patternFill>
    </fill>
    <fill>
      <patternFill patternType="solid">
        <fgColor indexed="9"/>
      </patternFill>
    </fill>
    <fill>
      <patternFill patternType="solid">
        <fgColor rgb="FFFFFFFF"/>
        <bgColor indexed="64"/>
      </patternFill>
    </fill>
    <fill>
      <patternFill patternType="solid">
        <fgColor indexed="12"/>
      </patternFill>
    </fill>
    <fill>
      <patternFill patternType="solid">
        <fgColor indexed="12"/>
        <bgColor indexed="39"/>
      </patternFill>
    </fill>
    <fill>
      <patternFill patternType="solid">
        <fgColor theme="3"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6"/>
        <bgColor indexed="64"/>
      </patternFill>
    </fill>
    <fill>
      <patternFill patternType="solid">
        <fgColor rgb="FFFFC000"/>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
      <left/>
      <right/>
      <top style="thin">
        <color indexed="64"/>
      </top>
      <bottom style="double">
        <color indexed="64"/>
      </bottom>
      <diagonal/>
    </border>
    <border>
      <left/>
      <right/>
      <top style="thin">
        <color indexed="64"/>
      </top>
      <bottom/>
      <diagonal/>
    </border>
  </borders>
  <cellStyleXfs count="29522">
    <xf numFmtId="0" fontId="0" fillId="0" borderId="0"/>
    <xf numFmtId="165" fontId="2" fillId="0" borderId="0" applyFont="0" applyFill="0" applyBorder="0" applyAlignment="0" applyProtection="0"/>
    <xf numFmtId="0" fontId="3" fillId="0" borderId="0"/>
    <xf numFmtId="43" fontId="3" fillId="0" borderId="0" applyFont="0" applyFill="0" applyBorder="0" applyAlignment="0" applyProtection="0"/>
    <xf numFmtId="41" fontId="3" fillId="0" borderId="0" applyFont="0" applyFill="0" applyBorder="0" applyAlignment="0" applyProtection="0"/>
    <xf numFmtId="165" fontId="3" fillId="0" borderId="0" applyFont="0" applyFill="0" applyBorder="0" applyAlignment="0" applyProtection="0"/>
    <xf numFmtId="0" fontId="6" fillId="0" borderId="0" applyNumberFormat="0" applyFill="0" applyBorder="0" applyAlignment="0" applyProtection="0"/>
    <xf numFmtId="0" fontId="7"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5" borderId="0" applyNumberFormat="0" applyBorder="0" applyAlignment="0" applyProtection="0"/>
    <xf numFmtId="0" fontId="9" fillId="34" borderId="0" applyNumberFormat="0" applyBorder="0" applyProtection="0">
      <alignment vertical="center"/>
    </xf>
    <xf numFmtId="0" fontId="9" fillId="35" borderId="0" applyNumberFormat="0" applyBorder="0" applyAlignment="0" applyProtection="0"/>
    <xf numFmtId="0" fontId="9" fillId="35" borderId="0" applyNumberFormat="0" applyBorder="0" applyAlignment="0" applyProtection="0"/>
    <xf numFmtId="0" fontId="9" fillId="34" borderId="0" applyNumberFormat="0" applyBorder="0" applyProtection="0">
      <alignment vertical="center"/>
    </xf>
    <xf numFmtId="0" fontId="9" fillId="35"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10" fillId="34" borderId="0" applyNumberFormat="0" applyBorder="0" applyProtection="0">
      <alignment vertical="center"/>
    </xf>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0" borderId="0" applyNumberFormat="0" applyBorder="0" applyAlignment="0" applyProtection="0"/>
    <xf numFmtId="0" fontId="9" fillId="34" borderId="0" applyNumberFormat="0" applyBorder="0" applyProtection="0">
      <alignment vertical="center"/>
    </xf>
    <xf numFmtId="0" fontId="3" fillId="10"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7" borderId="0" applyNumberFormat="0" applyBorder="0" applyAlignment="0" applyProtection="0"/>
    <xf numFmtId="0" fontId="9" fillId="36" borderId="0" applyNumberFormat="0" applyBorder="0" applyProtection="0">
      <alignment vertical="center"/>
    </xf>
    <xf numFmtId="0" fontId="9" fillId="37" borderId="0" applyNumberFormat="0" applyBorder="0" applyAlignment="0" applyProtection="0"/>
    <xf numFmtId="0" fontId="9" fillId="37" borderId="0" applyNumberFormat="0" applyBorder="0" applyAlignment="0" applyProtection="0"/>
    <xf numFmtId="0" fontId="9" fillId="36" borderId="0" applyNumberFormat="0" applyBorder="0" applyProtection="0">
      <alignment vertical="center"/>
    </xf>
    <xf numFmtId="0" fontId="9" fillId="37"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10" fillId="36" borderId="0" applyNumberFormat="0" applyBorder="0" applyProtection="0">
      <alignment vertical="center"/>
    </xf>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4" borderId="0" applyNumberFormat="0" applyBorder="0" applyAlignment="0" applyProtection="0"/>
    <xf numFmtId="0" fontId="9" fillId="36" borderId="0" applyNumberFormat="0" applyBorder="0" applyProtection="0">
      <alignment vertical="center"/>
    </xf>
    <xf numFmtId="0" fontId="3" fillId="14"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9" borderId="0" applyNumberFormat="0" applyBorder="0" applyAlignment="0" applyProtection="0"/>
    <xf numFmtId="0" fontId="9" fillId="38" borderId="0" applyNumberFormat="0" applyBorder="0" applyProtection="0">
      <alignment vertical="center"/>
    </xf>
    <xf numFmtId="0" fontId="9" fillId="39" borderId="0" applyNumberFormat="0" applyBorder="0" applyAlignment="0" applyProtection="0"/>
    <xf numFmtId="0" fontId="9" fillId="39" borderId="0" applyNumberFormat="0" applyBorder="0" applyAlignment="0" applyProtection="0"/>
    <xf numFmtId="0" fontId="9" fillId="38" borderId="0" applyNumberFormat="0" applyBorder="0" applyProtection="0">
      <alignment vertical="center"/>
    </xf>
    <xf numFmtId="0" fontId="9" fillId="39"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10" fillId="38" borderId="0" applyNumberFormat="0" applyBorder="0" applyProtection="0">
      <alignment vertical="center"/>
    </xf>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18" borderId="0" applyNumberFormat="0" applyBorder="0" applyAlignment="0" applyProtection="0"/>
    <xf numFmtId="0" fontId="9" fillId="38" borderId="0" applyNumberFormat="0" applyBorder="0" applyProtection="0">
      <alignment vertical="center"/>
    </xf>
    <xf numFmtId="0" fontId="3" fillId="18"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1" borderId="0" applyNumberFormat="0" applyBorder="0" applyAlignment="0" applyProtection="0"/>
    <xf numFmtId="0" fontId="9" fillId="40" borderId="0" applyNumberFormat="0" applyBorder="0" applyProtection="0">
      <alignment vertical="center"/>
    </xf>
    <xf numFmtId="0" fontId="9" fillId="41" borderId="0" applyNumberFormat="0" applyBorder="0" applyAlignment="0" applyProtection="0"/>
    <xf numFmtId="0" fontId="9" fillId="41" borderId="0" applyNumberFormat="0" applyBorder="0" applyAlignment="0" applyProtection="0"/>
    <xf numFmtId="0" fontId="9" fillId="40" borderId="0" applyNumberFormat="0" applyBorder="0" applyProtection="0">
      <alignment vertical="center"/>
    </xf>
    <xf numFmtId="0" fontId="9" fillId="41"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10" fillId="40" borderId="0" applyNumberFormat="0" applyBorder="0" applyProtection="0">
      <alignment vertical="center"/>
    </xf>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2" borderId="0" applyNumberFormat="0" applyBorder="0" applyAlignment="0" applyProtection="0"/>
    <xf numFmtId="0" fontId="9" fillId="40" borderId="0" applyNumberFormat="0" applyBorder="0" applyProtection="0">
      <alignment vertical="center"/>
    </xf>
    <xf numFmtId="0" fontId="3" fillId="22"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3" borderId="0" applyNumberFormat="0" applyBorder="0" applyAlignment="0" applyProtection="0"/>
    <xf numFmtId="0" fontId="9" fillId="42" borderId="0" applyNumberFormat="0" applyBorder="0" applyProtection="0">
      <alignment vertical="center"/>
    </xf>
    <xf numFmtId="0" fontId="9" fillId="43" borderId="0" applyNumberFormat="0" applyBorder="0" applyAlignment="0" applyProtection="0"/>
    <xf numFmtId="0" fontId="9" fillId="43" borderId="0" applyNumberFormat="0" applyBorder="0" applyAlignment="0" applyProtection="0"/>
    <xf numFmtId="0" fontId="9" fillId="42" borderId="0" applyNumberFormat="0" applyBorder="0" applyProtection="0">
      <alignment vertical="center"/>
    </xf>
    <xf numFmtId="0" fontId="9" fillId="43"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10" fillId="42" borderId="0" applyNumberFormat="0" applyBorder="0" applyProtection="0">
      <alignment vertical="center"/>
    </xf>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26" borderId="0" applyNumberFormat="0" applyBorder="0" applyAlignment="0" applyProtection="0"/>
    <xf numFmtId="0" fontId="9" fillId="42" borderId="0" applyNumberFormat="0" applyBorder="0" applyProtection="0">
      <alignment vertical="center"/>
    </xf>
    <xf numFmtId="0" fontId="3" fillId="26"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5" borderId="0" applyNumberFormat="0" applyBorder="0" applyAlignment="0" applyProtection="0"/>
    <xf numFmtId="0" fontId="9" fillId="44" borderId="0" applyNumberFormat="0" applyBorder="0" applyProtection="0">
      <alignment vertical="center"/>
    </xf>
    <xf numFmtId="0" fontId="9" fillId="45" borderId="0" applyNumberFormat="0" applyBorder="0" applyAlignment="0" applyProtection="0"/>
    <xf numFmtId="0" fontId="9" fillId="45" borderId="0" applyNumberFormat="0" applyBorder="0" applyAlignment="0" applyProtection="0"/>
    <xf numFmtId="0" fontId="9" fillId="44" borderId="0" applyNumberFormat="0" applyBorder="0" applyProtection="0">
      <alignment vertical="center"/>
    </xf>
    <xf numFmtId="0" fontId="9" fillId="45"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10" fillId="44" borderId="0" applyNumberFormat="0" applyBorder="0" applyProtection="0">
      <alignment vertical="center"/>
    </xf>
    <xf numFmtId="0" fontId="9" fillId="44" borderId="0" applyNumberFormat="0" applyBorder="0" applyProtection="0">
      <alignment vertical="center"/>
    </xf>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0" fontId="3" fillId="30" borderId="0" applyNumberFormat="0" applyBorder="0" applyAlignment="0" applyProtection="0"/>
    <xf numFmtId="0" fontId="9" fillId="44" borderId="0" applyNumberFormat="0" applyBorder="0" applyProtection="0">
      <alignment vertical="center"/>
    </xf>
    <xf numFmtId="0" fontId="3" fillId="30" borderId="0" applyNumberFormat="0" applyBorder="0" applyAlignment="0" applyProtection="0"/>
    <xf numFmtId="170" fontId="8" fillId="0" borderId="0" applyFill="0" applyBorder="0" applyProtection="0">
      <alignment vertical="center"/>
    </xf>
    <xf numFmtId="170" fontId="8" fillId="0" borderId="0" applyFill="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7" borderId="0" applyNumberFormat="0" applyBorder="0" applyAlignment="0" applyProtection="0"/>
    <xf numFmtId="0" fontId="9" fillId="46" borderId="0" applyNumberFormat="0" applyBorder="0" applyProtection="0">
      <alignment vertical="center"/>
    </xf>
    <xf numFmtId="0" fontId="9" fillId="47" borderId="0" applyNumberFormat="0" applyBorder="0" applyAlignment="0" applyProtection="0"/>
    <xf numFmtId="0" fontId="9" fillId="47" borderId="0" applyNumberFormat="0" applyBorder="0" applyAlignment="0" applyProtection="0"/>
    <xf numFmtId="0" fontId="9" fillId="46" borderId="0" applyNumberFormat="0" applyBorder="0" applyProtection="0">
      <alignment vertical="center"/>
    </xf>
    <xf numFmtId="0" fontId="9" fillId="47"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10" fillId="46" borderId="0" applyNumberFormat="0" applyBorder="0" applyProtection="0">
      <alignment vertical="center"/>
    </xf>
    <xf numFmtId="0" fontId="9" fillId="46" borderId="0" applyNumberFormat="0" applyBorder="0" applyProtection="0">
      <alignment vertical="center"/>
    </xf>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1" borderId="0" applyNumberFormat="0" applyBorder="0" applyAlignment="0" applyProtection="0"/>
    <xf numFmtId="0" fontId="9" fillId="46" borderId="0" applyNumberFormat="0" applyBorder="0" applyProtection="0">
      <alignment vertical="center"/>
    </xf>
    <xf numFmtId="0" fontId="3" fillId="11"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9" borderId="0" applyNumberFormat="0" applyBorder="0" applyAlignment="0" applyProtection="0"/>
    <xf numFmtId="0" fontId="9" fillId="48" borderId="0" applyNumberFormat="0" applyBorder="0" applyProtection="0">
      <alignment vertical="center"/>
    </xf>
    <xf numFmtId="0" fontId="9" fillId="49" borderId="0" applyNumberFormat="0" applyBorder="0" applyAlignment="0" applyProtection="0"/>
    <xf numFmtId="0" fontId="9" fillId="49" borderId="0" applyNumberFormat="0" applyBorder="0" applyAlignment="0" applyProtection="0"/>
    <xf numFmtId="0" fontId="9" fillId="48" borderId="0" applyNumberFormat="0" applyBorder="0" applyProtection="0">
      <alignment vertical="center"/>
    </xf>
    <xf numFmtId="0" fontId="9" fillId="49"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10" fillId="48" borderId="0" applyNumberFormat="0" applyBorder="0" applyProtection="0">
      <alignment vertical="center"/>
    </xf>
    <xf numFmtId="0" fontId="9" fillId="48" borderId="0" applyNumberFormat="0" applyBorder="0" applyProtection="0">
      <alignment vertical="center"/>
    </xf>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5" borderId="0" applyNumberFormat="0" applyBorder="0" applyAlignment="0" applyProtection="0"/>
    <xf numFmtId="0" fontId="9" fillId="48" borderId="0" applyNumberFormat="0" applyBorder="0" applyProtection="0">
      <alignment vertical="center"/>
    </xf>
    <xf numFmtId="0" fontId="3" fillId="15"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1" borderId="0" applyNumberFormat="0" applyBorder="0" applyAlignment="0" applyProtection="0"/>
    <xf numFmtId="0" fontId="9" fillId="50" borderId="0" applyNumberFormat="0" applyBorder="0" applyProtection="0">
      <alignment vertical="center"/>
    </xf>
    <xf numFmtId="0" fontId="9" fillId="51" borderId="0" applyNumberFormat="0" applyBorder="0" applyAlignment="0" applyProtection="0"/>
    <xf numFmtId="0" fontId="9" fillId="51" borderId="0" applyNumberFormat="0" applyBorder="0" applyAlignment="0" applyProtection="0"/>
    <xf numFmtId="0" fontId="9" fillId="50" borderId="0" applyNumberFormat="0" applyBorder="0" applyProtection="0">
      <alignment vertical="center"/>
    </xf>
    <xf numFmtId="0" fontId="9" fillId="51"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10" fillId="50" borderId="0" applyNumberFormat="0" applyBorder="0" applyProtection="0">
      <alignment vertical="center"/>
    </xf>
    <xf numFmtId="0" fontId="9" fillId="50" borderId="0" applyNumberFormat="0" applyBorder="0" applyProtection="0">
      <alignment vertical="center"/>
    </xf>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19" borderId="0" applyNumberFormat="0" applyBorder="0" applyAlignment="0" applyProtection="0"/>
    <xf numFmtId="0" fontId="9" fillId="50" borderId="0" applyNumberFormat="0" applyBorder="0" applyProtection="0">
      <alignment vertical="center"/>
    </xf>
    <xf numFmtId="0" fontId="3" fillId="19"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1" borderId="0" applyNumberFormat="0" applyBorder="0" applyAlignment="0" applyProtection="0"/>
    <xf numFmtId="0" fontId="9" fillId="40" borderId="0" applyNumberFormat="0" applyBorder="0" applyProtection="0">
      <alignment vertical="center"/>
    </xf>
    <xf numFmtId="0" fontId="9" fillId="41" borderId="0" applyNumberFormat="0" applyBorder="0" applyAlignment="0" applyProtection="0"/>
    <xf numFmtId="0" fontId="9" fillId="41" borderId="0" applyNumberFormat="0" applyBorder="0" applyAlignment="0" applyProtection="0"/>
    <xf numFmtId="0" fontId="9" fillId="40" borderId="0" applyNumberFormat="0" applyBorder="0" applyProtection="0">
      <alignment vertical="center"/>
    </xf>
    <xf numFmtId="0" fontId="9" fillId="41"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10" fillId="40" borderId="0" applyNumberFormat="0" applyBorder="0" applyProtection="0">
      <alignment vertical="center"/>
    </xf>
    <xf numFmtId="0" fontId="9" fillId="40" borderId="0" applyNumberFormat="0" applyBorder="0" applyProtection="0">
      <alignment vertical="center"/>
    </xf>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3" borderId="0" applyNumberFormat="0" applyBorder="0" applyAlignment="0" applyProtection="0"/>
    <xf numFmtId="0" fontId="9" fillId="40" borderId="0" applyNumberFormat="0" applyBorder="0" applyProtection="0">
      <alignment vertical="center"/>
    </xf>
    <xf numFmtId="0" fontId="3" fillId="23"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7" borderId="0" applyNumberFormat="0" applyBorder="0" applyAlignment="0" applyProtection="0"/>
    <xf numFmtId="0" fontId="9" fillId="46" borderId="0" applyNumberFormat="0" applyBorder="0" applyProtection="0">
      <alignment vertical="center"/>
    </xf>
    <xf numFmtId="0" fontId="9" fillId="47" borderId="0" applyNumberFormat="0" applyBorder="0" applyAlignment="0" applyProtection="0"/>
    <xf numFmtId="0" fontId="9" fillId="47" borderId="0" applyNumberFormat="0" applyBorder="0" applyAlignment="0" applyProtection="0"/>
    <xf numFmtId="0" fontId="9" fillId="46" borderId="0" applyNumberFormat="0" applyBorder="0" applyProtection="0">
      <alignment vertical="center"/>
    </xf>
    <xf numFmtId="0" fontId="9" fillId="4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10" fillId="46" borderId="0" applyNumberFormat="0" applyBorder="0" applyProtection="0">
      <alignment vertical="center"/>
    </xf>
    <xf numFmtId="0" fontId="9" fillId="46" borderId="0" applyNumberFormat="0" applyBorder="0" applyProtection="0">
      <alignment vertical="center"/>
    </xf>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27" borderId="0" applyNumberFormat="0" applyBorder="0" applyAlignment="0" applyProtection="0"/>
    <xf numFmtId="0" fontId="9" fillId="46" borderId="0" applyNumberFormat="0" applyBorder="0" applyProtection="0">
      <alignment vertical="center"/>
    </xf>
    <xf numFmtId="0" fontId="3" fillId="27"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3" borderId="0" applyNumberFormat="0" applyBorder="0" applyAlignment="0" applyProtection="0"/>
    <xf numFmtId="0" fontId="9" fillId="52" borderId="0" applyNumberFormat="0" applyBorder="0" applyProtection="0">
      <alignment vertical="center"/>
    </xf>
    <xf numFmtId="0" fontId="9" fillId="53" borderId="0" applyNumberFormat="0" applyBorder="0" applyAlignment="0" applyProtection="0"/>
    <xf numFmtId="0" fontId="9" fillId="53" borderId="0" applyNumberFormat="0" applyBorder="0" applyAlignment="0" applyProtection="0"/>
    <xf numFmtId="0" fontId="9" fillId="52" borderId="0" applyNumberFormat="0" applyBorder="0" applyProtection="0">
      <alignment vertical="center"/>
    </xf>
    <xf numFmtId="0" fontId="9" fillId="53"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0" fillId="52" borderId="0" applyNumberFormat="0" applyBorder="0" applyProtection="0">
      <alignment vertical="center"/>
    </xf>
    <xf numFmtId="0" fontId="9" fillId="52" borderId="0" applyNumberFormat="0" applyBorder="0" applyProtection="0">
      <alignment vertical="center"/>
    </xf>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3" fillId="31" borderId="0" applyNumberFormat="0" applyBorder="0" applyAlignment="0" applyProtection="0"/>
    <xf numFmtId="0" fontId="9" fillId="52" borderId="0" applyNumberFormat="0" applyBorder="0" applyProtection="0">
      <alignment vertical="center"/>
    </xf>
    <xf numFmtId="0" fontId="3" fillId="31"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5" borderId="0" applyNumberFormat="0" applyBorder="0" applyAlignment="0" applyProtection="0"/>
    <xf numFmtId="0" fontId="12" fillId="54" borderId="0" applyNumberFormat="0" applyBorder="0" applyProtection="0">
      <alignment vertical="center"/>
    </xf>
    <xf numFmtId="0" fontId="12" fillId="55" borderId="0" applyNumberFormat="0" applyBorder="0" applyAlignment="0" applyProtection="0"/>
    <xf numFmtId="0" fontId="12" fillId="55" borderId="0" applyNumberFormat="0" applyBorder="0" applyAlignment="0" applyProtection="0"/>
    <xf numFmtId="0" fontId="12" fillId="54" borderId="0" applyNumberFormat="0" applyBorder="0" applyProtection="0">
      <alignment vertical="center"/>
    </xf>
    <xf numFmtId="0" fontId="12" fillId="55"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3" fillId="54" borderId="0" applyNumberFormat="0" applyBorder="0" applyProtection="0">
      <alignment vertical="center"/>
    </xf>
    <xf numFmtId="0" fontId="12" fillId="54" borderId="0" applyNumberFormat="0" applyBorder="0" applyProtection="0">
      <alignment vertical="center"/>
    </xf>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2" borderId="0" applyNumberFormat="0" applyBorder="0" applyAlignment="0" applyProtection="0"/>
    <xf numFmtId="0" fontId="12" fillId="54" borderId="0" applyNumberFormat="0" applyBorder="0" applyProtection="0">
      <alignment vertical="center"/>
    </xf>
    <xf numFmtId="0" fontId="11" fillId="12"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9" borderId="0" applyNumberFormat="0" applyBorder="0" applyAlignment="0" applyProtection="0"/>
    <xf numFmtId="0" fontId="12" fillId="48" borderId="0" applyNumberFormat="0" applyBorder="0" applyProtection="0">
      <alignment vertical="center"/>
    </xf>
    <xf numFmtId="0" fontId="12" fillId="49" borderId="0" applyNumberFormat="0" applyBorder="0" applyAlignment="0" applyProtection="0"/>
    <xf numFmtId="0" fontId="12" fillId="49" borderId="0" applyNumberFormat="0" applyBorder="0" applyAlignment="0" applyProtection="0"/>
    <xf numFmtId="0" fontId="12" fillId="48" borderId="0" applyNumberFormat="0" applyBorder="0" applyProtection="0">
      <alignment vertical="center"/>
    </xf>
    <xf numFmtId="0" fontId="12" fillId="49"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3" fillId="48" borderId="0" applyNumberFormat="0" applyBorder="0" applyProtection="0">
      <alignment vertical="center"/>
    </xf>
    <xf numFmtId="0" fontId="12" fillId="48" borderId="0" applyNumberFormat="0" applyBorder="0" applyProtection="0">
      <alignment vertical="center"/>
    </xf>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16" borderId="0" applyNumberFormat="0" applyBorder="0" applyAlignment="0" applyProtection="0"/>
    <xf numFmtId="0" fontId="12" fillId="48" borderId="0" applyNumberFormat="0" applyBorder="0" applyProtection="0">
      <alignment vertical="center"/>
    </xf>
    <xf numFmtId="0" fontId="11" fillId="16"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1" borderId="0" applyNumberFormat="0" applyBorder="0" applyAlignment="0" applyProtection="0"/>
    <xf numFmtId="0" fontId="12" fillId="50" borderId="0" applyNumberFormat="0" applyBorder="0" applyProtection="0">
      <alignment vertical="center"/>
    </xf>
    <xf numFmtId="0" fontId="12" fillId="51" borderId="0" applyNumberFormat="0" applyBorder="0" applyAlignment="0" applyProtection="0"/>
    <xf numFmtId="0" fontId="12" fillId="51" borderId="0" applyNumberFormat="0" applyBorder="0" applyAlignment="0" applyProtection="0"/>
    <xf numFmtId="0" fontId="12" fillId="50" borderId="0" applyNumberFormat="0" applyBorder="0" applyProtection="0">
      <alignment vertical="center"/>
    </xf>
    <xf numFmtId="0" fontId="12" fillId="51"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3" fillId="50" borderId="0" applyNumberFormat="0" applyBorder="0" applyProtection="0">
      <alignment vertical="center"/>
    </xf>
    <xf numFmtId="0" fontId="12" fillId="50" borderId="0" applyNumberFormat="0" applyBorder="0" applyProtection="0">
      <alignment vertical="center"/>
    </xf>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0" borderId="0" applyNumberFormat="0" applyBorder="0" applyAlignment="0" applyProtection="0"/>
    <xf numFmtId="0" fontId="12" fillId="50" borderId="0" applyNumberFormat="0" applyBorder="0" applyProtection="0">
      <alignment vertical="center"/>
    </xf>
    <xf numFmtId="0" fontId="11" fillId="20"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7" borderId="0" applyNumberFormat="0" applyBorder="0" applyAlignment="0" applyProtection="0"/>
    <xf numFmtId="0" fontId="12" fillId="56" borderId="0" applyNumberFormat="0" applyBorder="0" applyProtection="0">
      <alignment vertical="center"/>
    </xf>
    <xf numFmtId="0" fontId="12" fillId="57" borderId="0" applyNumberFormat="0" applyBorder="0" applyAlignment="0" applyProtection="0"/>
    <xf numFmtId="0" fontId="12" fillId="57" borderId="0" applyNumberFormat="0" applyBorder="0" applyAlignment="0" applyProtection="0"/>
    <xf numFmtId="0" fontId="12" fillId="56" borderId="0" applyNumberFormat="0" applyBorder="0" applyProtection="0">
      <alignment vertical="center"/>
    </xf>
    <xf numFmtId="0" fontId="12" fillId="57"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3" fillId="56" borderId="0" applyNumberFormat="0" applyBorder="0" applyProtection="0">
      <alignment vertical="center"/>
    </xf>
    <xf numFmtId="0" fontId="12" fillId="56" borderId="0" applyNumberFormat="0" applyBorder="0" applyProtection="0">
      <alignment vertical="center"/>
    </xf>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4" borderId="0" applyNumberFormat="0" applyBorder="0" applyAlignment="0" applyProtection="0"/>
    <xf numFmtId="0" fontId="12" fillId="56" borderId="0" applyNumberFormat="0" applyBorder="0" applyProtection="0">
      <alignment vertical="center"/>
    </xf>
    <xf numFmtId="0" fontId="11" fillId="24"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9" borderId="0" applyNumberFormat="0" applyBorder="0" applyAlignment="0" applyProtection="0"/>
    <xf numFmtId="0" fontId="12" fillId="58" borderId="0" applyNumberFormat="0" applyBorder="0" applyProtection="0">
      <alignment vertical="center"/>
    </xf>
    <xf numFmtId="0" fontId="12" fillId="59" borderId="0" applyNumberFormat="0" applyBorder="0" applyAlignment="0" applyProtection="0"/>
    <xf numFmtId="0" fontId="12" fillId="59" borderId="0" applyNumberFormat="0" applyBorder="0" applyAlignment="0" applyProtection="0"/>
    <xf numFmtId="0" fontId="12" fillId="58" borderId="0" applyNumberFormat="0" applyBorder="0" applyProtection="0">
      <alignment vertical="center"/>
    </xf>
    <xf numFmtId="0" fontId="12" fillId="59"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3" fillId="58" borderId="0" applyNumberFormat="0" applyBorder="0" applyProtection="0">
      <alignment vertical="center"/>
    </xf>
    <xf numFmtId="0" fontId="12" fillId="58" borderId="0" applyNumberFormat="0" applyBorder="0" applyProtection="0">
      <alignment vertical="center"/>
    </xf>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28" borderId="0" applyNumberFormat="0" applyBorder="0" applyAlignment="0" applyProtection="0"/>
    <xf numFmtId="0" fontId="12" fillId="58" borderId="0" applyNumberFormat="0" applyBorder="0" applyProtection="0">
      <alignment vertical="center"/>
    </xf>
    <xf numFmtId="0" fontId="11" fillId="28"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1" borderId="0" applyNumberFormat="0" applyBorder="0" applyAlignment="0" applyProtection="0"/>
    <xf numFmtId="0" fontId="12" fillId="60" borderId="0" applyNumberFormat="0" applyBorder="0" applyProtection="0">
      <alignment vertical="center"/>
    </xf>
    <xf numFmtId="0" fontId="12" fillId="61" borderId="0" applyNumberFormat="0" applyBorder="0" applyAlignment="0" applyProtection="0"/>
    <xf numFmtId="0" fontId="12" fillId="61" borderId="0" applyNumberFormat="0" applyBorder="0" applyAlignment="0" applyProtection="0"/>
    <xf numFmtId="0" fontId="12" fillId="60" borderId="0" applyNumberFormat="0" applyBorder="0" applyProtection="0">
      <alignment vertical="center"/>
    </xf>
    <xf numFmtId="0" fontId="12" fillId="61"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3" fillId="60" borderId="0" applyNumberFormat="0" applyBorder="0" applyProtection="0">
      <alignment vertical="center"/>
    </xf>
    <xf numFmtId="0" fontId="12" fillId="60" borderId="0" applyNumberFormat="0" applyBorder="0" applyProtection="0">
      <alignment vertical="center"/>
    </xf>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11" fillId="32" borderId="0" applyNumberFormat="0" applyBorder="0" applyAlignment="0" applyProtection="0"/>
    <xf numFmtId="0" fontId="12" fillId="60" borderId="0" applyNumberFormat="0" applyBorder="0" applyProtection="0">
      <alignment vertical="center"/>
    </xf>
    <xf numFmtId="0" fontId="11" fillId="32" borderId="0" applyNumberFormat="0" applyBorder="0" applyAlignment="0" applyProtection="0"/>
    <xf numFmtId="0" fontId="9" fillId="34" borderId="0" applyNumberFormat="0" applyBorder="0" applyProtection="0">
      <alignment vertical="center"/>
    </xf>
    <xf numFmtId="0" fontId="9" fillId="34" borderId="0" applyNumberFormat="0" applyBorder="0" applyProtection="0">
      <alignment vertical="center"/>
    </xf>
    <xf numFmtId="0" fontId="12" fillId="46"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3" borderId="0" applyNumberFormat="0" applyBorder="0" applyAlignment="0" applyProtection="0"/>
    <xf numFmtId="0" fontId="12" fillId="62" borderId="0" applyNumberFormat="0" applyBorder="0" applyProtection="0">
      <alignment vertical="center"/>
    </xf>
    <xf numFmtId="0" fontId="12" fillId="63" borderId="0" applyNumberFormat="0" applyBorder="0" applyAlignment="0" applyProtection="0"/>
    <xf numFmtId="0" fontId="12" fillId="63" borderId="0" applyNumberFormat="0" applyBorder="0" applyAlignment="0" applyProtection="0"/>
    <xf numFmtId="0" fontId="12" fillId="62" borderId="0" applyNumberFormat="0" applyBorder="0" applyProtection="0">
      <alignment vertical="center"/>
    </xf>
    <xf numFmtId="0" fontId="12" fillId="63"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3" fillId="62" borderId="0" applyNumberFormat="0" applyBorder="0" applyProtection="0">
      <alignment vertical="center"/>
    </xf>
    <xf numFmtId="0" fontId="12" fillId="62" borderId="0" applyNumberFormat="0" applyBorder="0" applyProtection="0">
      <alignment vertical="center"/>
    </xf>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11" fillId="9" borderId="0" applyNumberFormat="0" applyBorder="0" applyAlignment="0" applyProtection="0"/>
    <xf numFmtId="0" fontId="12" fillId="62" borderId="0" applyNumberFormat="0" applyBorder="0" applyProtection="0">
      <alignment vertical="center"/>
    </xf>
    <xf numFmtId="0" fontId="11" fillId="9" borderId="0" applyNumberFormat="0" applyBorder="0" applyAlignment="0" applyProtection="0"/>
    <xf numFmtId="0" fontId="9" fillId="64" borderId="0" applyNumberFormat="0" applyBorder="0" applyProtection="0">
      <alignment vertical="center"/>
    </xf>
    <xf numFmtId="0" fontId="9" fillId="65" borderId="0" applyNumberFormat="0" applyBorder="0" applyProtection="0">
      <alignment vertical="center"/>
    </xf>
    <xf numFmtId="0" fontId="12" fillId="66"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8" borderId="0" applyNumberFormat="0" applyBorder="0" applyAlignment="0" applyProtection="0"/>
    <xf numFmtId="0" fontId="12" fillId="67" borderId="0" applyNumberFormat="0" applyBorder="0" applyProtection="0">
      <alignment vertical="center"/>
    </xf>
    <xf numFmtId="0" fontId="12" fillId="68" borderId="0" applyNumberFormat="0" applyBorder="0" applyAlignment="0" applyProtection="0"/>
    <xf numFmtId="0" fontId="12" fillId="68" borderId="0" applyNumberFormat="0" applyBorder="0" applyAlignment="0" applyProtection="0"/>
    <xf numFmtId="0" fontId="12" fillId="67" borderId="0" applyNumberFormat="0" applyBorder="0" applyProtection="0">
      <alignment vertical="center"/>
    </xf>
    <xf numFmtId="0" fontId="12" fillId="68"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3" fillId="67" borderId="0" applyNumberFormat="0" applyBorder="0" applyProtection="0">
      <alignment vertical="center"/>
    </xf>
    <xf numFmtId="0" fontId="12" fillId="67" borderId="0" applyNumberFormat="0" applyBorder="0" applyProtection="0">
      <alignment vertical="center"/>
    </xf>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11" fillId="13" borderId="0" applyNumberFormat="0" applyBorder="0" applyAlignment="0" applyProtection="0"/>
    <xf numFmtId="0" fontId="12" fillId="67" borderId="0" applyNumberFormat="0" applyBorder="0" applyProtection="0">
      <alignment vertical="center"/>
    </xf>
    <xf numFmtId="0" fontId="11" fillId="13" borderId="0" applyNumberFormat="0" applyBorder="0" applyAlignment="0" applyProtection="0"/>
    <xf numFmtId="0" fontId="9" fillId="64" borderId="0" applyNumberFormat="0" applyBorder="0" applyProtection="0">
      <alignment vertical="center"/>
    </xf>
    <xf numFmtId="0" fontId="9" fillId="38" borderId="0" applyNumberFormat="0" applyBorder="0" applyProtection="0">
      <alignment vertical="center"/>
    </xf>
    <xf numFmtId="0" fontId="12" fillId="65"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70" borderId="0" applyNumberFormat="0" applyBorder="0" applyAlignment="0" applyProtection="0"/>
    <xf numFmtId="0" fontId="12" fillId="69" borderId="0" applyNumberFormat="0" applyBorder="0" applyProtection="0">
      <alignment vertical="center"/>
    </xf>
    <xf numFmtId="0" fontId="12" fillId="70" borderId="0" applyNumberFormat="0" applyBorder="0" applyAlignment="0" applyProtection="0"/>
    <xf numFmtId="0" fontId="12" fillId="70" borderId="0" applyNumberFormat="0" applyBorder="0" applyAlignment="0" applyProtection="0"/>
    <xf numFmtId="0" fontId="12" fillId="69" borderId="0" applyNumberFormat="0" applyBorder="0" applyProtection="0">
      <alignment vertical="center"/>
    </xf>
    <xf numFmtId="0" fontId="12" fillId="70"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3" fillId="69" borderId="0" applyNumberFormat="0" applyBorder="0" applyProtection="0">
      <alignment vertical="center"/>
    </xf>
    <xf numFmtId="0" fontId="12" fillId="69" borderId="0" applyNumberFormat="0" applyBorder="0" applyProtection="0">
      <alignment vertical="center"/>
    </xf>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11" fillId="17" borderId="0" applyNumberFormat="0" applyBorder="0" applyAlignment="0" applyProtection="0"/>
    <xf numFmtId="0" fontId="12" fillId="69" borderId="0" applyNumberFormat="0" applyBorder="0" applyProtection="0">
      <alignment vertical="center"/>
    </xf>
    <xf numFmtId="0" fontId="11" fillId="17" borderId="0" applyNumberFormat="0" applyBorder="0" applyAlignment="0" applyProtection="0"/>
    <xf numFmtId="0" fontId="9" fillId="34" borderId="0" applyNumberFormat="0" applyBorder="0" applyProtection="0">
      <alignment vertical="center"/>
    </xf>
    <xf numFmtId="0" fontId="9" fillId="65" borderId="0" applyNumberFormat="0" applyBorder="0" applyProtection="0">
      <alignment vertical="center"/>
    </xf>
    <xf numFmtId="0" fontId="12" fillId="65"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7" borderId="0" applyNumberFormat="0" applyBorder="0" applyAlignment="0" applyProtection="0"/>
    <xf numFmtId="0" fontId="12" fillId="56" borderId="0" applyNumberFormat="0" applyBorder="0" applyProtection="0">
      <alignment vertical="center"/>
    </xf>
    <xf numFmtId="0" fontId="12" fillId="57" borderId="0" applyNumberFormat="0" applyBorder="0" applyAlignment="0" applyProtection="0"/>
    <xf numFmtId="0" fontId="12" fillId="57" borderId="0" applyNumberFormat="0" applyBorder="0" applyAlignment="0" applyProtection="0"/>
    <xf numFmtId="0" fontId="12" fillId="56" borderId="0" applyNumberFormat="0" applyBorder="0" applyProtection="0">
      <alignment vertical="center"/>
    </xf>
    <xf numFmtId="0" fontId="12" fillId="57"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3" fillId="56" borderId="0" applyNumberFormat="0" applyBorder="0" applyProtection="0">
      <alignment vertical="center"/>
    </xf>
    <xf numFmtId="0" fontId="12" fillId="56" borderId="0" applyNumberFormat="0" applyBorder="0" applyProtection="0">
      <alignment vertical="center"/>
    </xf>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11" fillId="21" borderId="0" applyNumberFormat="0" applyBorder="0" applyAlignment="0" applyProtection="0"/>
    <xf numFmtId="0" fontId="12" fillId="56" borderId="0" applyNumberFormat="0" applyBorder="0" applyProtection="0">
      <alignment vertical="center"/>
    </xf>
    <xf numFmtId="0" fontId="11" fillId="21" borderId="0" applyNumberFormat="0" applyBorder="0" applyAlignment="0" applyProtection="0"/>
    <xf numFmtId="0" fontId="9" fillId="42" borderId="0" applyNumberFormat="0" applyBorder="0" applyProtection="0">
      <alignment vertical="center"/>
    </xf>
    <xf numFmtId="0" fontId="9" fillId="34" borderId="0" applyNumberFormat="0" applyBorder="0" applyProtection="0">
      <alignment vertical="center"/>
    </xf>
    <xf numFmtId="0" fontId="12" fillId="46"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9" borderId="0" applyNumberFormat="0" applyBorder="0" applyAlignment="0" applyProtection="0"/>
    <xf numFmtId="0" fontId="12" fillId="58" borderId="0" applyNumberFormat="0" applyBorder="0" applyProtection="0">
      <alignment vertical="center"/>
    </xf>
    <xf numFmtId="0" fontId="12" fillId="59" borderId="0" applyNumberFormat="0" applyBorder="0" applyAlignment="0" applyProtection="0"/>
    <xf numFmtId="0" fontId="12" fillId="59" borderId="0" applyNumberFormat="0" applyBorder="0" applyAlignment="0" applyProtection="0"/>
    <xf numFmtId="0" fontId="12" fillId="58" borderId="0" applyNumberFormat="0" applyBorder="0" applyProtection="0">
      <alignment vertical="center"/>
    </xf>
    <xf numFmtId="0" fontId="12" fillId="59"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3" fillId="58" borderId="0" applyNumberFormat="0" applyBorder="0" applyProtection="0">
      <alignment vertical="center"/>
    </xf>
    <xf numFmtId="0" fontId="12" fillId="58" borderId="0" applyNumberFormat="0" applyBorder="0" applyProtection="0">
      <alignment vertical="center"/>
    </xf>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11" fillId="25" borderId="0" applyNumberFormat="0" applyBorder="0" applyAlignment="0" applyProtection="0"/>
    <xf numFmtId="0" fontId="12" fillId="58" borderId="0" applyNumberFormat="0" applyBorder="0" applyProtection="0">
      <alignment vertical="center"/>
    </xf>
    <xf numFmtId="0" fontId="11" fillId="25" borderId="0" applyNumberFormat="0" applyBorder="0" applyAlignment="0" applyProtection="0"/>
    <xf numFmtId="0" fontId="9" fillId="64" borderId="0" applyNumberFormat="0" applyBorder="0" applyProtection="0">
      <alignment vertical="center"/>
    </xf>
    <xf numFmtId="0" fontId="9" fillId="44" borderId="0" applyNumberFormat="0" applyBorder="0" applyProtection="0">
      <alignment vertical="center"/>
    </xf>
    <xf numFmtId="0" fontId="12" fillId="44"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2" borderId="0" applyNumberFormat="0" applyBorder="0" applyAlignment="0" applyProtection="0"/>
    <xf numFmtId="0" fontId="12" fillId="71" borderId="0" applyNumberFormat="0" applyBorder="0" applyProtection="0">
      <alignment vertical="center"/>
    </xf>
    <xf numFmtId="0" fontId="12" fillId="72" borderId="0" applyNumberFormat="0" applyBorder="0" applyAlignment="0" applyProtection="0"/>
    <xf numFmtId="0" fontId="12" fillId="72" borderId="0" applyNumberFormat="0" applyBorder="0" applyAlignment="0" applyProtection="0"/>
    <xf numFmtId="0" fontId="12" fillId="71" borderId="0" applyNumberFormat="0" applyBorder="0" applyProtection="0">
      <alignment vertical="center"/>
    </xf>
    <xf numFmtId="0" fontId="12" fillId="72"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3" fillId="71" borderId="0" applyNumberFormat="0" applyBorder="0" applyProtection="0">
      <alignment vertical="center"/>
    </xf>
    <xf numFmtId="0" fontId="12" fillId="71" borderId="0" applyNumberFormat="0" applyBorder="0" applyProtection="0">
      <alignment vertical="center"/>
    </xf>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0" fontId="11" fillId="29" borderId="0" applyNumberFormat="0" applyBorder="0" applyAlignment="0" applyProtection="0"/>
    <xf numFmtId="0" fontId="12" fillId="71" borderId="0" applyNumberFormat="0" applyBorder="0" applyProtection="0">
      <alignment vertical="center"/>
    </xf>
    <xf numFmtId="0" fontId="11" fillId="29" borderId="0" applyNumberFormat="0" applyBorder="0" applyAlignment="0" applyProtection="0"/>
    <xf numFmtId="40" fontId="14" fillId="0" borderId="0" applyNumberFormat="0">
      <alignment horizontal="left" vertical="center"/>
    </xf>
    <xf numFmtId="0" fontId="14" fillId="0" borderId="0" applyNumberFormat="0">
      <alignment horizontal="left" vertical="center"/>
    </xf>
    <xf numFmtId="40" fontId="14" fillId="0" borderId="0" applyNumberFormat="0">
      <alignment horizontal="lef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8" fillId="0" borderId="0" applyFill="0" applyBorder="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7" borderId="0" applyNumberFormat="0" applyBorder="0" applyAlignment="0" applyProtection="0"/>
    <xf numFmtId="0" fontId="16" fillId="36" borderId="0" applyNumberFormat="0" applyBorder="0" applyProtection="0">
      <alignment vertical="center"/>
    </xf>
    <xf numFmtId="0" fontId="16" fillId="37" borderId="0" applyNumberFormat="0" applyBorder="0" applyAlignment="0" applyProtection="0"/>
    <xf numFmtId="0" fontId="16" fillId="37" borderId="0" applyNumberFormat="0" applyBorder="0" applyAlignment="0" applyProtection="0"/>
    <xf numFmtId="0" fontId="16" fillId="36" borderId="0" applyNumberFormat="0" applyBorder="0" applyProtection="0">
      <alignment vertical="center"/>
    </xf>
    <xf numFmtId="0" fontId="16" fillId="37"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7" fillId="36" borderId="0" applyNumberFormat="0" applyBorder="0" applyProtection="0">
      <alignment vertical="center"/>
    </xf>
    <xf numFmtId="0" fontId="16" fillId="36" borderId="0" applyNumberFormat="0" applyBorder="0" applyProtection="0">
      <alignment vertical="center"/>
    </xf>
    <xf numFmtId="0" fontId="15" fillId="3" borderId="0" applyNumberFormat="0" applyBorder="0" applyAlignment="0" applyProtection="0"/>
    <xf numFmtId="0" fontId="8" fillId="0" borderId="0">
      <alignment vertical="center"/>
    </xf>
    <xf numFmtId="0" fontId="8" fillId="0" borderId="0">
      <alignment vertical="center"/>
    </xf>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5" fillId="3" borderId="0" applyNumberFormat="0" applyBorder="0" applyAlignment="0" applyProtection="0"/>
    <xf numFmtId="0" fontId="16" fillId="36" borderId="0" applyNumberFormat="0" applyBorder="0" applyProtection="0">
      <alignment vertical="center"/>
    </xf>
    <xf numFmtId="0" fontId="15" fillId="3" borderId="0" applyNumberFormat="0" applyBorder="0" applyAlignment="0" applyProtection="0"/>
    <xf numFmtId="0" fontId="18" fillId="73" borderId="17"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20" fillId="65" borderId="17" applyNumberFormat="0" applyProtection="0">
      <alignment vertical="center"/>
    </xf>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8" fillId="73" borderId="17" applyNumberFormat="0" applyAlignment="0" applyProtection="0"/>
    <xf numFmtId="0" fontId="18" fillId="65" borderId="17" applyNumberFormat="0" applyProtection="0">
      <alignment vertical="center"/>
    </xf>
    <xf numFmtId="0" fontId="18" fillId="73" borderId="17" applyNumberFormat="0" applyAlignment="0" applyProtection="0"/>
    <xf numFmtId="0" fontId="18" fillId="73" borderId="17" applyNumberFormat="0" applyAlignment="0" applyProtection="0"/>
    <xf numFmtId="0" fontId="18" fillId="65" borderId="17" applyNumberFormat="0" applyProtection="0">
      <alignment vertical="center"/>
    </xf>
    <xf numFmtId="0" fontId="18" fillId="73" borderId="17" applyNumberFormat="0" applyAlignment="0" applyProtection="0"/>
    <xf numFmtId="0" fontId="20" fillId="65" borderId="17" applyNumberFormat="0" applyProtection="0">
      <alignment vertical="center"/>
    </xf>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18" fillId="65" borderId="17" applyNumberFormat="0" applyProtection="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8" fillId="0" borderId="0">
      <alignment vertical="center"/>
    </xf>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8" fillId="0" borderId="0">
      <alignment vertical="center"/>
    </xf>
    <xf numFmtId="0" fontId="18" fillId="73" borderId="17"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19" fillId="6" borderId="4" applyNumberFormat="0" applyAlignment="0" applyProtection="0"/>
    <xf numFmtId="0" fontId="8" fillId="0" borderId="0">
      <alignment vertical="center"/>
    </xf>
    <xf numFmtId="0" fontId="19" fillId="6" borderId="4"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8" fillId="0" borderId="0">
      <alignment vertical="center"/>
    </xf>
    <xf numFmtId="0" fontId="21" fillId="74" borderId="18" applyNumberFormat="0" applyAlignment="0" applyProtection="0"/>
    <xf numFmtId="0" fontId="21" fillId="74" borderId="18" applyNumberFormat="0" applyAlignment="0" applyProtection="0"/>
    <xf numFmtId="0" fontId="8" fillId="0" borderId="0">
      <alignment vertical="center"/>
    </xf>
    <xf numFmtId="0" fontId="21" fillId="74" borderId="18" applyNumberFormat="0" applyAlignment="0" applyProtection="0"/>
    <xf numFmtId="0" fontId="8" fillId="0" borderId="0">
      <alignment vertical="center"/>
    </xf>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1" fillId="74" borderId="18" applyNumberFormat="0" applyAlignment="0" applyProtection="0"/>
    <xf numFmtId="0" fontId="21" fillId="74" borderId="18" applyNumberFormat="0" applyAlignment="0" applyProtection="0"/>
    <xf numFmtId="0" fontId="21" fillId="74" borderId="18" applyNumberFormat="0" applyAlignment="0" applyProtection="0"/>
    <xf numFmtId="0" fontId="21" fillId="74" borderId="18" applyNumberFormat="0" applyAlignment="0" applyProtection="0"/>
    <xf numFmtId="0" fontId="21" fillId="74" borderId="18" applyNumberFormat="0" applyAlignment="0" applyProtection="0"/>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1" fillId="74" borderId="18" applyNumberFormat="0" applyAlignment="0" applyProtection="0"/>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8" fillId="0" borderId="0">
      <alignment vertical="center"/>
    </xf>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8" fillId="0" borderId="0">
      <alignment vertical="center"/>
    </xf>
    <xf numFmtId="0" fontId="21" fillId="74" borderId="18"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2" fillId="7" borderId="7" applyNumberFormat="0" applyAlignment="0" applyProtection="0"/>
    <xf numFmtId="0" fontId="8" fillId="0" borderId="0">
      <alignment vertical="center"/>
    </xf>
    <xf numFmtId="0" fontId="22" fillId="7" borderId="7" applyNumberFormat="0" applyAlignment="0" applyProtection="0"/>
    <xf numFmtId="0" fontId="23" fillId="0" borderId="19">
      <alignment horizontal="center"/>
    </xf>
    <xf numFmtId="37" fontId="24" fillId="0" borderId="0"/>
    <xf numFmtId="37" fontId="24" fillId="0" borderId="0"/>
    <xf numFmtId="37" fontId="24" fillId="0" borderId="0"/>
    <xf numFmtId="37" fontId="24" fillId="0" borderId="0"/>
    <xf numFmtId="37" fontId="24" fillId="0" borderId="0"/>
    <xf numFmtId="37" fontId="24" fillId="0" borderId="0"/>
    <xf numFmtId="37" fontId="24" fillId="0" borderId="0"/>
    <xf numFmtId="37" fontId="24" fillId="0" borderId="0"/>
    <xf numFmtId="41" fontId="25"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25"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0" fontId="8" fillId="0" borderId="0">
      <alignment vertical="center"/>
    </xf>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41" fontId="2"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alignment vertical="center"/>
    </xf>
    <xf numFmtId="0" fontId="8" fillId="0" borderId="0">
      <alignment vertical="center"/>
    </xf>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71" fontId="8" fillId="0" borderId="0" applyFill="0" applyBorder="0" applyProtection="0">
      <alignment vertical="center"/>
    </xf>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72" fontId="8" fillId="0" borderId="0" applyFill="0" applyBorder="0" applyProtection="0">
      <alignment vertical="center"/>
    </xf>
    <xf numFmtId="172" fontId="8" fillId="0" borderId="0" applyFill="0" applyBorder="0" applyProtection="0">
      <alignment vertical="center"/>
    </xf>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165" fontId="26" fillId="0" borderId="0" applyFont="0" applyFill="0" applyBorder="0" applyAlignment="0" applyProtection="0"/>
    <xf numFmtId="165" fontId="26"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41" fontId="2" fillId="0" borderId="0" applyFont="0" applyFill="0" applyBorder="0" applyAlignment="0" applyProtection="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41" fontId="8"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8"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2" fontId="8"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2" fontId="8"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41"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73" fontId="8"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8" fillId="0" borderId="0" applyFont="0" applyFill="0" applyBorder="0" applyAlignment="0" applyProtection="0"/>
    <xf numFmtId="41" fontId="27" fillId="0" borderId="0" applyFont="0" applyFill="0" applyBorder="0" applyAlignment="0" applyProtection="0"/>
    <xf numFmtId="165" fontId="27" fillId="0" borderId="0" applyFont="0" applyFill="0" applyBorder="0" applyAlignment="0" applyProtection="0"/>
    <xf numFmtId="41" fontId="27" fillId="0" borderId="0" applyFont="0" applyFill="0" applyBorder="0" applyAlignment="0" applyProtection="0"/>
    <xf numFmtId="165" fontId="2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0" fontId="8" fillId="0" borderId="0">
      <alignment vertical="center"/>
    </xf>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8"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0" fontId="8" fillId="0" borderId="0">
      <alignment vertical="center"/>
    </xf>
    <xf numFmtId="174" fontId="28" fillId="0" borderId="0" applyFill="0" applyBorder="0" applyAlignment="0" applyProtection="0"/>
    <xf numFmtId="0" fontId="8" fillId="0" borderId="0">
      <alignment vertical="center"/>
    </xf>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0" fontId="8" fillId="0" borderId="0">
      <alignment vertical="center"/>
    </xf>
    <xf numFmtId="0" fontId="8" fillId="0" borderId="0">
      <alignment vertical="center"/>
    </xf>
    <xf numFmtId="41" fontId="9" fillId="0" borderId="0" applyFont="0" applyFill="0" applyBorder="0" applyAlignment="0" applyProtection="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9"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9"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73" fontId="8" fillId="0" borderId="0" applyFont="0" applyFill="0" applyBorder="0" applyAlignment="0" applyProtection="0"/>
    <xf numFmtId="41" fontId="30" fillId="0" borderId="0" applyFont="0" applyFill="0" applyBorder="0" applyAlignment="0" applyProtection="0"/>
    <xf numFmtId="41" fontId="8" fillId="0" borderId="0" applyFont="0" applyFill="0" applyBorder="0" applyAlignment="0" applyProtection="0"/>
    <xf numFmtId="165" fontId="31"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32"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171" fontId="8" fillId="0" borderId="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6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2"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73" fontId="8" fillId="0" borderId="0" applyFont="0" applyFill="0" applyBorder="0" applyAlignment="0" applyProtection="0"/>
    <xf numFmtId="165" fontId="30" fillId="0" borderId="0" applyFont="0" applyFill="0" applyBorder="0" applyAlignment="0" applyProtection="0"/>
    <xf numFmtId="165" fontId="30" fillId="0" borderId="0" applyFont="0" applyFill="0" applyBorder="0" applyAlignment="0" applyProtection="0"/>
    <xf numFmtId="173" fontId="8" fillId="0" borderId="0" applyFont="0" applyFill="0" applyBorder="0" applyAlignment="0" applyProtection="0"/>
    <xf numFmtId="0" fontId="8" fillId="0" borderId="0">
      <alignment vertical="center"/>
    </xf>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9" fontId="8"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169"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8" fillId="0" borderId="0" applyFont="0" applyFill="0" applyBorder="0" applyAlignment="0" applyProtection="0"/>
    <xf numFmtId="0" fontId="8" fillId="0" borderId="0">
      <alignment vertical="center"/>
    </xf>
    <xf numFmtId="165" fontId="3" fillId="0" borderId="0" applyFont="0" applyFill="0" applyBorder="0" applyAlignment="0" applyProtection="0"/>
    <xf numFmtId="165" fontId="3" fillId="0" borderId="0" applyFont="0" applyFill="0" applyBorder="0" applyAlignment="0" applyProtection="0"/>
    <xf numFmtId="0" fontId="8" fillId="0" borderId="0">
      <alignment vertical="center"/>
    </xf>
    <xf numFmtId="165" fontId="3"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1" fontId="3" fillId="0" borderId="0" applyFont="0" applyFill="0" applyBorder="0" applyAlignment="0" applyProtection="0"/>
    <xf numFmtId="165" fontId="3"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33"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3"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3"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165" fontId="9"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8" fillId="0" borderId="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7"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8" fillId="0" borderId="0" applyFont="0" applyFill="0" applyBorder="0" applyAlignment="0" applyProtection="0"/>
    <xf numFmtId="165" fontId="8"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9"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1" fontId="34"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165" fontId="9" fillId="0" borderId="0" applyFont="0" applyFill="0" applyBorder="0" applyAlignment="0" applyProtection="0"/>
    <xf numFmtId="41"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41" fontId="2" fillId="0" borderId="0" applyFont="0" applyFill="0" applyBorder="0" applyAlignment="0" applyProtection="0"/>
    <xf numFmtId="0" fontId="8" fillId="0" borderId="0">
      <alignment vertical="center"/>
    </xf>
    <xf numFmtId="165" fontId="9" fillId="0" borderId="0" applyFont="0" applyFill="0" applyBorder="0" applyAlignment="0" applyProtection="0"/>
    <xf numFmtId="165" fontId="9"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175"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75" fontId="8" fillId="0" borderId="0" applyFont="0" applyFill="0" applyBorder="0" applyAlignment="0" applyProtection="0"/>
    <xf numFmtId="41" fontId="2" fillId="0" borderId="0" applyFont="0" applyFill="0" applyBorder="0" applyAlignment="0" applyProtection="0"/>
    <xf numFmtId="41" fontId="8" fillId="0" borderId="0" applyFont="0" applyFill="0" applyBorder="0" applyAlignment="0" applyProtection="0"/>
    <xf numFmtId="174" fontId="8" fillId="0" borderId="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5"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8" fillId="0" borderId="0" applyFont="0" applyFill="0" applyBorder="0" applyAlignment="0" applyProtection="0"/>
    <xf numFmtId="0" fontId="8" fillId="0" borderId="0">
      <alignment vertical="center"/>
    </xf>
    <xf numFmtId="41" fontId="8" fillId="0" borderId="0" applyFont="0" applyFill="0" applyBorder="0" applyAlignment="0" applyProtection="0"/>
    <xf numFmtId="41"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0" fontId="8" fillId="0" borderId="0">
      <alignment vertical="center"/>
    </xf>
    <xf numFmtId="41" fontId="7" fillId="0" borderId="0" applyFont="0" applyFill="0" applyBorder="0" applyAlignment="0" applyProtection="0"/>
    <xf numFmtId="41"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75" fontId="8" fillId="0" borderId="0" applyFont="0" applyFill="0" applyBorder="0" applyAlignment="0" applyProtection="0"/>
    <xf numFmtId="41" fontId="8" fillId="0" borderId="0" applyFont="0" applyFill="0" applyBorder="0" applyAlignment="0" applyProtection="0"/>
    <xf numFmtId="175" fontId="8" fillId="0" borderId="0" applyFont="0" applyFill="0" applyBorder="0" applyAlignment="0" applyProtection="0"/>
    <xf numFmtId="41" fontId="25" fillId="0" borderId="0" applyFont="0" applyFill="0" applyBorder="0" applyAlignment="0" applyProtection="0"/>
    <xf numFmtId="0" fontId="8" fillId="0" borderId="0">
      <alignment vertical="center"/>
    </xf>
    <xf numFmtId="41" fontId="25" fillId="0" borderId="0" applyFont="0" applyFill="0" applyBorder="0" applyAlignment="0" applyProtection="0"/>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175" fontId="8" fillId="0" borderId="0" applyFont="0" applyFill="0" applyBorder="0" applyAlignment="0" applyProtection="0"/>
    <xf numFmtId="41" fontId="8" fillId="0" borderId="0" applyFont="0" applyFill="0" applyBorder="0" applyAlignment="0" applyProtection="0"/>
    <xf numFmtId="41" fontId="9" fillId="0" borderId="0" applyFont="0" applyFill="0" applyBorder="0" applyAlignment="0" applyProtection="0"/>
    <xf numFmtId="0" fontId="8" fillId="0" borderId="0">
      <alignment vertical="center"/>
    </xf>
    <xf numFmtId="0" fontId="8" fillId="0" borderId="0">
      <alignment vertical="center"/>
    </xf>
    <xf numFmtId="0" fontId="8" fillId="0" borderId="0">
      <alignment vertical="center"/>
    </xf>
    <xf numFmtId="165" fontId="8" fillId="0" borderId="0" applyFont="0" applyFill="0" applyBorder="0" applyAlignment="0" applyProtection="0"/>
    <xf numFmtId="165" fontId="8" fillId="0" borderId="0" applyFont="0" applyFill="0" applyBorder="0" applyAlignment="0" applyProtection="0"/>
    <xf numFmtId="0" fontId="8" fillId="0" borderId="0">
      <alignment vertical="center"/>
    </xf>
    <xf numFmtId="41" fontId="9" fillId="0" borderId="0" applyFont="0" applyFill="0" applyBorder="0" applyAlignment="0" applyProtection="0"/>
    <xf numFmtId="41" fontId="8" fillId="0" borderId="0" applyFont="0" applyFill="0" applyBorder="0" applyAlignment="0" applyProtection="0"/>
    <xf numFmtId="176"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43"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6" fontId="8" fillId="0" borderId="0" applyFont="0" applyFill="0" applyBorder="0" applyAlignment="0" applyProtection="0"/>
    <xf numFmtId="0" fontId="8" fillId="0" borderId="0">
      <alignment vertical="center"/>
    </xf>
    <xf numFmtId="167"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43" fontId="3"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5" fillId="0" borderId="0" applyFill="0" applyBorder="0" applyAlignment="0" applyProtection="0"/>
    <xf numFmtId="178" fontId="35" fillId="0" borderId="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78" fontId="35" fillId="0" borderId="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77" fontId="35" fillId="0" borderId="0" applyFill="0" applyBorder="0" applyAlignment="0" applyProtection="0"/>
    <xf numFmtId="177" fontId="35" fillId="0" borderId="0" applyFill="0" applyBorder="0" applyAlignment="0" applyProtection="0"/>
    <xf numFmtId="177" fontId="35" fillId="0" borderId="0" applyFill="0" applyBorder="0" applyAlignment="0" applyProtection="0"/>
    <xf numFmtId="179" fontId="35" fillId="0" borderId="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167" fontId="3" fillId="0" borderId="0" applyFont="0" applyFill="0" applyBorder="0" applyAlignment="0" applyProtection="0"/>
    <xf numFmtId="167" fontId="3" fillId="0" borderId="0" applyFont="0" applyFill="0" applyBorder="0" applyAlignment="0" applyProtection="0"/>
    <xf numFmtId="0" fontId="8" fillId="0" borderId="0">
      <alignment vertical="center"/>
    </xf>
    <xf numFmtId="167" fontId="3" fillId="0" borderId="0" applyFont="0" applyFill="0" applyBorder="0" applyAlignment="0" applyProtection="0"/>
    <xf numFmtId="167" fontId="3" fillId="0" borderId="0" applyFont="0" applyFill="0" applyBorder="0" applyAlignment="0" applyProtection="0"/>
    <xf numFmtId="0" fontId="8" fillId="0" borderId="0">
      <alignment vertic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0" fontId="8" fillId="0" borderId="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3"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 fillId="0" borderId="0" applyFont="0" applyFill="0" applyBorder="0" applyAlignment="0" applyProtection="0"/>
    <xf numFmtId="0" fontId="8" fillId="0" borderId="0">
      <alignment vertical="center"/>
    </xf>
    <xf numFmtId="180" fontId="8" fillId="0" borderId="0" applyFill="0" applyBorder="0" applyAlignment="0" applyProtection="0"/>
    <xf numFmtId="180" fontId="8" fillId="0" borderId="0" applyFill="0" applyBorder="0" applyAlignment="0" applyProtection="0"/>
    <xf numFmtId="180" fontId="8" fillId="0" borderId="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alignment vertical="center"/>
    </xf>
    <xf numFmtId="43" fontId="9"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43" fontId="9" fillId="0" borderId="0" applyFont="0" applyFill="0" applyBorder="0" applyAlignment="0" applyProtection="0"/>
    <xf numFmtId="0" fontId="8" fillId="0" borderId="0">
      <alignment vertical="center"/>
    </xf>
    <xf numFmtId="43" fontId="9"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9"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ill="0" applyBorder="0" applyAlignment="0" applyProtection="0"/>
    <xf numFmtId="43" fontId="8" fillId="0" borderId="0" applyFill="0" applyBorder="0" applyAlignment="0" applyProtection="0"/>
    <xf numFmtId="43" fontId="8" fillId="0" borderId="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43"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8" fillId="0" borderId="0">
      <alignment vertical="center"/>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0" fontId="8" fillId="0" borderId="0">
      <alignment vertical="center"/>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8" fillId="0" borderId="0">
      <alignment vertical="center"/>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80" fontId="8" fillId="0" borderId="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167" fontId="3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43" fontId="2"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7"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3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1"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1"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1"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2"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82"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30" fillId="0" borderId="0" applyFont="0" applyFill="0" applyBorder="0" applyAlignment="0" applyProtection="0"/>
    <xf numFmtId="43" fontId="30" fillId="0" borderId="0" applyFont="0" applyFill="0" applyBorder="0" applyAlignment="0" applyProtection="0"/>
    <xf numFmtId="43" fontId="38" fillId="0" borderId="0" applyFont="0" applyFill="0" applyBorder="0" applyAlignment="0" applyProtection="0"/>
    <xf numFmtId="180" fontId="8" fillId="0" borderId="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180" fontId="28" fillId="0" borderId="0" applyFill="0" applyBorder="0" applyAlignment="0" applyProtection="0"/>
    <xf numFmtId="0" fontId="8" fillId="0" borderId="0">
      <alignment vertical="center"/>
    </xf>
    <xf numFmtId="0" fontId="8" fillId="0" borderId="0" applyFont="0" applyFill="0" applyBorder="0" applyAlignment="0" applyProtection="0"/>
    <xf numFmtId="167" fontId="8" fillId="0" borderId="0" applyFont="0" applyFill="0" applyBorder="0" applyAlignment="0" applyProtection="0"/>
    <xf numFmtId="0"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30" fillId="0" borderId="0" applyFont="0" applyFill="0" applyBorder="0" applyAlignment="0" applyProtection="0"/>
    <xf numFmtId="0" fontId="8" fillId="0" borderId="0">
      <alignment vertical="center"/>
    </xf>
    <xf numFmtId="0" fontId="30" fillId="0" borderId="0" applyFont="0" applyFill="0" applyBorder="0" applyAlignment="0" applyProtection="0"/>
    <xf numFmtId="0" fontId="30" fillId="0" borderId="0" applyFont="0" applyFill="0" applyBorder="0" applyAlignment="0" applyProtection="0"/>
    <xf numFmtId="0" fontId="8" fillId="0" borderId="0">
      <alignment vertical="center"/>
    </xf>
    <xf numFmtId="0" fontId="30"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9" fontId="30"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3"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3"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3" fillId="0" borderId="0" applyFont="0" applyFill="0" applyBorder="0" applyAlignment="0" applyProtection="0"/>
    <xf numFmtId="0" fontId="8"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43" fontId="8" fillId="0" borderId="0" applyFont="0" applyFill="0" applyBorder="0" applyAlignment="0" applyProtection="0"/>
    <xf numFmtId="0" fontId="8" fillId="0" borderId="0">
      <alignment vertical="center"/>
    </xf>
    <xf numFmtId="43" fontId="8" fillId="0" borderId="0" applyFont="0" applyFill="0" applyBorder="0" applyAlignment="0" applyProtection="0"/>
    <xf numFmtId="180" fontId="8" fillId="0" borderId="0" applyFill="0" applyBorder="0" applyAlignment="0" applyProtection="0"/>
    <xf numFmtId="0" fontId="8" fillId="0" borderId="0">
      <alignment vertical="center"/>
    </xf>
    <xf numFmtId="180" fontId="8" fillId="0" borderId="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43"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76" fontId="8"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80" fontId="8" fillId="0" borderId="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167" fontId="9" fillId="0" borderId="0" applyFont="0" applyFill="0" applyBorder="0" applyAlignment="0" applyProtection="0"/>
    <xf numFmtId="180" fontId="8" fillId="0" borderId="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83" fontId="8" fillId="0" borderId="0" applyFill="0" applyBorder="0" applyAlignment="0" applyProtection="0"/>
    <xf numFmtId="43" fontId="8" fillId="0" borderId="0" applyFont="0" applyFill="0" applyBorder="0" applyAlignment="0" applyProtection="0"/>
    <xf numFmtId="167" fontId="8"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83" fontId="8" fillId="0" borderId="0" applyFill="0" applyBorder="0" applyAlignment="0" applyProtection="0"/>
    <xf numFmtId="0" fontId="8" fillId="0" borderId="0">
      <alignment vertical="center"/>
    </xf>
    <xf numFmtId="176" fontId="8" fillId="0" borderId="0" applyFont="0" applyFill="0" applyBorder="0" applyAlignment="0" applyProtection="0"/>
    <xf numFmtId="167" fontId="31"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183" fontId="8" fillId="0" borderId="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183" fontId="8" fillId="0" borderId="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8" fillId="0" borderId="0" applyFont="0" applyFill="0" applyBorder="0" applyAlignment="0" applyProtection="0"/>
    <xf numFmtId="184" fontId="39" fillId="0" borderId="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7" fillId="0" borderId="0" applyFont="0" applyFill="0" applyBorder="0" applyAlignment="0" applyProtection="0"/>
    <xf numFmtId="167" fontId="9" fillId="0" borderId="0" applyFont="0" applyFill="0" applyBorder="0" applyAlignment="0" applyProtection="0"/>
    <xf numFmtId="43" fontId="7" fillId="0" borderId="0" applyFont="0" applyFill="0" applyBorder="0" applyAlignment="0" applyProtection="0"/>
    <xf numFmtId="184" fontId="39" fillId="0" borderId="0" applyFill="0" applyBorder="0" applyAlignment="0" applyProtection="0"/>
    <xf numFmtId="0" fontId="8" fillId="0" borderId="0">
      <alignment vertic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43" fontId="3"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5" fontId="9" fillId="0" borderId="0" applyFill="0" applyBorder="0" applyProtection="0">
      <alignment vertical="center"/>
    </xf>
    <xf numFmtId="180" fontId="8" fillId="0" borderId="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lignment vertical="center"/>
    </xf>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43" fontId="40" fillId="0" borderId="0" applyFont="0" applyFill="0" applyBorder="0" applyAlignment="0" applyProtection="0"/>
    <xf numFmtId="0" fontId="8" fillId="0" borderId="0">
      <alignment vertical="center"/>
    </xf>
    <xf numFmtId="43" fontId="40"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167" fontId="9" fillId="0" borderId="0" applyFont="0" applyFill="0" applyBorder="0" applyAlignment="0" applyProtection="0"/>
    <xf numFmtId="0" fontId="8" fillId="0" borderId="0">
      <alignment vertical="center"/>
    </xf>
    <xf numFmtId="43" fontId="4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7" fontId="9"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9"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43" fontId="36" fillId="0" borderId="0" applyFont="0" applyFill="0" applyBorder="0" applyAlignment="0" applyProtection="0"/>
    <xf numFmtId="176"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6" fontId="8" fillId="0" borderId="0" applyFont="0" applyFill="0" applyBorder="0" applyAlignment="0" applyProtection="0"/>
    <xf numFmtId="0" fontId="8" fillId="0" borderId="0">
      <alignment vertical="center"/>
    </xf>
    <xf numFmtId="0" fontId="8" fillId="0" borderId="0">
      <alignment vertical="center"/>
    </xf>
    <xf numFmtId="43" fontId="3" fillId="0" borderId="0" applyFont="0" applyFill="0" applyBorder="0" applyAlignment="0" applyProtection="0"/>
    <xf numFmtId="167" fontId="3"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0" fontId="8" fillId="0" borderId="0">
      <alignment vertical="center"/>
    </xf>
    <xf numFmtId="167" fontId="9"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6"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8" fillId="0" borderId="0">
      <alignment vertical="center"/>
    </xf>
    <xf numFmtId="176" fontId="8" fillId="0" borderId="0" applyFont="0" applyFill="0" applyBorder="0" applyAlignment="0" applyProtection="0"/>
    <xf numFmtId="43" fontId="36"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lignment vertical="center"/>
    </xf>
    <xf numFmtId="41" fontId="8" fillId="0" borderId="0" applyFont="0" applyFill="0" applyBorder="0" applyAlignment="0" applyProtection="0"/>
    <xf numFmtId="0" fontId="8" fillId="0" borderId="0">
      <alignment vertical="center"/>
    </xf>
    <xf numFmtId="0" fontId="8" fillId="0" borderId="0">
      <alignment vertical="center"/>
    </xf>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0" fontId="8" fillId="0" borderId="0">
      <alignment vertical="center"/>
    </xf>
    <xf numFmtId="0" fontId="8" fillId="0" borderId="0">
      <alignment vertical="center"/>
    </xf>
    <xf numFmtId="42" fontId="8" fillId="0" borderId="0" applyFont="0" applyFill="0" applyBorder="0" applyAlignment="0" applyProtection="0"/>
    <xf numFmtId="164" fontId="8" fillId="0" borderId="0" applyFont="0" applyFill="0" applyBorder="0" applyAlignment="0" applyProtection="0"/>
    <xf numFmtId="0" fontId="8" fillId="0" borderId="0">
      <alignment vertical="center"/>
    </xf>
    <xf numFmtId="0" fontId="8" fillId="0" borderId="0">
      <alignment vertical="center"/>
    </xf>
    <xf numFmtId="186" fontId="8" fillId="0" borderId="0" applyFont="0" applyFill="0" applyBorder="0" applyAlignment="0" applyProtection="0"/>
    <xf numFmtId="0" fontId="8" fillId="0" borderId="0">
      <alignment vertical="center"/>
    </xf>
    <xf numFmtId="187" fontId="9"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0" fontId="8" fillId="0" borderId="0">
      <alignment vertical="center"/>
    </xf>
    <xf numFmtId="0" fontId="8" fillId="0" borderId="0">
      <alignment vertical="center"/>
    </xf>
    <xf numFmtId="186" fontId="9"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41" fillId="0" borderId="0" applyFont="0" applyFill="0" applyBorder="0" applyAlignment="0" applyProtection="0">
      <alignment vertical="center"/>
    </xf>
    <xf numFmtId="173" fontId="41" fillId="0" borderId="0" applyFont="0" applyFill="0" applyBorder="0" applyAlignment="0" applyProtection="0">
      <alignment vertical="center"/>
    </xf>
    <xf numFmtId="188" fontId="41" fillId="0" borderId="0" applyFont="0" applyFill="0" applyBorder="0" applyAlignment="0" applyProtection="0">
      <alignment vertical="center"/>
    </xf>
    <xf numFmtId="189" fontId="41" fillId="0" borderId="0" applyFont="0" applyFill="0" applyBorder="0" applyAlignment="0" applyProtection="0">
      <alignment vertical="center"/>
    </xf>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8" fillId="0" borderId="0" applyFont="0" applyFill="0" applyBorder="0" applyAlignment="0" applyProtection="0"/>
    <xf numFmtId="42"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2" fontId="7" fillId="0" borderId="0" applyFont="0" applyFill="0" applyBorder="0" applyAlignment="0" applyProtection="0"/>
    <xf numFmtId="42"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82"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alignment vertical="center"/>
    </xf>
    <xf numFmtId="182" fontId="3" fillId="0" borderId="0" applyFont="0" applyFill="0" applyBorder="0" applyAlignment="0" applyProtection="0"/>
    <xf numFmtId="0" fontId="8" fillId="0" borderId="0">
      <alignment vertical="center"/>
    </xf>
    <xf numFmtId="182" fontId="8" fillId="0" borderId="0" applyFont="0" applyFill="0" applyBorder="0" applyAlignment="0" applyProtection="0"/>
    <xf numFmtId="0" fontId="8" fillId="0" borderId="0">
      <alignment vertical="center"/>
    </xf>
    <xf numFmtId="44" fontId="9" fillId="0" borderId="0" applyFont="0" applyFill="0" applyBorder="0" applyAlignment="0" applyProtection="0"/>
    <xf numFmtId="166" fontId="9" fillId="0" borderId="0" applyFont="0" applyFill="0" applyBorder="0" applyAlignment="0" applyProtection="0"/>
    <xf numFmtId="0" fontId="8" fillId="0" borderId="0">
      <alignment vertical="center"/>
    </xf>
    <xf numFmtId="44" fontId="42" fillId="0" borderId="0" applyFont="0" applyFill="0" applyBorder="0" applyAlignment="0" applyProtection="0"/>
    <xf numFmtId="166"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0" fontId="6" fillId="0" borderId="0"/>
    <xf numFmtId="0" fontId="8" fillId="0" borderId="0">
      <alignment vertical="center"/>
    </xf>
    <xf numFmtId="0" fontId="6" fillId="0" borderId="0"/>
    <xf numFmtId="0" fontId="6" fillId="0" borderId="20"/>
    <xf numFmtId="0" fontId="8" fillId="0" borderId="0">
      <alignment vertical="center"/>
    </xf>
    <xf numFmtId="0" fontId="6" fillId="0" borderId="20"/>
    <xf numFmtId="1" fontId="6"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pplyFont="0" applyFill="0" applyBorder="0" applyAlignment="0" applyProtection="0"/>
    <xf numFmtId="190" fontId="36" fillId="0" borderId="0"/>
    <xf numFmtId="0" fontId="39" fillId="0" borderId="0" applyFill="0" applyBorder="0" applyAlignment="0" applyProtection="0"/>
    <xf numFmtId="174" fontId="39" fillId="0" borderId="0" applyFill="0" applyBorder="0" applyAlignment="0" applyProtection="0"/>
    <xf numFmtId="0" fontId="39" fillId="0" borderId="0" applyFill="0" applyBorder="0" applyAlignment="0" applyProtection="0"/>
    <xf numFmtId="191" fontId="43" fillId="0" borderId="0" applyProtection="0"/>
    <xf numFmtId="0" fontId="7" fillId="0" borderId="0"/>
    <xf numFmtId="0" fontId="9" fillId="0" borderId="0"/>
    <xf numFmtId="169" fontId="7" fillId="0" borderId="0"/>
    <xf numFmtId="0" fontId="7" fillId="0" borderId="0"/>
    <xf numFmtId="192" fontId="8" fillId="0" borderId="0" applyFill="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5" fillId="0" borderId="0" applyNumberFormat="0" applyFill="0" applyBorder="0" applyAlignment="0" applyProtection="0"/>
    <xf numFmtId="0" fontId="8" fillId="0" borderId="0">
      <alignment vertical="center"/>
    </xf>
    <xf numFmtId="0" fontId="45" fillId="0" borderId="0" applyNumberFormat="0" applyFill="0" applyBorder="0" applyAlignment="0" applyProtection="0"/>
    <xf numFmtId="0" fontId="45" fillId="0" borderId="0" applyNumberFormat="0" applyFill="0" applyBorder="0" applyAlignment="0" applyProtection="0"/>
    <xf numFmtId="0" fontId="8" fillId="0" borderId="0">
      <alignment vertical="center"/>
    </xf>
    <xf numFmtId="0" fontId="45"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44" fillId="0" borderId="0" applyNumberFormat="0" applyFill="0" applyBorder="0" applyAlignment="0" applyProtection="0"/>
    <xf numFmtId="0" fontId="8" fillId="0" borderId="0">
      <alignment vertical="center"/>
    </xf>
    <xf numFmtId="0" fontId="44" fillId="0" borderId="0" applyNumberFormat="0" applyFill="0" applyBorder="0" applyAlignment="0" applyProtection="0"/>
    <xf numFmtId="0" fontId="35" fillId="0" borderId="0" applyNumberFormat="0" applyFill="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7" fillId="39" borderId="0" applyNumberFormat="0" applyBorder="0" applyAlignment="0" applyProtection="0"/>
    <xf numFmtId="0" fontId="8" fillId="0" borderId="0">
      <alignment vertical="center"/>
    </xf>
    <xf numFmtId="0" fontId="47" fillId="39" borderId="0" applyNumberFormat="0" applyBorder="0" applyAlignment="0" applyProtection="0"/>
    <xf numFmtId="0" fontId="47" fillId="39" borderId="0" applyNumberFormat="0" applyBorder="0" applyAlignment="0" applyProtection="0"/>
    <xf numFmtId="0" fontId="8" fillId="0" borderId="0">
      <alignment vertical="center"/>
    </xf>
    <xf numFmtId="0" fontId="47" fillId="39"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6" fillId="2" borderId="0" applyNumberFormat="0" applyBorder="0" applyAlignment="0" applyProtection="0"/>
    <xf numFmtId="0" fontId="8" fillId="0" borderId="0">
      <alignment vertical="center"/>
    </xf>
    <xf numFmtId="0" fontId="46" fillId="2" borderId="0" applyNumberFormat="0" applyBorder="0" applyAlignment="0" applyProtection="0"/>
    <xf numFmtId="0" fontId="48" fillId="0" borderId="0"/>
    <xf numFmtId="0" fontId="8" fillId="0" borderId="0">
      <alignment vertical="center"/>
    </xf>
    <xf numFmtId="0" fontId="48" fillId="0" borderId="0"/>
    <xf numFmtId="0" fontId="49" fillId="0" borderId="0"/>
    <xf numFmtId="0" fontId="8" fillId="0" borderId="0">
      <alignment vertical="center"/>
    </xf>
    <xf numFmtId="0" fontId="49" fillId="0" borderId="0"/>
    <xf numFmtId="14" fontId="50" fillId="75" borderId="12">
      <alignment horizontal="center" vertical="center" wrapText="1"/>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2" fillId="0" borderId="21" applyNumberFormat="0" applyFill="0" applyAlignment="0" applyProtection="0"/>
    <xf numFmtId="0" fontId="8" fillId="0" borderId="0">
      <alignment vertical="center"/>
    </xf>
    <xf numFmtId="0" fontId="52" fillId="0" borderId="21" applyNumberFormat="0" applyFill="0" applyAlignment="0" applyProtection="0"/>
    <xf numFmtId="0" fontId="52" fillId="0" borderId="21" applyNumberFormat="0" applyFill="0" applyAlignment="0" applyProtection="0"/>
    <xf numFmtId="0" fontId="8" fillId="0" borderId="0">
      <alignment vertical="center"/>
    </xf>
    <xf numFmtId="0" fontId="52" fillId="0" borderId="2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0" fontId="51" fillId="0" borderId="1" applyNumberFormat="0" applyFill="0" applyAlignment="0" applyProtection="0"/>
    <xf numFmtId="0" fontId="8" fillId="0" borderId="0">
      <alignment vertical="center"/>
    </xf>
    <xf numFmtId="0" fontId="51" fillId="0" borderId="1" applyNumberFormat="0" applyFill="0" applyAlignment="0" applyProtection="0"/>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4" fillId="0" borderId="22" applyNumberFormat="0" applyFill="0" applyAlignment="0" applyProtection="0"/>
    <xf numFmtId="0" fontId="8" fillId="0" borderId="0">
      <alignment vertical="center"/>
    </xf>
    <xf numFmtId="0" fontId="54" fillId="0" borderId="22" applyNumberFormat="0" applyFill="0" applyAlignment="0" applyProtection="0"/>
    <xf numFmtId="0" fontId="54" fillId="0" borderId="22" applyNumberFormat="0" applyFill="0" applyAlignment="0" applyProtection="0"/>
    <xf numFmtId="0" fontId="8" fillId="0" borderId="0">
      <alignment vertical="center"/>
    </xf>
    <xf numFmtId="0" fontId="54" fillId="0" borderId="2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0" fontId="53" fillId="0" borderId="2" applyNumberFormat="0" applyFill="0" applyAlignment="0" applyProtection="0"/>
    <xf numFmtId="0" fontId="8" fillId="0" borderId="0">
      <alignment vertical="center"/>
    </xf>
    <xf numFmtId="0" fontId="53" fillId="0" borderId="2" applyNumberFormat="0" applyFill="0" applyAlignment="0" applyProtection="0"/>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6" fillId="0" borderId="23" applyNumberFormat="0" applyFill="0" applyAlignment="0" applyProtection="0"/>
    <xf numFmtId="0" fontId="8" fillId="0" borderId="0">
      <alignment vertical="center"/>
    </xf>
    <xf numFmtId="0" fontId="56" fillId="0" borderId="23" applyNumberFormat="0" applyFill="0" applyAlignment="0" applyProtection="0"/>
    <xf numFmtId="0" fontId="56" fillId="0" borderId="23" applyNumberFormat="0" applyFill="0" applyAlignment="0" applyProtection="0"/>
    <xf numFmtId="0" fontId="8" fillId="0" borderId="0">
      <alignment vertical="center"/>
    </xf>
    <xf numFmtId="0" fontId="56" fillId="0" borderId="2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8" fillId="0" borderId="0">
      <alignment vertical="center"/>
    </xf>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55" fillId="0" borderId="3" applyNumberFormat="0" applyFill="0" applyAlignment="0" applyProtection="0"/>
    <xf numFmtId="0" fontId="8" fillId="0" borderId="0">
      <alignment vertical="center"/>
    </xf>
    <xf numFmtId="0" fontId="55" fillId="0" borderId="3" applyNumberFormat="0" applyFill="0" applyAlignment="0" applyProtection="0"/>
    <xf numFmtId="0" fontId="8" fillId="0" borderId="0">
      <alignment vertical="center"/>
    </xf>
    <xf numFmtId="0" fontId="57" fillId="0" borderId="3" applyNumberFormat="0" applyFill="0" applyAlignment="0" applyProtection="0"/>
    <xf numFmtId="0" fontId="8" fillId="0" borderId="0">
      <alignment vertical="center"/>
    </xf>
    <xf numFmtId="0" fontId="57" fillId="0" borderId="3" applyNumberFormat="0" applyFill="0" applyAlignment="0" applyProtection="0"/>
    <xf numFmtId="0" fontId="57" fillId="0" borderId="3" applyNumberFormat="0" applyFill="0" applyAlignment="0" applyProtection="0"/>
    <xf numFmtId="0" fontId="8" fillId="0" borderId="0">
      <alignment vertical="center"/>
    </xf>
    <xf numFmtId="0" fontId="57" fillId="0" borderId="3" applyNumberFormat="0" applyFill="0" applyAlignment="0" applyProtection="0"/>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0" fontId="8" fillId="0" borderId="0">
      <alignment vertical="center"/>
    </xf>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69" fontId="55" fillId="0" borderId="0" applyNumberFormat="0" applyFill="0" applyBorder="0" applyAlignment="0" applyProtection="0"/>
    <xf numFmtId="0" fontId="55"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69" fontId="57" fillId="0" borderId="0" applyNumberFormat="0" applyFill="0" applyBorder="0" applyAlignment="0" applyProtection="0"/>
    <xf numFmtId="0" fontId="57" fillId="0" borderId="0" applyNumberFormat="0" applyFill="0" applyBorder="0" applyAlignment="0" applyProtection="0"/>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14" fontId="50" fillId="75" borderId="12">
      <alignment horizontal="center" vertical="center" wrapText="1"/>
    </xf>
    <xf numFmtId="0" fontId="58" fillId="0" borderId="0" applyNumberFormat="0" applyFill="0" applyBorder="0" applyAlignment="0" applyProtection="0">
      <alignment vertical="top"/>
      <protection locked="0"/>
    </xf>
    <xf numFmtId="0" fontId="8" fillId="0" borderId="0" applyNumberFormat="0" applyFont="0" applyFill="0" applyBorder="0" applyAlignment="0" applyProtection="0"/>
    <xf numFmtId="0" fontId="59" fillId="0" borderId="0" applyNumberForma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60"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61" fillId="0" borderId="0" applyNumberFormat="0" applyFill="0" applyBorder="0" applyAlignment="0" applyProtection="0"/>
    <xf numFmtId="0" fontId="62" fillId="0" borderId="0" applyNumberFormat="0" applyFill="0" applyBorder="0" applyAlignment="0" applyProtection="0">
      <alignment vertical="top"/>
      <protection locked="0"/>
    </xf>
    <xf numFmtId="0" fontId="61" fillId="0" borderId="0" applyNumberFormat="0" applyFill="0" applyBorder="0" applyAlignment="0" applyProtection="0"/>
    <xf numFmtId="0" fontId="61" fillId="0" borderId="0" applyNumberFormat="0" applyFill="0" applyBorder="0" applyAlignment="0" applyProtection="0"/>
    <xf numFmtId="0" fontId="59" fillId="0" borderId="0" applyNumberFormat="0" applyFill="0" applyBorder="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4" fillId="45" borderId="17"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169" fontId="65" fillId="5" borderId="4" applyNumberFormat="0" applyAlignment="0" applyProtection="0"/>
    <xf numFmtId="0" fontId="65" fillId="5" borderId="4" applyNumberFormat="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0" fontId="63" fillId="0" borderId="4" applyNumberFormat="0" applyFill="0" applyAlignment="0" applyProtection="0"/>
    <xf numFmtId="169" fontId="63" fillId="0" borderId="4" applyNumberFormat="0" applyFill="0" applyAlignment="0" applyProtection="0"/>
    <xf numFmtId="0" fontId="63" fillId="0" borderId="4" applyNumberFormat="0" applyFill="0" applyAlignment="0" applyProtection="0"/>
    <xf numFmtId="41" fontId="8"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93" fontId="66" fillId="0" borderId="0" applyBorder="0" applyProtection="0"/>
    <xf numFmtId="43" fontId="8" fillId="0" borderId="0" applyFont="0" applyFill="0" applyBorder="0" applyAlignment="0" applyProtection="0"/>
    <xf numFmtId="0" fontId="67" fillId="76" borderId="20"/>
    <xf numFmtId="0" fontId="67" fillId="77" borderId="20"/>
    <xf numFmtId="0" fontId="67" fillId="76" borderId="2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9" fillId="0" borderId="24"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69" fontId="70" fillId="0" borderId="6" applyNumberFormat="0" applyFill="0" applyAlignment="0" applyProtection="0"/>
    <xf numFmtId="0" fontId="70"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0" fontId="68" fillId="0" borderId="6" applyNumberFormat="0" applyFill="0" applyAlignment="0" applyProtection="0"/>
    <xf numFmtId="169" fontId="68" fillId="0" borderId="6" applyNumberFormat="0" applyFill="0" applyAlignment="0" applyProtection="0"/>
    <xf numFmtId="0" fontId="68" fillId="0" borderId="6" applyNumberFormat="0" applyFill="0" applyAlignment="0" applyProtection="0"/>
    <xf numFmtId="194" fontId="71" fillId="0" borderId="0">
      <alignment horizontal="centerContinuous" vertical="center"/>
    </xf>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3" fillId="78"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69" fontId="74" fillId="4" borderId="0" applyNumberFormat="0" applyBorder="0" applyAlignment="0" applyProtection="0"/>
    <xf numFmtId="0" fontId="74" fillId="4" borderId="0" applyNumberFormat="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69" fontId="72" fillId="0" borderId="0" applyNumberFormat="0" applyFill="0" applyBorder="0" applyAlignment="0" applyProtection="0"/>
    <xf numFmtId="0" fontId="72" fillId="0" borderId="0" applyNumberFormat="0" applyFill="0" applyBorder="0" applyAlignment="0" applyProtection="0"/>
    <xf numFmtId="177" fontId="75"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8"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3"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6" fillId="0" borderId="0"/>
    <xf numFmtId="0" fontId="3" fillId="0" borderId="0"/>
    <xf numFmtId="0" fontId="31"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3" fillId="0" borderId="0"/>
    <xf numFmtId="0" fontId="8" fillId="0" borderId="0"/>
    <xf numFmtId="0" fontId="3" fillId="0" borderId="0"/>
    <xf numFmtId="0" fontId="8"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xf numFmtId="0" fontId="3"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9" fillId="0" borderId="0">
      <alignment vertical="center"/>
    </xf>
    <xf numFmtId="0" fontId="9" fillId="0" borderId="0">
      <alignment vertical="center"/>
    </xf>
    <xf numFmtId="0" fontId="8" fillId="0" borderId="0"/>
    <xf numFmtId="0" fontId="8" fillId="0" borderId="0"/>
    <xf numFmtId="0" fontId="9" fillId="0" borderId="0">
      <alignment vertical="center"/>
    </xf>
    <xf numFmtId="0" fontId="8"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xf numFmtId="0" fontId="3" fillId="0" borderId="0"/>
    <xf numFmtId="0" fontId="8" fillId="0" borderId="0"/>
    <xf numFmtId="0" fontId="8" fillId="0" borderId="0"/>
    <xf numFmtId="0" fontId="9" fillId="0" borderId="0">
      <alignment vertical="center"/>
    </xf>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9" fillId="0" borderId="0">
      <alignment vertical="center"/>
    </xf>
    <xf numFmtId="0" fontId="8"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8" fillId="0" borderId="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169" fontId="8" fillId="0" borderId="0"/>
    <xf numFmtId="0" fontId="8" fillId="0" borderId="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169" fontId="3" fillId="0" borderId="0"/>
    <xf numFmtId="169" fontId="3" fillId="0" borderId="0"/>
    <xf numFmtId="0" fontId="9" fillId="0" borderId="0"/>
    <xf numFmtId="0" fontId="3" fillId="0" borderId="0"/>
    <xf numFmtId="0" fontId="3" fillId="0" borderId="0"/>
    <xf numFmtId="0" fontId="8" fillId="0" borderId="0"/>
    <xf numFmtId="0" fontId="8"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8" fillId="0" borderId="0"/>
    <xf numFmtId="0" fontId="8" fillId="0" borderId="0"/>
    <xf numFmtId="0" fontId="8" fillId="0" borderId="0"/>
    <xf numFmtId="0" fontId="3" fillId="0" borderId="0"/>
    <xf numFmtId="0" fontId="9"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9" fillId="0" borderId="0"/>
    <xf numFmtId="0" fontId="27" fillId="0" borderId="0" applyNumberFormat="0" applyFill="0" applyBorder="0" applyAlignment="0" applyProtection="0"/>
    <xf numFmtId="0" fontId="42" fillId="0" borderId="0"/>
    <xf numFmtId="0" fontId="27" fillId="0" borderId="0" applyNumberFormat="0" applyFill="0" applyBorder="0" applyAlignment="0" applyProtection="0"/>
    <xf numFmtId="0" fontId="8" fillId="0" borderId="0"/>
    <xf numFmtId="0" fontId="3" fillId="0" borderId="0"/>
    <xf numFmtId="0" fontId="3" fillId="0" borderId="0"/>
    <xf numFmtId="0" fontId="8" fillId="0" borderId="0"/>
    <xf numFmtId="0" fontId="8" fillId="0" borderId="0"/>
    <xf numFmtId="0" fontId="3" fillId="0" borderId="0"/>
    <xf numFmtId="0" fontId="2" fillId="0" borderId="0"/>
    <xf numFmtId="0" fontId="3"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8" fillId="0" borderId="0"/>
    <xf numFmtId="0" fontId="8" fillId="0" borderId="0"/>
    <xf numFmtId="0" fontId="3" fillId="0" borderId="0"/>
    <xf numFmtId="0" fontId="3"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3" fillId="0" borderId="0"/>
    <xf numFmtId="0" fontId="3" fillId="0" borderId="0"/>
    <xf numFmtId="0" fontId="8" fillId="0" borderId="0"/>
    <xf numFmtId="0" fontId="8" fillId="0" borderId="0"/>
    <xf numFmtId="0" fontId="3" fillId="0" borderId="0"/>
    <xf numFmtId="0" fontId="9" fillId="0" borderId="0"/>
    <xf numFmtId="0" fontId="3" fillId="0" borderId="0"/>
    <xf numFmtId="0" fontId="27" fillId="0" borderId="0" applyNumberFormat="0" applyFill="0" applyBorder="0" applyAlignment="0" applyProtection="0"/>
    <xf numFmtId="0" fontId="8" fillId="0" borderId="0"/>
    <xf numFmtId="0" fontId="3"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8" fillId="0" borderId="0">
      <alignment vertical="center"/>
    </xf>
    <xf numFmtId="0" fontId="27" fillId="0" borderId="0" applyNumberFormat="0" applyFill="0" applyBorder="0" applyAlignment="0" applyProtection="0"/>
    <xf numFmtId="0" fontId="8" fillId="0" borderId="0">
      <alignment vertical="center"/>
    </xf>
    <xf numFmtId="0" fontId="8" fillId="0" borderId="0"/>
    <xf numFmtId="0" fontId="9"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7" fillId="0" borderId="0"/>
    <xf numFmtId="0" fontId="31" fillId="0" borderId="0"/>
    <xf numFmtId="0" fontId="8" fillId="0" borderId="0"/>
    <xf numFmtId="0" fontId="8" fillId="0" borderId="0"/>
    <xf numFmtId="0" fontId="27" fillId="0" borderId="0"/>
    <xf numFmtId="0" fontId="8" fillId="0" borderId="0"/>
    <xf numFmtId="0" fontId="27" fillId="0" borderId="0"/>
    <xf numFmtId="0" fontId="8" fillId="0" borderId="0"/>
    <xf numFmtId="0" fontId="2" fillId="0" borderId="0"/>
    <xf numFmtId="0" fontId="2" fillId="0" borderId="0"/>
    <xf numFmtId="0" fontId="27" fillId="0" borderId="0"/>
    <xf numFmtId="0" fontId="8" fillId="0" borderId="0"/>
    <xf numFmtId="0" fontId="27" fillId="0" borderId="0"/>
    <xf numFmtId="0" fontId="8" fillId="0" borderId="0"/>
    <xf numFmtId="0" fontId="27" fillId="0" borderId="0"/>
    <xf numFmtId="0" fontId="8" fillId="0" borderId="0"/>
    <xf numFmtId="0" fontId="76" fillId="0" borderId="0"/>
    <xf numFmtId="0" fontId="27" fillId="0" borderId="0"/>
    <xf numFmtId="0" fontId="27" fillId="0" borderId="0"/>
    <xf numFmtId="0" fontId="27" fillId="0" borderId="0"/>
    <xf numFmtId="0" fontId="8" fillId="0" borderId="0"/>
    <xf numFmtId="0" fontId="27" fillId="0" borderId="0"/>
    <xf numFmtId="0" fontId="8" fillId="0" borderId="0"/>
    <xf numFmtId="0" fontId="27" fillId="0" borderId="0"/>
    <xf numFmtId="0" fontId="8" fillId="0" borderId="0"/>
    <xf numFmtId="0" fontId="27" fillId="0" borderId="0"/>
    <xf numFmtId="0" fontId="8" fillId="0" borderId="0"/>
    <xf numFmtId="0" fontId="2" fillId="0" borderId="0"/>
    <xf numFmtId="0" fontId="8" fillId="0" borderId="0">
      <alignment vertical="center"/>
    </xf>
    <xf numFmtId="0" fontId="3" fillId="0" borderId="0"/>
    <xf numFmtId="0" fontId="8" fillId="0" borderId="0">
      <alignment vertical="center"/>
    </xf>
    <xf numFmtId="0" fontId="8" fillId="0" borderId="0">
      <alignment vertical="center"/>
    </xf>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7"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0" fontId="6" fillId="0" borderId="0" applyNumberFormat="0" applyFill="0" applyBorder="0" applyAlignment="0" applyProtection="0"/>
    <xf numFmtId="0" fontId="3" fillId="0" borderId="0"/>
    <xf numFmtId="0" fontId="31" fillId="0" borderId="0"/>
    <xf numFmtId="0" fontId="31" fillId="0" borderId="0"/>
    <xf numFmtId="0" fontId="7" fillId="0" borderId="0"/>
    <xf numFmtId="0" fontId="7" fillId="0" borderId="0"/>
    <xf numFmtId="0" fontId="7" fillId="0" borderId="0"/>
    <xf numFmtId="0" fontId="8" fillId="0" borderId="0"/>
    <xf numFmtId="0" fontId="7" fillId="0" borderId="0"/>
    <xf numFmtId="0" fontId="8" fillId="0" borderId="0" applyNumberFormat="0" applyFont="0" applyFill="0" applyBorder="0" applyAlignment="0" applyProtection="0"/>
    <xf numFmtId="0" fontId="42"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7" fillId="0" borderId="0"/>
    <xf numFmtId="0" fontId="8" fillId="0" borderId="0" applyNumberFormat="0" applyFont="0" applyFill="0" applyBorder="0" applyAlignment="0" applyProtection="0"/>
    <xf numFmtId="0" fontId="8" fillId="0" borderId="0">
      <alignment vertical="center"/>
    </xf>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8" fillId="0" borderId="0" applyNumberFormat="0" applyFont="0" applyFill="0" applyBorder="0" applyAlignment="0" applyProtection="0"/>
    <xf numFmtId="0" fontId="8" fillId="0" borderId="0">
      <alignment vertical="center"/>
    </xf>
    <xf numFmtId="0" fontId="3" fillId="0" borderId="0"/>
    <xf numFmtId="0" fontId="8" fillId="0" borderId="0">
      <alignment vertical="center"/>
    </xf>
    <xf numFmtId="0" fontId="8" fillId="0" borderId="0"/>
    <xf numFmtId="0" fontId="27" fillId="0" borderId="0"/>
    <xf numFmtId="0" fontId="8" fillId="0" borderId="0"/>
    <xf numFmtId="0" fontId="27" fillId="0" borderId="0"/>
    <xf numFmtId="0" fontId="8" fillId="0" borderId="0"/>
    <xf numFmtId="0" fontId="27" fillId="0" borderId="0"/>
    <xf numFmtId="0" fontId="8" fillId="0" borderId="0"/>
    <xf numFmtId="0" fontId="8" fillId="0" borderId="0"/>
    <xf numFmtId="0" fontId="8" fillId="0" borderId="0"/>
    <xf numFmtId="169" fontId="3" fillId="0" borderId="0" applyNumberFormat="0" applyFill="0" applyBorder="0" applyAlignment="0" applyProtection="0"/>
    <xf numFmtId="0" fontId="8" fillId="0" borderId="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0" fontId="8" fillId="0" borderId="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0" fontId="8" fillId="0" borderId="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0" fontId="8"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0" fontId="8" fillId="0" borderId="0"/>
    <xf numFmtId="0" fontId="7" fillId="0" borderId="0"/>
    <xf numFmtId="4" fontId="77" fillId="79" borderId="15" applyBorder="0">
      <alignment horizontal="left" vertical="center" indent="2"/>
    </xf>
    <xf numFmtId="0" fontId="8" fillId="0" borderId="0"/>
    <xf numFmtId="0" fontId="8"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42"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3" fillId="0" borderId="0"/>
    <xf numFmtId="0" fontId="8"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7"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42" fillId="0" borderId="0"/>
    <xf numFmtId="0" fontId="42" fillId="0" borderId="0"/>
    <xf numFmtId="0" fontId="8"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169" fontId="3" fillId="0" borderId="0" applyNumberFormat="0" applyFill="0" applyBorder="0" applyAlignment="0" applyProtection="0"/>
    <xf numFmtId="169" fontId="3" fillId="0" borderId="0" applyNumberFormat="0" applyFill="0" applyBorder="0" applyAlignment="0" applyProtection="0"/>
    <xf numFmtId="0" fontId="6" fillId="0" borderId="0"/>
    <xf numFmtId="0" fontId="78" fillId="0" borderId="0">
      <alignment vertical="top"/>
    </xf>
    <xf numFmtId="0" fontId="78" fillId="0" borderId="0">
      <alignment vertical="top"/>
    </xf>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9"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ont="0" applyFill="0" applyBorder="0" applyAlignment="0" applyProtection="0"/>
    <xf numFmtId="0" fontId="8" fillId="0" borderId="0"/>
    <xf numFmtId="0" fontId="3" fillId="0" borderId="0"/>
    <xf numFmtId="0" fontId="8" fillId="0" borderId="0">
      <alignment vertical="center"/>
    </xf>
    <xf numFmtId="0" fontId="8" fillId="0" borderId="0">
      <alignment vertical="center"/>
    </xf>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3" fillId="0" borderId="0"/>
    <xf numFmtId="0" fontId="27" fillId="0" borderId="0"/>
    <xf numFmtId="0" fontId="27" fillId="0" borderId="0"/>
    <xf numFmtId="0" fontId="8" fillId="0" borderId="0" applyNumberFormat="0" applyFont="0" applyFill="0" applyBorder="0" applyAlignment="0" applyProtection="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8" fillId="0" borderId="0"/>
    <xf numFmtId="0" fontId="27" fillId="0" borderId="0"/>
    <xf numFmtId="0" fontId="3" fillId="0" borderId="0"/>
    <xf numFmtId="169" fontId="31" fillId="0" borderId="0"/>
    <xf numFmtId="0" fontId="2"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16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16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169"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9" fillId="0" borderId="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38" fillId="0" borderId="0"/>
    <xf numFmtId="0" fontId="30" fillId="0" borderId="0"/>
    <xf numFmtId="0" fontId="30" fillId="0" borderId="0"/>
    <xf numFmtId="0" fontId="38" fillId="0" borderId="0"/>
    <xf numFmtId="0" fontId="31" fillId="0" borderId="0"/>
    <xf numFmtId="0" fontId="31" fillId="0" borderId="0"/>
    <xf numFmtId="0" fontId="38" fillId="0" borderId="0"/>
    <xf numFmtId="0" fontId="38"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8" fillId="0" borderId="0">
      <alignment vertical="center"/>
    </xf>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0" fontId="42" fillId="0" borderId="0"/>
    <xf numFmtId="0" fontId="7" fillId="0" borderId="0"/>
    <xf numFmtId="0" fontId="9" fillId="0" borderId="0"/>
    <xf numFmtId="0" fontId="42" fillId="0" borderId="0"/>
    <xf numFmtId="0" fontId="42" fillId="0" borderId="0"/>
    <xf numFmtId="0" fontId="8" fillId="0" borderId="0" applyNumberFormat="0" applyFont="0" applyFill="0" applyBorder="0" applyAlignment="0" applyProtection="0"/>
    <xf numFmtId="0" fontId="8" fillId="0" borderId="0">
      <alignment vertical="center"/>
    </xf>
    <xf numFmtId="0" fontId="9" fillId="0" borderId="0"/>
    <xf numFmtId="0" fontId="8" fillId="0" borderId="0">
      <alignment vertical="center"/>
    </xf>
    <xf numFmtId="0" fontId="8" fillId="0" borderId="0">
      <alignment vertical="center"/>
    </xf>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8" fillId="0" borderId="0"/>
    <xf numFmtId="0" fontId="7" fillId="0" borderId="0"/>
    <xf numFmtId="0" fontId="7" fillId="0" borderId="0"/>
    <xf numFmtId="0"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95"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95" fontId="8" fillId="0" borderId="0"/>
    <xf numFmtId="0"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169" fontId="9" fillId="0" borderId="0" applyNumberFormat="0" applyFon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80" fillId="0" borderId="0"/>
    <xf numFmtId="0" fontId="8" fillId="0" borderId="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3" fillId="0" borderId="0"/>
    <xf numFmtId="0" fontId="27" fillId="0" borderId="0" applyNumberFormat="0" applyFill="0" applyBorder="0" applyAlignment="0" applyProtection="0"/>
    <xf numFmtId="0" fontId="3" fillId="0" borderId="0"/>
    <xf numFmtId="0" fontId="27" fillId="0" borderId="0" applyNumberFormat="0" applyFill="0" applyBorder="0" applyAlignment="0" applyProtection="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27" fillId="0" borderId="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8" fillId="0" borderId="0"/>
    <xf numFmtId="0" fontId="27" fillId="0" borderId="0" applyNumberFormat="0" applyFill="0" applyBorder="0" applyAlignment="0" applyProtection="0"/>
    <xf numFmtId="0" fontId="27" fillId="0" borderId="0" applyNumberFormat="0" applyFill="0" applyBorder="0" applyAlignment="0" applyProtection="0"/>
    <xf numFmtId="169" fontId="27" fillId="0" borderId="0" applyNumberFormat="0" applyFill="0" applyBorder="0" applyAlignment="0" applyProtection="0"/>
    <xf numFmtId="0" fontId="27" fillId="0" borderId="0" applyNumberFormat="0" applyFill="0" applyBorder="0" applyAlignment="0" applyProtection="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3"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8" fillId="0" borderId="0"/>
    <xf numFmtId="0" fontId="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applyNumberFormat="0" applyFont="0" applyFill="0" applyBorder="0" applyAlignment="0" applyProtection="0"/>
    <xf numFmtId="0" fontId="3" fillId="0" borderId="0"/>
    <xf numFmtId="0" fontId="42" fillId="0" borderId="0"/>
    <xf numFmtId="0" fontId="42" fillId="0" borderId="0"/>
    <xf numFmtId="0" fontId="8" fillId="0" borderId="0" applyNumberFormat="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8" fillId="0" borderId="0">
      <alignment vertical="center"/>
    </xf>
    <xf numFmtId="0" fontId="8"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3" fillId="0" borderId="0"/>
    <xf numFmtId="0" fontId="8" fillId="0" borderId="0"/>
    <xf numFmtId="0" fontId="9" fillId="0" borderId="0"/>
    <xf numFmtId="0" fontId="9" fillId="0" borderId="0"/>
    <xf numFmtId="0" fontId="9" fillId="0" borderId="0"/>
    <xf numFmtId="0" fontId="8" fillId="0" borderId="0"/>
    <xf numFmtId="0" fontId="8" fillId="0" borderId="0">
      <alignment vertical="center"/>
    </xf>
    <xf numFmtId="0" fontId="8" fillId="0" borderId="0">
      <alignment vertical="center"/>
    </xf>
    <xf numFmtId="0" fontId="37" fillId="0" borderId="0"/>
    <xf numFmtId="0" fontId="37" fillId="0" borderId="0"/>
    <xf numFmtId="0" fontId="37"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196" fontId="6" fillId="0" borderId="0"/>
    <xf numFmtId="169" fontId="3" fillId="0" borderId="0"/>
    <xf numFmtId="169"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applyNumberFormat="0" applyFont="0" applyFill="0" applyBorder="0" applyAlignment="0" applyProtection="0"/>
    <xf numFmtId="0" fontId="8" fillId="0" borderId="0"/>
    <xf numFmtId="0" fontId="9" fillId="0" borderId="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3" fillId="0" borderId="0"/>
    <xf numFmtId="0" fontId="8" fillId="0" borderId="0"/>
    <xf numFmtId="0" fontId="9"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196" fontId="6" fillId="0" borderId="0"/>
    <xf numFmtId="0" fontId="36" fillId="0" borderId="0"/>
    <xf numFmtId="196" fontId="6" fillId="0" borderId="0"/>
    <xf numFmtId="196" fontId="6"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xf numFmtId="0" fontId="8"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9" fillId="0" borderId="0"/>
    <xf numFmtId="169" fontId="9" fillId="0" borderId="0" applyNumberFormat="0" applyFont="0" applyFill="0" applyBorder="0" applyAlignment="0" applyProtection="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 fillId="0" borderId="0"/>
    <xf numFmtId="0" fontId="8" fillId="0" borderId="0"/>
    <xf numFmtId="0" fontId="6"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0" borderId="0"/>
    <xf numFmtId="0" fontId="8" fillId="0" borderId="0"/>
    <xf numFmtId="0" fontId="8" fillId="0" borderId="0"/>
    <xf numFmtId="0" fontId="8" fillId="0" borderId="0"/>
    <xf numFmtId="0" fontId="8" fillId="0" borderId="0">
      <alignment vertical="center"/>
    </xf>
    <xf numFmtId="0" fontId="8"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alignment vertical="center"/>
    </xf>
    <xf numFmtId="0" fontId="8" fillId="0" borderId="0">
      <alignment vertical="center"/>
    </xf>
    <xf numFmtId="0" fontId="6" fillId="0" borderId="0"/>
    <xf numFmtId="0" fontId="32" fillId="0" borderId="0"/>
    <xf numFmtId="0" fontId="6" fillId="0" borderId="0"/>
    <xf numFmtId="0" fontId="9"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3"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9" fillId="0" borderId="0"/>
    <xf numFmtId="0" fontId="2" fillId="0" borderId="0"/>
    <xf numFmtId="0" fontId="2" fillId="0" borderId="0"/>
    <xf numFmtId="0" fontId="2"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7" fillId="0" borderId="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2" fillId="0" borderId="0"/>
    <xf numFmtId="37" fontId="8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37" fontId="81" fillId="0" borderId="0"/>
    <xf numFmtId="37" fontId="81" fillId="0" borderId="0"/>
    <xf numFmtId="0" fontId="6" fillId="0" borderId="0"/>
    <xf numFmtId="0" fontId="8" fillId="0" borderId="0"/>
    <xf numFmtId="0" fontId="7" fillId="0" borderId="0"/>
    <xf numFmtId="0" fontId="82" fillId="0" borderId="0">
      <alignment vertical="center"/>
    </xf>
    <xf numFmtId="0" fontId="7" fillId="0" borderId="0"/>
    <xf numFmtId="0" fontId="7" fillId="0" borderId="0"/>
    <xf numFmtId="0" fontId="3" fillId="0" borderId="0"/>
    <xf numFmtId="0" fontId="7" fillId="0" borderId="0"/>
    <xf numFmtId="0" fontId="7" fillId="0" borderId="0"/>
    <xf numFmtId="0" fontId="34" fillId="0" borderId="0"/>
    <xf numFmtId="0" fontId="3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5" fillId="0" borderId="0"/>
    <xf numFmtId="0" fontId="3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35" fillId="0" borderId="0"/>
    <xf numFmtId="0" fontId="35" fillId="0" borderId="0"/>
    <xf numFmtId="0" fontId="2"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7"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169" fontId="7" fillId="0" borderId="0"/>
    <xf numFmtId="0" fontId="7" fillId="0" borderId="0"/>
    <xf numFmtId="0" fontId="8" fillId="0" borderId="0" applyNumberFormat="0" applyFont="0" applyFill="0" applyBorder="0" applyAlignment="0" applyProtection="0"/>
    <xf numFmtId="0" fontId="35" fillId="0" borderId="0"/>
    <xf numFmtId="169" fontId="8" fillId="0" borderId="0" applyNumberFormat="0" applyFont="0" applyFill="0" applyBorder="0" applyAlignment="0" applyProtection="0"/>
    <xf numFmtId="0" fontId="8"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25" fillId="0" borderId="0"/>
    <xf numFmtId="0" fontId="8" fillId="0" borderId="0"/>
    <xf numFmtId="0" fontId="8" fillId="0" borderId="0"/>
    <xf numFmtId="0" fontId="8" fillId="0" borderId="0">
      <alignment vertical="center"/>
    </xf>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31" fillId="0" borderId="0"/>
    <xf numFmtId="0" fontId="25" fillId="0" borderId="0"/>
    <xf numFmtId="0" fontId="25" fillId="0" borderId="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1" fontId="83" fillId="0" borderId="25"/>
    <xf numFmtId="165" fontId="83" fillId="0" borderId="25"/>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9" fillId="80" borderId="26" applyNumberFormat="0" applyFont="0" applyAlignment="0" applyProtection="0"/>
    <xf numFmtId="0" fontId="9" fillId="8" borderId="8" applyNumberFormat="0" applyFont="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169" fontId="9" fillId="8" borderId="8" applyNumberFormat="0" applyFont="0" applyAlignment="0" applyProtection="0"/>
    <xf numFmtId="0" fontId="9" fillId="8" borderId="8" applyNumberFormat="0" applyFont="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9" fillId="8" borderId="8" applyNumberFormat="0" applyFont="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169"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169"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169" fontId="9" fillId="8" borderId="8" applyNumberFormat="0" applyFont="0" applyAlignment="0" applyProtection="0"/>
    <xf numFmtId="0" fontId="9" fillId="8" borderId="8" applyNumberFormat="0" applyFont="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 fillId="0" borderId="8" applyNumberFormat="0" applyFont="0" applyFill="0" applyAlignment="0" applyProtection="0"/>
    <xf numFmtId="169" fontId="8" fillId="0" borderId="8" applyNumberFormat="0" applyFont="0" applyFill="0" applyAlignment="0" applyProtection="0"/>
    <xf numFmtId="0" fontId="8" fillId="0" borderId="8" applyNumberFormat="0" applyFon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5" fillId="73" borderId="27"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69" fontId="86" fillId="6" borderId="5" applyNumberFormat="0" applyAlignment="0" applyProtection="0"/>
    <xf numFmtId="0" fontId="86" fillId="6" borderId="5" applyNumberFormat="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0" fontId="84" fillId="0" borderId="5" applyNumberFormat="0" applyFill="0" applyAlignment="0" applyProtection="0"/>
    <xf numFmtId="169" fontId="84" fillId="0" borderId="5" applyNumberFormat="0" applyFill="0" applyAlignment="0" applyProtection="0"/>
    <xf numFmtId="0" fontId="84" fillId="0" borderId="5" applyNumberFormat="0" applyFill="0" applyAlignment="0" applyProtection="0"/>
    <xf numFmtId="183" fontId="8" fillId="0" borderId="0" applyFont="0" applyFill="0" applyBorder="0" applyAlignment="0" applyProtection="0"/>
    <xf numFmtId="0" fontId="8" fillId="0" borderId="0" applyNumberFormat="0" applyFont="0" applyFill="0" applyBorder="0" applyAlignment="0" applyProtection="0"/>
    <xf numFmtId="0" fontId="8" fillId="0" borderId="0">
      <alignment vertical="center"/>
    </xf>
    <xf numFmtId="0" fontId="8" fillId="0" borderId="0" applyNumberFormat="0" applyFont="0" applyFill="0" applyBorder="0" applyAlignment="0" applyProtection="0"/>
    <xf numFmtId="0" fontId="8" fillId="0" borderId="0" applyNumberFormat="0" applyFont="0" applyFill="0" applyBorder="0" applyAlignment="0" applyProtection="0"/>
    <xf numFmtId="169"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lignment vertical="center"/>
    </xf>
    <xf numFmtId="183"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87"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NumberFormat="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8" fillId="0" borderId="0" applyNumberFormat="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8" fillId="0" borderId="0">
      <alignment vertical="center"/>
    </xf>
    <xf numFmtId="9" fontId="8" fillId="0" borderId="0" applyFont="0" applyFill="0" applyBorder="0" applyAlignment="0" applyProtection="0"/>
    <xf numFmtId="0" fontId="8" fillId="0" borderId="0">
      <alignment vertical="center"/>
    </xf>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97" fontId="8" fillId="0" borderId="0" applyFont="0" applyFill="0" applyBorder="0" applyAlignment="0" applyProtection="0"/>
    <xf numFmtId="0" fontId="9" fillId="0" borderId="0" applyNumberFormat="0" applyFont="0" applyFill="0" applyBorder="0" applyAlignment="0" applyProtection="0"/>
    <xf numFmtId="9" fontId="9" fillId="0" borderId="0" applyFont="0" applyFill="0" applyBorder="0" applyAlignment="0" applyProtection="0"/>
    <xf numFmtId="0" fontId="9" fillId="0" borderId="0" applyNumberFormat="0" applyFont="0" applyFill="0" applyBorder="0" applyAlignment="0" applyProtection="0"/>
    <xf numFmtId="0" fontId="8" fillId="0" borderId="0">
      <alignment vertical="center"/>
    </xf>
    <xf numFmtId="197"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97" fontId="8" fillId="0" borderId="0" applyFont="0" applyFill="0" applyBorder="0" applyAlignment="0" applyProtection="0"/>
    <xf numFmtId="9" fontId="2" fillId="0" borderId="0" applyFont="0" applyFill="0" applyBorder="0" applyAlignment="0" applyProtection="0"/>
    <xf numFmtId="197"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98" fontId="8"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198"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8" fillId="0" borderId="0" applyFont="0" applyFill="0" applyBorder="0" applyAlignment="0" applyProtection="0"/>
    <xf numFmtId="9" fontId="9" fillId="0" borderId="0" applyFont="0" applyFill="0" applyBorder="0" applyAlignment="0" applyProtection="0"/>
    <xf numFmtId="9" fontId="8"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0"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 fillId="0" borderId="0" applyFont="0" applyFill="0" applyBorder="0" applyAlignment="0" applyProtection="0"/>
    <xf numFmtId="9" fontId="88" fillId="0" borderId="0" applyFont="0" applyFill="0" applyBorder="0" applyAlignment="0" applyProtection="0"/>
    <xf numFmtId="0" fontId="6" fillId="0" borderId="0"/>
    <xf numFmtId="0" fontId="89" fillId="0" borderId="0" applyNumberForma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78" fillId="81" borderId="0">
      <alignment horizontal="left" vertical="top"/>
    </xf>
    <xf numFmtId="169" fontId="90" fillId="0" borderId="0">
      <alignment horizontal="left" vertical="top"/>
    </xf>
    <xf numFmtId="0" fontId="90" fillId="0" borderId="0">
      <alignment horizontal="left" vertical="top"/>
    </xf>
    <xf numFmtId="0" fontId="78" fillId="81" borderId="0">
      <alignment horizontal="left" vertical="top"/>
    </xf>
    <xf numFmtId="0" fontId="91" fillId="82" borderId="0">
      <alignment horizontal="center" vertical="top"/>
    </xf>
    <xf numFmtId="0" fontId="92" fillId="81" borderId="0">
      <alignment horizontal="right" vertical="top"/>
    </xf>
    <xf numFmtId="169" fontId="93" fillId="0" borderId="0">
      <alignment horizontal="center" vertical="top"/>
    </xf>
    <xf numFmtId="0" fontId="93" fillId="0" borderId="0">
      <alignment horizontal="center" vertical="top"/>
    </xf>
    <xf numFmtId="0" fontId="92" fillId="81" borderId="0">
      <alignment horizontal="right" vertical="top"/>
    </xf>
    <xf numFmtId="0" fontId="94" fillId="82" borderId="0">
      <alignment horizontal="center" vertical="top"/>
    </xf>
    <xf numFmtId="0" fontId="78" fillId="81" borderId="0">
      <alignment horizontal="left" vertical="top"/>
    </xf>
    <xf numFmtId="169" fontId="92" fillId="0" borderId="0">
      <alignment horizontal="right" vertical="top"/>
    </xf>
    <xf numFmtId="0" fontId="95" fillId="82" borderId="0">
      <alignment horizontal="right" vertical="top"/>
    </xf>
    <xf numFmtId="0" fontId="92" fillId="0" borderId="0">
      <alignment horizontal="right" vertical="top"/>
    </xf>
    <xf numFmtId="0" fontId="78" fillId="81" borderId="0">
      <alignment horizontal="left" vertical="top"/>
    </xf>
    <xf numFmtId="0" fontId="95" fillId="82" borderId="0">
      <alignment horizontal="right" vertical="top"/>
    </xf>
    <xf numFmtId="0" fontId="95" fillId="82" borderId="0">
      <alignment horizontal="right" vertical="top"/>
    </xf>
    <xf numFmtId="0" fontId="96" fillId="81" borderId="0">
      <alignment horizontal="right" vertical="top"/>
    </xf>
    <xf numFmtId="169" fontId="90" fillId="0" borderId="0">
      <alignment horizontal="center" vertical="top"/>
    </xf>
    <xf numFmtId="0" fontId="90" fillId="0" borderId="0">
      <alignment horizontal="center" vertical="top"/>
    </xf>
    <xf numFmtId="0" fontId="96" fillId="81" borderId="0">
      <alignment horizontal="right" vertical="top"/>
    </xf>
    <xf numFmtId="0" fontId="95" fillId="82" borderId="0">
      <alignment horizontal="right" vertical="top"/>
    </xf>
    <xf numFmtId="0" fontId="95" fillId="82" borderId="0">
      <alignment horizontal="right" vertical="top"/>
    </xf>
    <xf numFmtId="0" fontId="96" fillId="81" borderId="0">
      <alignment horizontal="right" vertical="top"/>
    </xf>
    <xf numFmtId="169" fontId="90" fillId="0" borderId="0">
      <alignment horizontal="right" vertical="top"/>
    </xf>
    <xf numFmtId="0" fontId="90" fillId="0" borderId="0">
      <alignment horizontal="right" vertical="top"/>
    </xf>
    <xf numFmtId="0" fontId="96" fillId="81" borderId="0">
      <alignment horizontal="right" vertical="top"/>
    </xf>
    <xf numFmtId="0" fontId="97" fillId="81" borderId="0">
      <alignment horizontal="center" vertical="center"/>
    </xf>
    <xf numFmtId="169" fontId="98" fillId="0" borderId="0">
      <alignment horizontal="left" vertical="top"/>
    </xf>
    <xf numFmtId="0" fontId="98" fillId="0" borderId="0">
      <alignment horizontal="left" vertical="top"/>
    </xf>
    <xf numFmtId="0" fontId="97" fillId="81" borderId="0">
      <alignment horizontal="center" vertical="center"/>
    </xf>
    <xf numFmtId="0" fontId="95" fillId="82" borderId="0">
      <alignment horizontal="left" vertical="top"/>
    </xf>
    <xf numFmtId="0" fontId="95" fillId="82" borderId="0">
      <alignment horizontal="left" vertical="top"/>
    </xf>
    <xf numFmtId="0" fontId="99" fillId="81" borderId="0">
      <alignment horizontal="center" vertical="center"/>
    </xf>
    <xf numFmtId="169" fontId="98" fillId="0" borderId="0">
      <alignment horizontal="right" vertical="top"/>
    </xf>
    <xf numFmtId="0" fontId="98" fillId="0" borderId="0">
      <alignment horizontal="right" vertical="top"/>
    </xf>
    <xf numFmtId="0" fontId="99" fillId="81" borderId="0">
      <alignment horizontal="center" vertical="center"/>
    </xf>
    <xf numFmtId="0" fontId="99" fillId="81" borderId="0">
      <alignment horizontal="left" vertical="center"/>
    </xf>
    <xf numFmtId="0" fontId="96" fillId="81" borderId="0">
      <alignment horizontal="left" vertical="center"/>
    </xf>
    <xf numFmtId="0" fontId="99" fillId="81" borderId="0">
      <alignment horizontal="left" vertical="center"/>
    </xf>
    <xf numFmtId="0" fontId="95" fillId="82" borderId="0">
      <alignment horizontal="center" vertical="top"/>
    </xf>
    <xf numFmtId="0" fontId="96" fillId="81" borderId="0">
      <alignment horizontal="right" vertical="top"/>
    </xf>
    <xf numFmtId="0" fontId="96" fillId="81" borderId="0">
      <alignment horizontal="right" vertical="center"/>
    </xf>
    <xf numFmtId="0" fontId="96" fillId="81" borderId="0">
      <alignment horizontal="right" vertical="top"/>
    </xf>
    <xf numFmtId="0" fontId="96" fillId="81" borderId="0">
      <alignment horizontal="center" vertical="top"/>
    </xf>
    <xf numFmtId="0" fontId="78" fillId="81" borderId="0">
      <alignment horizontal="center" vertical="top"/>
    </xf>
    <xf numFmtId="0" fontId="96" fillId="81" borderId="0">
      <alignment horizontal="center" vertical="top"/>
    </xf>
    <xf numFmtId="0" fontId="100" fillId="0" borderId="0">
      <alignment horizontal="right" vertical="top"/>
    </xf>
    <xf numFmtId="0" fontId="78" fillId="81" borderId="0">
      <alignment horizontal="left" vertical="top"/>
    </xf>
    <xf numFmtId="169" fontId="101" fillId="0" borderId="0">
      <alignment horizontal="center" vertical="top"/>
    </xf>
    <xf numFmtId="0" fontId="101" fillId="0" borderId="0">
      <alignment horizontal="center" vertical="top"/>
    </xf>
    <xf numFmtId="0" fontId="78" fillId="81" borderId="0">
      <alignment horizontal="left" vertical="top"/>
    </xf>
    <xf numFmtId="0" fontId="102" fillId="82" borderId="0">
      <alignment horizontal="left" vertical="top"/>
    </xf>
    <xf numFmtId="0" fontId="103" fillId="81" borderId="0">
      <alignment horizontal="center" vertical="top"/>
    </xf>
    <xf numFmtId="169" fontId="104" fillId="0" borderId="0">
      <alignment horizontal="center" vertical="top"/>
    </xf>
    <xf numFmtId="0" fontId="104" fillId="0" borderId="0">
      <alignment horizontal="center" vertical="top"/>
    </xf>
    <xf numFmtId="0" fontId="103" fillId="81" borderId="0">
      <alignment horizontal="center" vertical="top"/>
    </xf>
    <xf numFmtId="0" fontId="94" fillId="82" borderId="0">
      <alignment horizontal="left"/>
    </xf>
    <xf numFmtId="0" fontId="92" fillId="81" borderId="0">
      <alignment horizontal="left" vertical="top"/>
    </xf>
    <xf numFmtId="169" fontId="105" fillId="0" borderId="0">
      <alignment horizontal="right" vertical="top"/>
    </xf>
    <xf numFmtId="0" fontId="105" fillId="0" borderId="0">
      <alignment horizontal="right" vertical="top"/>
    </xf>
    <xf numFmtId="0" fontId="92" fillId="81" borderId="0">
      <alignment horizontal="left" vertical="top"/>
    </xf>
    <xf numFmtId="0" fontId="106" fillId="82" borderId="0">
      <alignment horizontal="left"/>
    </xf>
    <xf numFmtId="0" fontId="92" fillId="81" borderId="0">
      <alignment horizontal="right" vertical="top"/>
    </xf>
    <xf numFmtId="0" fontId="107" fillId="82" borderId="0">
      <alignment horizontal="center" vertical="center"/>
    </xf>
    <xf numFmtId="0" fontId="107" fillId="82" borderId="0">
      <alignment horizontal="center" vertical="center"/>
    </xf>
    <xf numFmtId="169" fontId="108" fillId="0" borderId="0">
      <alignment horizontal="left" vertical="top"/>
    </xf>
    <xf numFmtId="0" fontId="107" fillId="82" borderId="0">
      <alignment horizontal="center" vertical="center"/>
    </xf>
    <xf numFmtId="0" fontId="108" fillId="0" borderId="0">
      <alignment horizontal="left" vertical="top"/>
    </xf>
    <xf numFmtId="0" fontId="92" fillId="81" borderId="0">
      <alignment horizontal="right" vertical="top"/>
    </xf>
    <xf numFmtId="0" fontId="107" fillId="82" borderId="0">
      <alignment horizontal="left" vertical="center"/>
    </xf>
    <xf numFmtId="0" fontId="107" fillId="82" borderId="0">
      <alignment horizontal="left" vertical="center"/>
    </xf>
    <xf numFmtId="0" fontId="92" fillId="81" borderId="0">
      <alignment horizontal="right" vertical="top"/>
    </xf>
    <xf numFmtId="0" fontId="95" fillId="82" borderId="0">
      <alignment horizontal="left" vertical="top"/>
    </xf>
    <xf numFmtId="0" fontId="95" fillId="82" borderId="0">
      <alignment horizontal="left" vertical="top"/>
    </xf>
    <xf numFmtId="169" fontId="105" fillId="0" borderId="0">
      <alignment horizontal="center" vertical="top"/>
    </xf>
    <xf numFmtId="0" fontId="95" fillId="82" borderId="0">
      <alignment horizontal="left" vertical="top"/>
    </xf>
    <xf numFmtId="0" fontId="95" fillId="82" borderId="0">
      <alignment horizontal="left" vertical="top"/>
    </xf>
    <xf numFmtId="0" fontId="107" fillId="82" borderId="0">
      <alignment horizontal="center" vertical="center"/>
    </xf>
    <xf numFmtId="0" fontId="95" fillId="82" borderId="0">
      <alignment horizontal="left" vertical="top"/>
    </xf>
    <xf numFmtId="0" fontId="107" fillId="82" borderId="0">
      <alignment horizontal="center" vertical="center"/>
    </xf>
    <xf numFmtId="0" fontId="107" fillId="82" borderId="0">
      <alignment horizontal="center" vertical="center"/>
    </xf>
    <xf numFmtId="0" fontId="105" fillId="0" borderId="0">
      <alignment horizontal="center" vertical="top"/>
    </xf>
    <xf numFmtId="0" fontId="92" fillId="81" borderId="0">
      <alignment horizontal="right" vertical="top"/>
    </xf>
    <xf numFmtId="0" fontId="97" fillId="81" borderId="0">
      <alignment horizontal="center" vertical="center"/>
    </xf>
    <xf numFmtId="0" fontId="109" fillId="81" borderId="0">
      <alignment horizontal="center" vertical="top"/>
    </xf>
    <xf numFmtId="0" fontId="95" fillId="82" borderId="0">
      <alignment horizontal="right" vertical="top"/>
    </xf>
    <xf numFmtId="0" fontId="95" fillId="82" borderId="0">
      <alignment horizontal="right" vertical="top"/>
    </xf>
    <xf numFmtId="169" fontId="108" fillId="0" borderId="0">
      <alignment horizontal="right" vertical="top"/>
    </xf>
    <xf numFmtId="0" fontId="95" fillId="82" borderId="0">
      <alignment horizontal="right" vertical="top"/>
    </xf>
    <xf numFmtId="0" fontId="95" fillId="82" borderId="0">
      <alignment horizontal="right" vertical="top"/>
    </xf>
    <xf numFmtId="0" fontId="95" fillId="82" borderId="0">
      <alignment horizontal="right" vertical="top"/>
    </xf>
    <xf numFmtId="0" fontId="95" fillId="82" borderId="0">
      <alignment horizontal="right" vertical="top"/>
    </xf>
    <xf numFmtId="0" fontId="107" fillId="82" borderId="0">
      <alignment horizontal="right" vertical="center"/>
    </xf>
    <xf numFmtId="0" fontId="107" fillId="82" borderId="0">
      <alignment horizontal="right" vertical="center"/>
    </xf>
    <xf numFmtId="0" fontId="108" fillId="0" borderId="0">
      <alignment horizontal="right" vertical="top"/>
    </xf>
    <xf numFmtId="0" fontId="109" fillId="81" borderId="0">
      <alignment horizontal="center" vertical="top"/>
    </xf>
    <xf numFmtId="0" fontId="97" fillId="81" borderId="0">
      <alignment horizontal="right" vertical="center"/>
    </xf>
    <xf numFmtId="0" fontId="110" fillId="81" borderId="0">
      <alignment horizontal="left" vertical="top"/>
    </xf>
    <xf numFmtId="0" fontId="95" fillId="82" borderId="0">
      <alignment horizontal="right" vertical="center"/>
    </xf>
    <xf numFmtId="169" fontId="109" fillId="0" borderId="0">
      <alignment horizontal="left" vertical="top"/>
    </xf>
    <xf numFmtId="0" fontId="109" fillId="0" borderId="0">
      <alignment horizontal="left" vertical="top"/>
    </xf>
    <xf numFmtId="0" fontId="110" fillId="81" borderId="0">
      <alignment horizontal="left" vertical="top"/>
    </xf>
    <xf numFmtId="0" fontId="95" fillId="82" borderId="0">
      <alignment horizontal="left" vertical="top"/>
    </xf>
    <xf numFmtId="0" fontId="95" fillId="82" borderId="0">
      <alignment horizontal="left" vertical="top"/>
    </xf>
    <xf numFmtId="0" fontId="96" fillId="81" borderId="0">
      <alignment horizontal="right" vertical="center"/>
    </xf>
    <xf numFmtId="0" fontId="92" fillId="81" borderId="0">
      <alignment horizontal="right" vertical="top"/>
    </xf>
    <xf numFmtId="169" fontId="92" fillId="0" borderId="0">
      <alignment horizontal="left" vertical="top"/>
    </xf>
    <xf numFmtId="0" fontId="92" fillId="0" borderId="0">
      <alignment horizontal="left" vertical="top"/>
    </xf>
    <xf numFmtId="0" fontId="92" fillId="81" borderId="0">
      <alignment horizontal="right" vertical="top"/>
    </xf>
    <xf numFmtId="0" fontId="95" fillId="82" borderId="0">
      <alignment horizontal="center" vertical="top"/>
    </xf>
    <xf numFmtId="0" fontId="95" fillId="82" borderId="0">
      <alignment horizontal="center" vertical="top"/>
    </xf>
    <xf numFmtId="0" fontId="111" fillId="0" borderId="0" applyNumberFormat="0" applyFill="0" applyBorder="0" applyAlignment="0" applyProtection="0"/>
    <xf numFmtId="0" fontId="6" fillId="0" borderId="20"/>
    <xf numFmtId="0" fontId="6" fillId="0" borderId="20"/>
    <xf numFmtId="43" fontId="8" fillId="0" borderId="0" applyBorder="0" applyAlignment="0" applyProtection="0"/>
    <xf numFmtId="167" fontId="8" fillId="0" borderId="0" applyBorder="0" applyAlignment="0" applyProtection="0"/>
    <xf numFmtId="0" fontId="112" fillId="0" borderId="0" applyFill="0" applyBorder="0" applyProtection="0">
      <alignment horizontal="center" vertical="top"/>
    </xf>
    <xf numFmtId="0" fontId="112" fillId="0" borderId="0">
      <alignment horizontal="center" vertical="top"/>
    </xf>
    <xf numFmtId="0" fontId="9" fillId="0" borderId="0" applyNumberFormat="0" applyFont="0" applyFill="0" applyBorder="0" applyAlignment="0" applyProtection="0"/>
    <xf numFmtId="0" fontId="8" fillId="0" borderId="0">
      <alignment vertical="center"/>
    </xf>
    <xf numFmtId="0" fontId="9" fillId="0" borderId="0" applyNumberFormat="0" applyFont="0" applyFill="0" applyBorder="0" applyAlignment="0" applyProtection="0"/>
    <xf numFmtId="0" fontId="8" fillId="0" borderId="0">
      <alignment vertical="center"/>
    </xf>
    <xf numFmtId="0" fontId="112" fillId="0" borderId="0">
      <alignment horizontal="center" vertical="top"/>
    </xf>
    <xf numFmtId="0" fontId="9" fillId="0" borderId="0" applyNumberFormat="0" applyFont="0" applyFill="0" applyBorder="0" applyAlignment="0" applyProtection="0"/>
    <xf numFmtId="0" fontId="8" fillId="0" borderId="0">
      <alignment vertical="center"/>
    </xf>
    <xf numFmtId="0" fontId="9" fillId="0" borderId="0" applyNumberFormat="0" applyFont="0" applyFill="0" applyBorder="0" applyAlignment="0" applyProtection="0"/>
    <xf numFmtId="0" fontId="8" fillId="0" borderId="0">
      <alignment vertical="center"/>
    </xf>
    <xf numFmtId="0" fontId="112" fillId="0" borderId="0" applyFill="0" applyBorder="0" applyProtection="0">
      <alignment horizontal="center" vertical="top"/>
    </xf>
    <xf numFmtId="0" fontId="112" fillId="0" borderId="0" applyFill="0" applyBorder="0" applyProtection="0">
      <alignment horizontal="center" vertical="top"/>
    </xf>
    <xf numFmtId="0" fontId="113" fillId="83" borderId="0"/>
    <xf numFmtId="169" fontId="113" fillId="84" borderId="0"/>
    <xf numFmtId="0" fontId="113" fillId="84" borderId="0"/>
    <xf numFmtId="0" fontId="113" fillId="83" borderId="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5"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169" fontId="114" fillId="0" borderId="0" applyNumberFormat="0" applyFill="0" applyBorder="0" applyAlignment="0" applyProtection="0"/>
    <xf numFmtId="0" fontId="114" fillId="0" borderId="0" applyNumberFormat="0" applyFill="0" applyBorder="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116" fillId="0" borderId="28"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3" fillId="0" borderId="9" applyNumberFormat="0" applyFill="0" applyAlignment="0" applyProtection="0"/>
    <xf numFmtId="169" fontId="3" fillId="0" borderId="9" applyNumberFormat="0" applyFill="0" applyAlignment="0" applyProtection="0"/>
    <xf numFmtId="0" fontId="3" fillId="0" borderId="9" applyNumberFormat="0" applyFill="0" applyAlignment="0" applyProtection="0"/>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9"/>
    <xf numFmtId="0" fontId="67" fillId="0" borderId="20"/>
    <xf numFmtId="0" fontId="67" fillId="0" borderId="20"/>
    <xf numFmtId="42" fontId="8" fillId="0" borderId="0" applyFont="0" applyFill="0" applyBorder="0" applyAlignment="0" applyProtection="0"/>
    <xf numFmtId="44" fontId="8" fillId="0" borderId="0" applyFon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11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9" fillId="0" borderId="0" applyNumberFormat="0" applyFont="0" applyFill="0" applyBorder="0" applyAlignment="0" applyProtection="0"/>
    <xf numFmtId="169" fontId="9" fillId="0" borderId="0" applyNumberFormat="0" applyFont="0" applyFill="0" applyBorder="0" applyAlignment="0" applyProtection="0"/>
    <xf numFmtId="0" fontId="9" fillId="0" borderId="0" applyNumberFormat="0" applyFon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9" fontId="5"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167" fontId="3" fillId="0" borderId="0" applyFont="0" applyFill="0" applyBorder="0" applyAlignment="0" applyProtection="0"/>
  </cellStyleXfs>
  <cellXfs count="160">
    <xf numFmtId="0" fontId="0" fillId="0" borderId="0" xfId="0"/>
    <xf numFmtId="17" fontId="119" fillId="0" borderId="0" xfId="0" applyNumberFormat="1" applyFont="1" applyFill="1" applyBorder="1"/>
    <xf numFmtId="0" fontId="118" fillId="0" borderId="0" xfId="0" applyFont="1" applyBorder="1"/>
    <xf numFmtId="41" fontId="118" fillId="0" borderId="0" xfId="4" applyFont="1" applyBorder="1"/>
    <xf numFmtId="0" fontId="118" fillId="0" borderId="0" xfId="0" applyFont="1" applyFill="1" applyBorder="1"/>
    <xf numFmtId="0" fontId="8" fillId="0" borderId="0" xfId="0" applyFont="1" applyFill="1" applyBorder="1"/>
    <xf numFmtId="0" fontId="122" fillId="0"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xf>
    <xf numFmtId="0" fontId="0" fillId="0" borderId="0" xfId="0" applyBorder="1"/>
    <xf numFmtId="41" fontId="118" fillId="0" borderId="0" xfId="4" applyFont="1" applyBorder="1" applyAlignment="1">
      <alignment horizontal="center"/>
    </xf>
    <xf numFmtId="41" fontId="118" fillId="0" borderId="0" xfId="0" applyNumberFormat="1" applyFont="1" applyBorder="1"/>
    <xf numFmtId="168" fontId="118" fillId="0" borderId="0" xfId="3" applyNumberFormat="1" applyFont="1" applyBorder="1"/>
    <xf numFmtId="0" fontId="118" fillId="0" borderId="0" xfId="0" applyFont="1" applyBorder="1" applyAlignment="1">
      <alignment horizontal="center"/>
    </xf>
    <xf numFmtId="168" fontId="120" fillId="85" borderId="0" xfId="0" applyNumberFormat="1" applyFont="1" applyFill="1" applyBorder="1" applyAlignment="1">
      <alignment horizontal="center" vertical="center"/>
    </xf>
    <xf numFmtId="168" fontId="120" fillId="85" borderId="0" xfId="0" applyNumberFormat="1" applyFont="1" applyFill="1" applyBorder="1" applyAlignment="1">
      <alignment horizontal="center" vertical="center" wrapText="1"/>
    </xf>
    <xf numFmtId="168" fontId="4" fillId="33" borderId="0" xfId="3" applyNumberFormat="1" applyFont="1" applyFill="1" applyBorder="1" applyAlignment="1">
      <alignment horizontal="center" vertical="center"/>
    </xf>
    <xf numFmtId="0" fontId="4" fillId="33" borderId="0" xfId="0" applyFont="1" applyFill="1" applyBorder="1" applyAlignment="1">
      <alignment horizontal="center" vertical="center"/>
    </xf>
    <xf numFmtId="37" fontId="121" fillId="85" borderId="0" xfId="0" applyNumberFormat="1" applyFont="1" applyFill="1" applyBorder="1" applyAlignment="1" applyProtection="1">
      <alignment horizontal="center" vertical="center"/>
    </xf>
    <xf numFmtId="37" fontId="121" fillId="85" borderId="0" xfId="0" applyNumberFormat="1" applyFont="1" applyFill="1" applyBorder="1" applyAlignment="1" applyProtection="1">
      <alignment horizontal="center" vertical="center" wrapText="1"/>
    </xf>
    <xf numFmtId="0" fontId="120" fillId="85" borderId="0" xfId="0" applyFont="1" applyFill="1" applyBorder="1" applyAlignment="1">
      <alignment horizontal="center" vertical="center"/>
    </xf>
    <xf numFmtId="0" fontId="0" fillId="0" borderId="0" xfId="0" applyAlignment="1">
      <alignment horizontal="center"/>
    </xf>
    <xf numFmtId="0" fontId="122" fillId="0" borderId="0" xfId="0" applyFont="1" applyFill="1" applyBorder="1" applyAlignment="1">
      <alignment horizontal="center"/>
    </xf>
    <xf numFmtId="17" fontId="122" fillId="0" borderId="0" xfId="0" applyNumberFormat="1" applyFont="1" applyFill="1" applyBorder="1" applyAlignment="1">
      <alignment horizontal="center"/>
    </xf>
    <xf numFmtId="165" fontId="122" fillId="0" borderId="0" xfId="1" applyFont="1" applyFill="1" applyBorder="1" applyAlignment="1">
      <alignment horizontal="center"/>
    </xf>
    <xf numFmtId="165" fontId="122" fillId="0" borderId="0" xfId="29520" applyFont="1" applyFill="1" applyBorder="1"/>
    <xf numFmtId="165" fontId="122" fillId="0" borderId="0" xfId="1" applyFont="1" applyFill="1" applyBorder="1"/>
    <xf numFmtId="165" fontId="122" fillId="0" borderId="0" xfId="0" applyNumberFormat="1" applyFont="1" applyFill="1" applyBorder="1"/>
    <xf numFmtId="165" fontId="8" fillId="0" borderId="0" xfId="0" applyNumberFormat="1" applyFont="1" applyFill="1" applyBorder="1" applyAlignment="1">
      <alignment horizontal="center" vertical="center"/>
    </xf>
    <xf numFmtId="0" fontId="124" fillId="0" borderId="0" xfId="0" applyFont="1" applyFill="1" applyBorder="1"/>
    <xf numFmtId="0" fontId="4" fillId="0" borderId="30" xfId="0" applyFont="1" applyFill="1" applyBorder="1" applyAlignment="1">
      <alignment horizontal="center"/>
    </xf>
    <xf numFmtId="0" fontId="4" fillId="0" borderId="30" xfId="0" applyFont="1" applyFill="1" applyBorder="1"/>
    <xf numFmtId="165" fontId="4" fillId="0" borderId="30" xfId="1" applyFont="1" applyFill="1" applyBorder="1"/>
    <xf numFmtId="0" fontId="4" fillId="0" borderId="0" xfId="0" applyFont="1" applyFill="1" applyBorder="1"/>
    <xf numFmtId="0" fontId="4" fillId="0" borderId="31" xfId="0" applyFont="1" applyFill="1" applyBorder="1"/>
    <xf numFmtId="0" fontId="0" fillId="0" borderId="0" xfId="0" applyFill="1" applyAlignment="1">
      <alignment horizontal="center"/>
    </xf>
    <xf numFmtId="0" fontId="0" fillId="0" borderId="0" xfId="0" applyFill="1"/>
    <xf numFmtId="165" fontId="0" fillId="0" borderId="0" xfId="0" applyNumberFormat="1" applyFill="1"/>
    <xf numFmtId="0" fontId="22" fillId="85" borderId="13" xfId="0" applyFont="1" applyFill="1" applyBorder="1" applyAlignment="1">
      <alignment horizontal="center"/>
    </xf>
    <xf numFmtId="0" fontId="22" fillId="85" borderId="13" xfId="0" applyFont="1" applyFill="1" applyBorder="1" applyAlignment="1">
      <alignment horizontal="center" vertical="center"/>
    </xf>
    <xf numFmtId="0" fontId="5" fillId="0" borderId="0" xfId="0" applyFont="1" applyFill="1" applyBorder="1"/>
    <xf numFmtId="0" fontId="125" fillId="0" borderId="0" xfId="0" applyFont="1"/>
    <xf numFmtId="0" fontId="126" fillId="86" borderId="13" xfId="0" applyFont="1" applyFill="1" applyBorder="1" applyAlignment="1">
      <alignment horizontal="center" vertical="center"/>
    </xf>
    <xf numFmtId="0" fontId="126" fillId="86" borderId="13" xfId="0" applyFont="1" applyFill="1" applyBorder="1" applyAlignment="1">
      <alignment horizontal="center" vertical="center" wrapText="1"/>
    </xf>
    <xf numFmtId="0" fontId="126" fillId="0" borderId="13" xfId="0" applyFont="1" applyFill="1" applyBorder="1" applyAlignment="1">
      <alignment horizontal="center" vertical="center"/>
    </xf>
    <xf numFmtId="0" fontId="128" fillId="0" borderId="13" xfId="0" applyFont="1" applyFill="1" applyBorder="1" applyAlignment="1">
      <alignment horizontal="center"/>
    </xf>
    <xf numFmtId="0" fontId="128" fillId="0" borderId="13" xfId="0" applyFont="1" applyFill="1" applyBorder="1" applyAlignment="1">
      <alignment vertical="center"/>
    </xf>
    <xf numFmtId="0" fontId="128" fillId="0" borderId="13" xfId="0" applyFont="1" applyFill="1" applyBorder="1" applyAlignment="1">
      <alignment horizontal="left" vertical="center" wrapText="1"/>
    </xf>
    <xf numFmtId="0" fontId="128" fillId="86" borderId="13" xfId="0" applyFont="1" applyFill="1" applyBorder="1" applyAlignment="1">
      <alignment horizontal="center" vertical="center"/>
    </xf>
    <xf numFmtId="0" fontId="128" fillId="0" borderId="13" xfId="0" applyFont="1" applyFill="1" applyBorder="1" applyAlignment="1">
      <alignment horizontal="center" vertical="center"/>
    </xf>
    <xf numFmtId="0" fontId="128" fillId="0" borderId="13" xfId="0" quotePrefix="1" applyFont="1" applyFill="1" applyBorder="1" applyAlignment="1">
      <alignment horizontal="center" vertical="center"/>
    </xf>
    <xf numFmtId="41" fontId="128" fillId="0" borderId="13" xfId="3" applyNumberFormat="1" applyFont="1" applyFill="1" applyBorder="1" applyAlignment="1">
      <alignment vertical="center"/>
    </xf>
    <xf numFmtId="41" fontId="128" fillId="0" borderId="13" xfId="0" applyNumberFormat="1" applyFont="1" applyFill="1" applyBorder="1" applyAlignment="1">
      <alignment vertical="center"/>
    </xf>
    <xf numFmtId="9" fontId="128" fillId="0" borderId="13" xfId="0" applyNumberFormat="1" applyFont="1" applyFill="1" applyBorder="1" applyAlignment="1">
      <alignment horizontal="center" vertical="center"/>
    </xf>
    <xf numFmtId="41" fontId="128" fillId="0" borderId="13" xfId="0" applyNumberFormat="1" applyFont="1" applyFill="1" applyBorder="1" applyAlignment="1">
      <alignment horizontal="center" vertical="center"/>
    </xf>
    <xf numFmtId="49" fontId="128" fillId="0" borderId="13" xfId="0" applyNumberFormat="1" applyFont="1" applyFill="1" applyBorder="1" applyAlignment="1">
      <alignment horizontal="center" vertical="center"/>
    </xf>
    <xf numFmtId="168" fontId="128" fillId="86" borderId="13" xfId="0" applyNumberFormat="1" applyFont="1" applyFill="1" applyBorder="1" applyAlignment="1">
      <alignment horizontal="center" vertical="center"/>
    </xf>
    <xf numFmtId="41" fontId="128" fillId="86" borderId="13" xfId="0" applyNumberFormat="1" applyFont="1" applyFill="1" applyBorder="1" applyAlignment="1">
      <alignment horizontal="center" vertical="center"/>
    </xf>
    <xf numFmtId="41" fontId="128" fillId="0" borderId="25" xfId="0" applyNumberFormat="1" applyFont="1" applyFill="1" applyBorder="1" applyAlignment="1">
      <alignment vertical="center"/>
    </xf>
    <xf numFmtId="0" fontId="0" fillId="0" borderId="25" xfId="0" applyFill="1" applyBorder="1" applyAlignment="1">
      <alignment horizontal="center" vertical="center"/>
    </xf>
    <xf numFmtId="0" fontId="128" fillId="86" borderId="13" xfId="0" applyFont="1" applyFill="1" applyBorder="1" applyAlignment="1">
      <alignment horizontal="center"/>
    </xf>
    <xf numFmtId="0" fontId="128" fillId="0" borderId="0" xfId="0" applyFont="1"/>
    <xf numFmtId="0" fontId="33" fillId="86" borderId="25" xfId="0" applyFont="1" applyFill="1" applyBorder="1" applyAlignment="1">
      <alignment horizontal="left" vertical="center"/>
    </xf>
    <xf numFmtId="0" fontId="0" fillId="0" borderId="0" xfId="0" applyFont="1"/>
    <xf numFmtId="0" fontId="129" fillId="86" borderId="0" xfId="0" applyFont="1" applyFill="1" applyBorder="1" applyAlignment="1">
      <alignment horizontal="center" vertical="center"/>
    </xf>
    <xf numFmtId="0" fontId="129" fillId="86" borderId="0" xfId="0" applyFont="1" applyFill="1" applyBorder="1" applyAlignment="1">
      <alignment horizontal="left" vertical="center"/>
    </xf>
    <xf numFmtId="0" fontId="129" fillId="86" borderId="0" xfId="0" applyFont="1" applyFill="1" applyBorder="1" applyAlignment="1">
      <alignment horizontal="left" vertical="center" wrapText="1"/>
    </xf>
    <xf numFmtId="199" fontId="129" fillId="86" borderId="0" xfId="0" applyNumberFormat="1" applyFont="1" applyFill="1" applyBorder="1" applyAlignment="1">
      <alignment horizontal="center" vertical="center"/>
    </xf>
    <xf numFmtId="200" fontId="129" fillId="86" borderId="0" xfId="0" applyNumberFormat="1" applyFont="1" applyFill="1" applyBorder="1" applyAlignment="1">
      <alignment horizontal="center" vertical="center"/>
    </xf>
    <xf numFmtId="164" fontId="129" fillId="86" borderId="0" xfId="0" applyNumberFormat="1" applyFont="1" applyFill="1" applyBorder="1" applyAlignment="1">
      <alignment horizontal="center" vertical="center"/>
    </xf>
    <xf numFmtId="41" fontId="129" fillId="86" borderId="0" xfId="0" applyNumberFormat="1" applyFont="1" applyFill="1" applyBorder="1" applyAlignment="1">
      <alignment horizontal="center" vertical="center"/>
    </xf>
    <xf numFmtId="0" fontId="35" fillId="86" borderId="0" xfId="0" applyFont="1" applyFill="1" applyBorder="1" applyAlignment="1">
      <alignment horizontal="center" vertical="center"/>
    </xf>
    <xf numFmtId="0" fontId="35" fillId="0" borderId="0" xfId="0" applyFont="1" applyFill="1" applyBorder="1" applyAlignment="1">
      <alignment horizontal="center" vertical="center"/>
    </xf>
    <xf numFmtId="14" fontId="35" fillId="86" borderId="0" xfId="0" applyNumberFormat="1" applyFont="1" applyFill="1" applyBorder="1" applyAlignment="1">
      <alignment horizontal="center" vertical="center"/>
    </xf>
    <xf numFmtId="0" fontId="35" fillId="86" borderId="0" xfId="0" applyFont="1" applyFill="1" applyBorder="1" applyAlignment="1">
      <alignment horizontal="left" vertical="center"/>
    </xf>
    <xf numFmtId="0" fontId="0" fillId="0" borderId="0" xfId="0" applyAlignment="1"/>
    <xf numFmtId="0" fontId="0" fillId="0" borderId="0" xfId="0" quotePrefix="1"/>
    <xf numFmtId="0" fontId="0" fillId="0" borderId="0" xfId="0" applyAlignment="1">
      <alignment horizontal="left"/>
    </xf>
    <xf numFmtId="17" fontId="0" fillId="0" borderId="0" xfId="0" quotePrefix="1" applyNumberFormat="1"/>
    <xf numFmtId="201" fontId="0" fillId="0" borderId="0" xfId="29521" applyNumberFormat="1" applyFont="1" applyAlignment="1">
      <alignment horizontal="left"/>
    </xf>
    <xf numFmtId="167" fontId="0" fillId="0" borderId="0" xfId="29521" applyNumberFormat="1" applyFont="1" applyAlignment="1">
      <alignment horizontal="left"/>
    </xf>
    <xf numFmtId="167" fontId="0" fillId="0" borderId="0" xfId="29521" applyFont="1"/>
    <xf numFmtId="201" fontId="127" fillId="0" borderId="0" xfId="29521" applyNumberFormat="1" applyFont="1" applyFill="1" applyBorder="1" applyAlignment="1">
      <alignment horizontal="center"/>
    </xf>
    <xf numFmtId="0" fontId="4" fillId="0" borderId="0" xfId="0" applyFont="1" applyAlignment="1">
      <alignment horizontal="left"/>
    </xf>
    <xf numFmtId="202" fontId="0" fillId="0" borderId="0" xfId="0" applyNumberFormat="1"/>
    <xf numFmtId="0" fontId="0" fillId="0" borderId="0" xfId="0" applyFill="1" applyAlignment="1"/>
    <xf numFmtId="0" fontId="4" fillId="0" borderId="13" xfId="0" applyFont="1" applyBorder="1" applyAlignment="1">
      <alignment horizontal="center" vertical="center"/>
    </xf>
    <xf numFmtId="0" fontId="4" fillId="0" borderId="13" xfId="0" applyFont="1" applyBorder="1" applyAlignment="1">
      <alignment horizontal="center"/>
    </xf>
    <xf numFmtId="201" fontId="4" fillId="0" borderId="13" xfId="29521" applyNumberFormat="1" applyFont="1" applyBorder="1" applyAlignment="1">
      <alignment horizontal="center"/>
    </xf>
    <xf numFmtId="0" fontId="4" fillId="0" borderId="13" xfId="0" applyFont="1" applyBorder="1"/>
    <xf numFmtId="167" fontId="4" fillId="0" borderId="13" xfId="29521" applyFont="1" applyBorder="1" applyAlignment="1">
      <alignment horizontal="center"/>
    </xf>
    <xf numFmtId="201" fontId="4" fillId="0" borderId="0" xfId="29521" applyNumberFormat="1" applyFont="1" applyFill="1" applyBorder="1" applyAlignment="1">
      <alignment horizontal="center"/>
    </xf>
    <xf numFmtId="0" fontId="4" fillId="0" borderId="0" xfId="0" applyFont="1" applyAlignment="1">
      <alignment horizontal="center"/>
    </xf>
    <xf numFmtId="202" fontId="0" fillId="88" borderId="0" xfId="0" quotePrefix="1" applyNumberFormat="1" applyFill="1"/>
    <xf numFmtId="202" fontId="0" fillId="0" borderId="0" xfId="0" applyNumberFormat="1" applyFill="1"/>
    <xf numFmtId="203" fontId="0" fillId="0" borderId="0" xfId="0" applyNumberFormat="1" applyFill="1" applyAlignment="1"/>
    <xf numFmtId="0" fontId="0" fillId="0" borderId="13" xfId="0" applyBorder="1" applyAlignment="1">
      <alignment horizontal="center" vertical="center"/>
    </xf>
    <xf numFmtId="15" fontId="0" fillId="0" borderId="13" xfId="0" applyNumberFormat="1" applyBorder="1"/>
    <xf numFmtId="201" fontId="0" fillId="33" borderId="13" xfId="29521" applyNumberFormat="1" applyFont="1" applyFill="1" applyBorder="1" applyAlignment="1">
      <alignment horizontal="center"/>
    </xf>
    <xf numFmtId="201" fontId="0" fillId="0" borderId="13" xfId="29521" applyNumberFormat="1" applyFont="1" applyBorder="1"/>
    <xf numFmtId="201" fontId="0" fillId="0" borderId="13" xfId="29521" applyNumberFormat="1" applyFont="1" applyBorder="1" applyAlignment="1">
      <alignment horizontal="center"/>
    </xf>
    <xf numFmtId="0" fontId="0" fillId="0" borderId="13" xfId="0" applyBorder="1" applyAlignment="1">
      <alignment horizontal="center"/>
    </xf>
    <xf numFmtId="201" fontId="0" fillId="0" borderId="0" xfId="29521" applyNumberFormat="1" applyFont="1" applyFill="1" applyBorder="1" applyAlignment="1">
      <alignment horizontal="center"/>
    </xf>
    <xf numFmtId="204" fontId="0" fillId="0" borderId="0" xfId="0" applyNumberFormat="1" applyFill="1"/>
    <xf numFmtId="0" fontId="130" fillId="0" borderId="0" xfId="0" applyFont="1" applyFill="1" applyAlignment="1">
      <alignment horizontal="justify" vertical="center"/>
    </xf>
    <xf numFmtId="0" fontId="0" fillId="0" borderId="13" xfId="0" applyFill="1" applyBorder="1" applyAlignment="1">
      <alignment horizontal="center" vertical="center"/>
    </xf>
    <xf numFmtId="201" fontId="0" fillId="0" borderId="13" xfId="29521" applyNumberFormat="1" applyFont="1" applyFill="1" applyBorder="1"/>
    <xf numFmtId="201" fontId="0" fillId="0" borderId="13" xfId="29521" applyNumberFormat="1" applyFont="1" applyFill="1" applyBorder="1" applyAlignment="1">
      <alignment horizontal="center"/>
    </xf>
    <xf numFmtId="0" fontId="0" fillId="0" borderId="13" xfId="0" applyFill="1" applyBorder="1" applyAlignment="1">
      <alignment horizontal="center"/>
    </xf>
    <xf numFmtId="15" fontId="0" fillId="0" borderId="13" xfId="0" applyNumberFormat="1" applyFill="1" applyBorder="1"/>
    <xf numFmtId="0" fontId="130" fillId="0" borderId="0" xfId="0" applyFont="1" applyFill="1" applyAlignment="1"/>
    <xf numFmtId="0" fontId="4" fillId="0" borderId="0" xfId="0" applyFont="1" applyAlignment="1"/>
    <xf numFmtId="203" fontId="0" fillId="0" borderId="0" xfId="0" applyNumberFormat="1" applyAlignment="1"/>
    <xf numFmtId="0" fontId="130" fillId="0" borderId="0" xfId="0" applyFont="1" applyAlignment="1">
      <alignment horizontal="justify" vertical="center"/>
    </xf>
    <xf numFmtId="0" fontId="0" fillId="33" borderId="13" xfId="0" applyFill="1" applyBorder="1" applyAlignment="1">
      <alignment horizontal="center" vertical="center"/>
    </xf>
    <xf numFmtId="15" fontId="0" fillId="33" borderId="13" xfId="0" applyNumberFormat="1" applyFill="1" applyBorder="1"/>
    <xf numFmtId="201" fontId="0" fillId="33" borderId="13" xfId="29521" applyNumberFormat="1" applyFont="1" applyFill="1" applyBorder="1"/>
    <xf numFmtId="0" fontId="0" fillId="33" borderId="0" xfId="0" applyFill="1"/>
    <xf numFmtId="0" fontId="0" fillId="33" borderId="13" xfId="0" applyFill="1" applyBorder="1" applyAlignment="1">
      <alignment horizontal="center"/>
    </xf>
    <xf numFmtId="0" fontId="22" fillId="85" borderId="13" xfId="0" applyFont="1" applyFill="1" applyBorder="1" applyAlignment="1">
      <alignment horizontal="center" vertical="center"/>
    </xf>
    <xf numFmtId="3" fontId="122" fillId="0" borderId="0" xfId="0" applyNumberFormat="1" applyFont="1" applyFill="1" applyBorder="1"/>
    <xf numFmtId="0" fontId="128" fillId="33" borderId="13" xfId="0" applyFont="1" applyFill="1" applyBorder="1" applyAlignment="1">
      <alignment vertical="center"/>
    </xf>
    <xf numFmtId="0" fontId="128" fillId="86" borderId="13" xfId="0" applyFont="1" applyFill="1" applyBorder="1" applyAlignment="1">
      <alignment horizontal="left" vertical="center" wrapText="1"/>
    </xf>
    <xf numFmtId="0" fontId="128" fillId="86" borderId="13" xfId="0" quotePrefix="1" applyFont="1" applyFill="1" applyBorder="1" applyAlignment="1">
      <alignment horizontal="center" vertical="center"/>
    </xf>
    <xf numFmtId="41" fontId="128" fillId="86" borderId="13" xfId="3" applyNumberFormat="1" applyFont="1" applyFill="1" applyBorder="1" applyAlignment="1">
      <alignment vertical="center"/>
    </xf>
    <xf numFmtId="41" fontId="128" fillId="86" borderId="13" xfId="0" applyNumberFormat="1" applyFont="1" applyFill="1" applyBorder="1" applyAlignment="1">
      <alignment vertical="center"/>
    </xf>
    <xf numFmtId="9" fontId="128" fillId="86" borderId="13" xfId="0" applyNumberFormat="1" applyFont="1" applyFill="1" applyBorder="1" applyAlignment="1">
      <alignment horizontal="center" vertical="center"/>
    </xf>
    <xf numFmtId="49" fontId="128" fillId="86" borderId="13" xfId="0" applyNumberFormat="1" applyFont="1" applyFill="1" applyBorder="1" applyAlignment="1">
      <alignment horizontal="center" vertical="center"/>
    </xf>
    <xf numFmtId="0" fontId="128" fillId="86" borderId="25" xfId="0" applyFont="1" applyFill="1" applyBorder="1" applyAlignment="1">
      <alignment vertical="center"/>
    </xf>
    <xf numFmtId="41" fontId="131" fillId="86" borderId="13" xfId="0" applyNumberFormat="1" applyFont="1" applyFill="1" applyBorder="1" applyAlignment="1">
      <alignment horizontal="center"/>
    </xf>
    <xf numFmtId="0" fontId="131" fillId="86" borderId="13" xfId="0" applyFont="1" applyFill="1" applyBorder="1" applyAlignment="1">
      <alignment horizontal="center"/>
    </xf>
    <xf numFmtId="0" fontId="35" fillId="86" borderId="25" xfId="0" applyFont="1" applyFill="1" applyBorder="1" applyAlignment="1">
      <alignment horizontal="left" vertical="center"/>
    </xf>
    <xf numFmtId="15" fontId="0" fillId="89" borderId="13" xfId="0" applyNumberFormat="1" applyFill="1" applyBorder="1"/>
    <xf numFmtId="201" fontId="0" fillId="89" borderId="13" xfId="29521" applyNumberFormat="1" applyFont="1" applyFill="1" applyBorder="1" applyAlignment="1">
      <alignment horizontal="center"/>
    </xf>
    <xf numFmtId="201" fontId="0" fillId="89" borderId="13" xfId="29521" applyNumberFormat="1" applyFont="1" applyFill="1" applyBorder="1"/>
    <xf numFmtId="0" fontId="0" fillId="89" borderId="0" xfId="0" applyFill="1"/>
    <xf numFmtId="0" fontId="0" fillId="89" borderId="13" xfId="0" applyFill="1" applyBorder="1" applyAlignment="1">
      <alignment horizontal="center"/>
    </xf>
    <xf numFmtId="201" fontId="0" fillId="89" borderId="0" xfId="29521" applyNumberFormat="1" applyFont="1" applyFill="1" applyBorder="1" applyAlignment="1">
      <alignment horizontal="center"/>
    </xf>
    <xf numFmtId="168" fontId="0" fillId="0" borderId="13" xfId="3" applyNumberFormat="1" applyFont="1" applyBorder="1"/>
    <xf numFmtId="0" fontId="126" fillId="86" borderId="13" xfId="0" applyFont="1" applyFill="1" applyBorder="1" applyAlignment="1">
      <alignment horizontal="center" vertical="center"/>
    </xf>
    <xf numFmtId="0" fontId="126" fillId="86" borderId="13" xfId="0" applyFont="1" applyFill="1" applyBorder="1" applyAlignment="1">
      <alignment horizontal="center"/>
    </xf>
    <xf numFmtId="0" fontId="126" fillId="86" borderId="10" xfId="0" applyFont="1" applyFill="1" applyBorder="1" applyAlignment="1">
      <alignment horizontal="center" vertical="center"/>
    </xf>
    <xf numFmtId="0" fontId="127" fillId="0" borderId="25" xfId="0" applyFont="1" applyBorder="1" applyAlignment="1">
      <alignment horizontal="center" vertical="center"/>
    </xf>
    <xf numFmtId="201" fontId="127" fillId="87" borderId="14" xfId="29521" applyNumberFormat="1" applyFont="1" applyFill="1" applyBorder="1" applyAlignment="1">
      <alignment horizontal="center"/>
    </xf>
    <xf numFmtId="201" fontId="127" fillId="87" borderId="15" xfId="29521" applyNumberFormat="1" applyFont="1" applyFill="1" applyBorder="1" applyAlignment="1">
      <alignment horizontal="center"/>
    </xf>
    <xf numFmtId="201" fontId="127" fillId="87" borderId="16" xfId="29521" applyNumberFormat="1" applyFont="1" applyFill="1" applyBorder="1" applyAlignment="1">
      <alignment horizontal="center"/>
    </xf>
    <xf numFmtId="201" fontId="127" fillId="87" borderId="13" xfId="29521" applyNumberFormat="1" applyFont="1" applyFill="1" applyBorder="1" applyAlignment="1">
      <alignment horizontal="center"/>
    </xf>
    <xf numFmtId="0" fontId="126" fillId="86" borderId="13" xfId="0" applyFont="1" applyFill="1" applyBorder="1" applyAlignment="1">
      <alignment horizontal="center" vertical="center" wrapText="1"/>
    </xf>
    <xf numFmtId="0" fontId="0" fillId="0" borderId="1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2" fillId="85" borderId="0" xfId="0" applyFont="1" applyFill="1" applyBorder="1" applyAlignment="1">
      <alignment horizontal="center"/>
    </xf>
    <xf numFmtId="0" fontId="22" fillId="85" borderId="13" xfId="0" applyFont="1" applyFill="1" applyBorder="1" applyAlignment="1">
      <alignment horizontal="center" vertical="center"/>
    </xf>
    <xf numFmtId="0" fontId="22" fillId="85" borderId="13" xfId="0" applyFont="1" applyFill="1" applyBorder="1" applyAlignment="1">
      <alignment horizontal="center"/>
    </xf>
    <xf numFmtId="15" fontId="123" fillId="0" borderId="0" xfId="0" applyNumberFormat="1" applyFont="1" applyFill="1" applyBorder="1" applyAlignment="1">
      <alignment horizontal="center"/>
    </xf>
    <xf numFmtId="168" fontId="4" fillId="0" borderId="0" xfId="3" applyNumberFormat="1" applyFont="1" applyBorder="1" applyAlignment="1">
      <alignment horizontal="center" vertical="center"/>
    </xf>
    <xf numFmtId="168" fontId="4" fillId="33" borderId="0" xfId="3" applyNumberFormat="1" applyFont="1" applyFill="1" applyBorder="1" applyAlignment="1">
      <alignment horizontal="center" vertical="center"/>
    </xf>
    <xf numFmtId="0" fontId="4" fillId="33" borderId="0" xfId="0" applyFont="1" applyFill="1" applyBorder="1" applyAlignment="1">
      <alignment horizontal="center" vertical="center"/>
    </xf>
    <xf numFmtId="0" fontId="123" fillId="33" borderId="0" xfId="0" applyFont="1" applyFill="1" applyBorder="1" applyAlignment="1">
      <alignment horizontal="center" vertical="center"/>
    </xf>
    <xf numFmtId="15" fontId="4" fillId="0" borderId="0" xfId="0" applyNumberFormat="1" applyFont="1" applyFill="1" applyBorder="1" applyAlignment="1">
      <alignment horizontal="center"/>
    </xf>
  </cellXfs>
  <cellStyles count="29522">
    <cellStyle name="_x0004_" xfId="6"/>
    <cellStyle name="$À_x0001_" xfId="7"/>
    <cellStyle name="$À_x0001_ 2" xfId="8"/>
    <cellStyle name="100%Normal" xfId="9"/>
    <cellStyle name="100%Normal 2" xfId="10"/>
    <cellStyle name="100%Normal 2 2" xfId="11"/>
    <cellStyle name="100%Normal 3" xfId="12"/>
    <cellStyle name="100%Normal 3 2" xfId="13"/>
    <cellStyle name="100%Normal 4" xfId="14"/>
    <cellStyle name="100%Normal_KKA 951 Jurnal Koreksi_2003" xfId="15"/>
    <cellStyle name="20% - Accent1 10 2" xfId="16"/>
    <cellStyle name="20% - Accent1 10 2 2" xfId="17"/>
    <cellStyle name="20% - Accent1 10 2 3" xfId="18"/>
    <cellStyle name="20% - Accent1 10 3" xfId="19"/>
    <cellStyle name="20% - Accent1 10 3 2" xfId="20"/>
    <cellStyle name="20% - Accent1 10 3 3" xfId="21"/>
    <cellStyle name="20% - Accent1 11 2" xfId="22"/>
    <cellStyle name="20% - Accent1 11 2 2" xfId="23"/>
    <cellStyle name="20% - Accent1 11 2 3" xfId="24"/>
    <cellStyle name="20% - Accent1 11 3" xfId="25"/>
    <cellStyle name="20% - Accent1 11 3 2" xfId="26"/>
    <cellStyle name="20% - Accent1 11 3 3" xfId="27"/>
    <cellStyle name="20% - Accent1 12 2" xfId="28"/>
    <cellStyle name="20% - Accent1 12 2 2" xfId="29"/>
    <cellStyle name="20% - Accent1 12 2 3" xfId="30"/>
    <cellStyle name="20% - Accent1 12 3" xfId="31"/>
    <cellStyle name="20% - Accent1 12 3 2" xfId="32"/>
    <cellStyle name="20% - Accent1 12 3 3" xfId="33"/>
    <cellStyle name="20% - Accent1 13 2" xfId="34"/>
    <cellStyle name="20% - Accent1 13 2 2" xfId="35"/>
    <cellStyle name="20% - Accent1 13 2 3" xfId="36"/>
    <cellStyle name="20% - Accent1 13 3" xfId="37"/>
    <cellStyle name="20% - Accent1 13 3 2" xfId="38"/>
    <cellStyle name="20% - Accent1 13 3 3" xfId="39"/>
    <cellStyle name="20% - Accent1 14 2" xfId="40"/>
    <cellStyle name="20% - Accent1 14 2 2" xfId="41"/>
    <cellStyle name="20% - Accent1 14 2 3" xfId="42"/>
    <cellStyle name="20% - Accent1 14 3" xfId="43"/>
    <cellStyle name="20% - Accent1 14 3 2" xfId="44"/>
    <cellStyle name="20% - Accent1 14 3 3" xfId="45"/>
    <cellStyle name="20% - Accent1 15 2" xfId="46"/>
    <cellStyle name="20% - Accent1 15 2 2" xfId="47"/>
    <cellStyle name="20% - Accent1 15 2 3" xfId="48"/>
    <cellStyle name="20% - Accent1 15 3" xfId="49"/>
    <cellStyle name="20% - Accent1 15 3 2" xfId="50"/>
    <cellStyle name="20% - Accent1 15 3 3" xfId="51"/>
    <cellStyle name="20% - Accent1 16 2" xfId="52"/>
    <cellStyle name="20% - Accent1 16 2 2" xfId="53"/>
    <cellStyle name="20% - Accent1 16 2 3" xfId="54"/>
    <cellStyle name="20% - Accent1 16 3" xfId="55"/>
    <cellStyle name="20% - Accent1 16 3 2" xfId="56"/>
    <cellStyle name="20% - Accent1 16 3 3" xfId="57"/>
    <cellStyle name="20% - Accent1 17 2" xfId="58"/>
    <cellStyle name="20% - Accent1 17 2 2" xfId="59"/>
    <cellStyle name="20% - Accent1 17 2 3" xfId="60"/>
    <cellStyle name="20% - Accent1 17 3" xfId="61"/>
    <cellStyle name="20% - Accent1 17 3 2" xfId="62"/>
    <cellStyle name="20% - Accent1 17 3 3" xfId="63"/>
    <cellStyle name="20% - Accent1 18 2" xfId="64"/>
    <cellStyle name="20% - Accent1 18 2 2" xfId="65"/>
    <cellStyle name="20% - Accent1 18 2 3" xfId="66"/>
    <cellStyle name="20% - Accent1 18 3" xfId="67"/>
    <cellStyle name="20% - Accent1 18 3 2" xfId="68"/>
    <cellStyle name="20% - Accent1 18 3 3" xfId="69"/>
    <cellStyle name="20% - Accent1 19 2" xfId="70"/>
    <cellStyle name="20% - Accent1 19 2 2" xfId="71"/>
    <cellStyle name="20% - Accent1 19 2 3" xfId="72"/>
    <cellStyle name="20% - Accent1 19 3" xfId="73"/>
    <cellStyle name="20% - Accent1 19 3 2" xfId="74"/>
    <cellStyle name="20% - Accent1 19 3 3" xfId="75"/>
    <cellStyle name="20% - Accent1 2" xfId="76"/>
    <cellStyle name="20% - Accent1 2 2" xfId="77"/>
    <cellStyle name="20% - Accent1 2 2 2" xfId="78"/>
    <cellStyle name="20% - Accent1 2 2 3" xfId="79"/>
    <cellStyle name="20% - Accent1 2 3" xfId="80"/>
    <cellStyle name="20% - Accent1 2 3 2" xfId="81"/>
    <cellStyle name="20% - Accent1 2 3 3" xfId="82"/>
    <cellStyle name="20% - Accent1 2 4" xfId="83"/>
    <cellStyle name="20% - Accent1 2 4 2" xfId="84"/>
    <cellStyle name="20% - Accent1 2 4 3" xfId="85"/>
    <cellStyle name="20% - Accent1 2_umum" xfId="86"/>
    <cellStyle name="20% - Accent1 20 2" xfId="87"/>
    <cellStyle name="20% - Accent1 20 2 2" xfId="88"/>
    <cellStyle name="20% - Accent1 20 2 3" xfId="89"/>
    <cellStyle name="20% - Accent1 20 3" xfId="90"/>
    <cellStyle name="20% - Accent1 20 3 2" xfId="91"/>
    <cellStyle name="20% - Accent1 20 3 3" xfId="92"/>
    <cellStyle name="20% - Accent1 21 2" xfId="93"/>
    <cellStyle name="20% - Accent1 21 2 2" xfId="94"/>
    <cellStyle name="20% - Accent1 21 2 3" xfId="95"/>
    <cellStyle name="20% - Accent1 21 3" xfId="96"/>
    <cellStyle name="20% - Accent1 21 3 2" xfId="97"/>
    <cellStyle name="20% - Accent1 21 3 3" xfId="98"/>
    <cellStyle name="20% - Accent1 22 2" xfId="99"/>
    <cellStyle name="20% - Accent1 22 2 2" xfId="100"/>
    <cellStyle name="20% - Accent1 22 2 3" xfId="101"/>
    <cellStyle name="20% - Accent1 22 3" xfId="102"/>
    <cellStyle name="20% - Accent1 22 3 2" xfId="103"/>
    <cellStyle name="20% - Accent1 22 3 3" xfId="104"/>
    <cellStyle name="20% - Accent1 23 2" xfId="105"/>
    <cellStyle name="20% - Accent1 23 2 2" xfId="106"/>
    <cellStyle name="20% - Accent1 23 2 3" xfId="107"/>
    <cellStyle name="20% - Accent1 23 3" xfId="108"/>
    <cellStyle name="20% - Accent1 23 3 2" xfId="109"/>
    <cellStyle name="20% - Accent1 23 3 3" xfId="110"/>
    <cellStyle name="20% - Accent1 24 2" xfId="111"/>
    <cellStyle name="20% - Accent1 24 2 2" xfId="112"/>
    <cellStyle name="20% - Accent1 24 2 3" xfId="113"/>
    <cellStyle name="20% - Accent1 24 3" xfId="114"/>
    <cellStyle name="20% - Accent1 24 3 2" xfId="115"/>
    <cellStyle name="20% - Accent1 24 3 3" xfId="116"/>
    <cellStyle name="20% - Accent1 3" xfId="117"/>
    <cellStyle name="20% - Accent1 3 2" xfId="118"/>
    <cellStyle name="20% - Accent1 3 2 2" xfId="119"/>
    <cellStyle name="20% - Accent1 3 2 3" xfId="120"/>
    <cellStyle name="20% - Accent1 3 3" xfId="121"/>
    <cellStyle name="20% - Accent1 3 3 2" xfId="122"/>
    <cellStyle name="20% - Accent1 3 3 3" xfId="123"/>
    <cellStyle name="20% - Accent1 3 4" xfId="124"/>
    <cellStyle name="20% - Accent1 3 5" xfId="125"/>
    <cellStyle name="20% - Accent1 3_Umum" xfId="126"/>
    <cellStyle name="20% - Accent1 4" xfId="127"/>
    <cellStyle name="20% - Accent1 4 2" xfId="128"/>
    <cellStyle name="20% - Accent1 4 2 2" xfId="129"/>
    <cellStyle name="20% - Accent1 4 2 3" xfId="130"/>
    <cellStyle name="20% - Accent1 4 3" xfId="131"/>
    <cellStyle name="20% - Accent1 4 3 2" xfId="132"/>
    <cellStyle name="20% - Accent1 4 3 3" xfId="133"/>
    <cellStyle name="20% - Accent1 4 4" xfId="134"/>
    <cellStyle name="20% - Accent1 4 5" xfId="135"/>
    <cellStyle name="20% - Accent1 4_Umum" xfId="136"/>
    <cellStyle name="20% - Accent1 5" xfId="137"/>
    <cellStyle name="20% - Accent1 5 2" xfId="138"/>
    <cellStyle name="20% - Accent1 5 2 2" xfId="139"/>
    <cellStyle name="20% - Accent1 5 2 3" xfId="140"/>
    <cellStyle name="20% - Accent1 5 3" xfId="141"/>
    <cellStyle name="20% - Accent1 5 3 2" xfId="142"/>
    <cellStyle name="20% - Accent1 5 3 3" xfId="143"/>
    <cellStyle name="20% - Accent1 5 4" xfId="144"/>
    <cellStyle name="20% - Accent1 5 5" xfId="145"/>
    <cellStyle name="20% - Accent1 5_Umum" xfId="146"/>
    <cellStyle name="20% - Accent1 6" xfId="147"/>
    <cellStyle name="20% - Accent1 6 2" xfId="148"/>
    <cellStyle name="20% - Accent1 6 2 2" xfId="149"/>
    <cellStyle name="20% - Accent1 6 2 3" xfId="150"/>
    <cellStyle name="20% - Accent1 6 3" xfId="151"/>
    <cellStyle name="20% - Accent1 6 3 2" xfId="152"/>
    <cellStyle name="20% - Accent1 6 3 3" xfId="153"/>
    <cellStyle name="20% - Accent1 6 4" xfId="154"/>
    <cellStyle name="20% - Accent1 6 5" xfId="155"/>
    <cellStyle name="20% - Accent1 6_Umum" xfId="156"/>
    <cellStyle name="20% - Accent1 7" xfId="157"/>
    <cellStyle name="20% - Accent1 7 2" xfId="158"/>
    <cellStyle name="20% - Accent1 7 2 2" xfId="159"/>
    <cellStyle name="20% - Accent1 7 2 3" xfId="160"/>
    <cellStyle name="20% - Accent1 7 3" xfId="161"/>
    <cellStyle name="20% - Accent1 7 3 2" xfId="162"/>
    <cellStyle name="20% - Accent1 7 3 3" xfId="163"/>
    <cellStyle name="20% - Accent1 7 4" xfId="164"/>
    <cellStyle name="20% - Accent1 7 5" xfId="165"/>
    <cellStyle name="20% - Accent1 7_Umum" xfId="166"/>
    <cellStyle name="20% - Accent1 8" xfId="167"/>
    <cellStyle name="20% - Accent1 8 2" xfId="168"/>
    <cellStyle name="20% - Accent1 8 2 2" xfId="169"/>
    <cellStyle name="20% - Accent1 8 2 3" xfId="170"/>
    <cellStyle name="20% - Accent1 8 3" xfId="171"/>
    <cellStyle name="20% - Accent1 8 3 2" xfId="172"/>
    <cellStyle name="20% - Accent1 8 3 3" xfId="173"/>
    <cellStyle name="20% - Accent1 8_umum" xfId="174"/>
    <cellStyle name="20% - Accent1 9 2" xfId="175"/>
    <cellStyle name="20% - Accent1 9 2 2" xfId="176"/>
    <cellStyle name="20% - Accent1 9 2 3" xfId="177"/>
    <cellStyle name="20% - Accent1 9 3" xfId="178"/>
    <cellStyle name="20% - Accent1 9 3 2" xfId="179"/>
    <cellStyle name="20% - Accent1 9 3 3" xfId="180"/>
    <cellStyle name="20% - Accent2 10 2" xfId="181"/>
    <cellStyle name="20% - Accent2 10 2 2" xfId="182"/>
    <cellStyle name="20% - Accent2 10 2 3" xfId="183"/>
    <cellStyle name="20% - Accent2 10 3" xfId="184"/>
    <cellStyle name="20% - Accent2 10 3 2" xfId="185"/>
    <cellStyle name="20% - Accent2 10 3 3" xfId="186"/>
    <cellStyle name="20% - Accent2 11 2" xfId="187"/>
    <cellStyle name="20% - Accent2 11 2 2" xfId="188"/>
    <cellStyle name="20% - Accent2 11 2 3" xfId="189"/>
    <cellStyle name="20% - Accent2 11 3" xfId="190"/>
    <cellStyle name="20% - Accent2 11 3 2" xfId="191"/>
    <cellStyle name="20% - Accent2 11 3 3" xfId="192"/>
    <cellStyle name="20% - Accent2 12 2" xfId="193"/>
    <cellStyle name="20% - Accent2 12 2 2" xfId="194"/>
    <cellStyle name="20% - Accent2 12 2 3" xfId="195"/>
    <cellStyle name="20% - Accent2 12 3" xfId="196"/>
    <cellStyle name="20% - Accent2 12 3 2" xfId="197"/>
    <cellStyle name="20% - Accent2 12 3 3" xfId="198"/>
    <cellStyle name="20% - Accent2 13 2" xfId="199"/>
    <cellStyle name="20% - Accent2 13 2 2" xfId="200"/>
    <cellStyle name="20% - Accent2 13 2 3" xfId="201"/>
    <cellStyle name="20% - Accent2 13 3" xfId="202"/>
    <cellStyle name="20% - Accent2 13 3 2" xfId="203"/>
    <cellStyle name="20% - Accent2 13 3 3" xfId="204"/>
    <cellStyle name="20% - Accent2 14 2" xfId="205"/>
    <cellStyle name="20% - Accent2 14 2 2" xfId="206"/>
    <cellStyle name="20% - Accent2 14 2 3" xfId="207"/>
    <cellStyle name="20% - Accent2 14 3" xfId="208"/>
    <cellStyle name="20% - Accent2 14 3 2" xfId="209"/>
    <cellStyle name="20% - Accent2 14 3 3" xfId="210"/>
    <cellStyle name="20% - Accent2 15 2" xfId="211"/>
    <cellStyle name="20% - Accent2 15 2 2" xfId="212"/>
    <cellStyle name="20% - Accent2 15 2 3" xfId="213"/>
    <cellStyle name="20% - Accent2 15 3" xfId="214"/>
    <cellStyle name="20% - Accent2 15 3 2" xfId="215"/>
    <cellStyle name="20% - Accent2 15 3 3" xfId="216"/>
    <cellStyle name="20% - Accent2 16 2" xfId="217"/>
    <cellStyle name="20% - Accent2 16 2 2" xfId="218"/>
    <cellStyle name="20% - Accent2 16 2 3" xfId="219"/>
    <cellStyle name="20% - Accent2 16 3" xfId="220"/>
    <cellStyle name="20% - Accent2 16 3 2" xfId="221"/>
    <cellStyle name="20% - Accent2 16 3 3" xfId="222"/>
    <cellStyle name="20% - Accent2 17 2" xfId="223"/>
    <cellStyle name="20% - Accent2 17 2 2" xfId="224"/>
    <cellStyle name="20% - Accent2 17 2 3" xfId="225"/>
    <cellStyle name="20% - Accent2 17 3" xfId="226"/>
    <cellStyle name="20% - Accent2 17 3 2" xfId="227"/>
    <cellStyle name="20% - Accent2 17 3 3" xfId="228"/>
    <cellStyle name="20% - Accent2 18 2" xfId="229"/>
    <cellStyle name="20% - Accent2 18 2 2" xfId="230"/>
    <cellStyle name="20% - Accent2 18 2 3" xfId="231"/>
    <cellStyle name="20% - Accent2 18 3" xfId="232"/>
    <cellStyle name="20% - Accent2 18 3 2" xfId="233"/>
    <cellStyle name="20% - Accent2 18 3 3" xfId="234"/>
    <cellStyle name="20% - Accent2 19 2" xfId="235"/>
    <cellStyle name="20% - Accent2 19 2 2" xfId="236"/>
    <cellStyle name="20% - Accent2 19 2 3" xfId="237"/>
    <cellStyle name="20% - Accent2 19 3" xfId="238"/>
    <cellStyle name="20% - Accent2 19 3 2" xfId="239"/>
    <cellStyle name="20% - Accent2 19 3 3" xfId="240"/>
    <cellStyle name="20% - Accent2 2" xfId="241"/>
    <cellStyle name="20% - Accent2 2 2" xfId="242"/>
    <cellStyle name="20% - Accent2 2 2 2" xfId="243"/>
    <cellStyle name="20% - Accent2 2 2 3" xfId="244"/>
    <cellStyle name="20% - Accent2 2 3" xfId="245"/>
    <cellStyle name="20% - Accent2 2 3 2" xfId="246"/>
    <cellStyle name="20% - Accent2 2 3 3" xfId="247"/>
    <cellStyle name="20% - Accent2 2 4" xfId="248"/>
    <cellStyle name="20% - Accent2 2 4 2" xfId="249"/>
    <cellStyle name="20% - Accent2 2 4 3" xfId="250"/>
    <cellStyle name="20% - Accent2 2_umum" xfId="251"/>
    <cellStyle name="20% - Accent2 20 2" xfId="252"/>
    <cellStyle name="20% - Accent2 20 2 2" xfId="253"/>
    <cellStyle name="20% - Accent2 20 2 3" xfId="254"/>
    <cellStyle name="20% - Accent2 20 3" xfId="255"/>
    <cellStyle name="20% - Accent2 20 3 2" xfId="256"/>
    <cellStyle name="20% - Accent2 20 3 3" xfId="257"/>
    <cellStyle name="20% - Accent2 21 2" xfId="258"/>
    <cellStyle name="20% - Accent2 21 2 2" xfId="259"/>
    <cellStyle name="20% - Accent2 21 2 3" xfId="260"/>
    <cellStyle name="20% - Accent2 21 3" xfId="261"/>
    <cellStyle name="20% - Accent2 21 3 2" xfId="262"/>
    <cellStyle name="20% - Accent2 21 3 3" xfId="263"/>
    <cellStyle name="20% - Accent2 22 2" xfId="264"/>
    <cellStyle name="20% - Accent2 22 2 2" xfId="265"/>
    <cellStyle name="20% - Accent2 22 2 3" xfId="266"/>
    <cellStyle name="20% - Accent2 22 3" xfId="267"/>
    <cellStyle name="20% - Accent2 22 3 2" xfId="268"/>
    <cellStyle name="20% - Accent2 22 3 3" xfId="269"/>
    <cellStyle name="20% - Accent2 23 2" xfId="270"/>
    <cellStyle name="20% - Accent2 23 2 2" xfId="271"/>
    <cellStyle name="20% - Accent2 23 2 3" xfId="272"/>
    <cellStyle name="20% - Accent2 23 3" xfId="273"/>
    <cellStyle name="20% - Accent2 23 3 2" xfId="274"/>
    <cellStyle name="20% - Accent2 23 3 3" xfId="275"/>
    <cellStyle name="20% - Accent2 24 2" xfId="276"/>
    <cellStyle name="20% - Accent2 24 2 2" xfId="277"/>
    <cellStyle name="20% - Accent2 24 2 3" xfId="278"/>
    <cellStyle name="20% - Accent2 24 3" xfId="279"/>
    <cellStyle name="20% - Accent2 24 3 2" xfId="280"/>
    <cellStyle name="20% - Accent2 24 3 3" xfId="281"/>
    <cellStyle name="20% - Accent2 3" xfId="282"/>
    <cellStyle name="20% - Accent2 3 2" xfId="283"/>
    <cellStyle name="20% - Accent2 3 2 2" xfId="284"/>
    <cellStyle name="20% - Accent2 3 2 3" xfId="285"/>
    <cellStyle name="20% - Accent2 3 3" xfId="286"/>
    <cellStyle name="20% - Accent2 3 3 2" xfId="287"/>
    <cellStyle name="20% - Accent2 3 3 3" xfId="288"/>
    <cellStyle name="20% - Accent2 3 4" xfId="289"/>
    <cellStyle name="20% - Accent2 3 5" xfId="290"/>
    <cellStyle name="20% - Accent2 3_Umum" xfId="291"/>
    <cellStyle name="20% - Accent2 4" xfId="292"/>
    <cellStyle name="20% - Accent2 4 2" xfId="293"/>
    <cellStyle name="20% - Accent2 4 2 2" xfId="294"/>
    <cellStyle name="20% - Accent2 4 2 3" xfId="295"/>
    <cellStyle name="20% - Accent2 4 3" xfId="296"/>
    <cellStyle name="20% - Accent2 4 3 2" xfId="297"/>
    <cellStyle name="20% - Accent2 4 3 3" xfId="298"/>
    <cellStyle name="20% - Accent2 4 4" xfId="299"/>
    <cellStyle name="20% - Accent2 4 5" xfId="300"/>
    <cellStyle name="20% - Accent2 4_Umum" xfId="301"/>
    <cellStyle name="20% - Accent2 5" xfId="302"/>
    <cellStyle name="20% - Accent2 5 2" xfId="303"/>
    <cellStyle name="20% - Accent2 5 2 2" xfId="304"/>
    <cellStyle name="20% - Accent2 5 2 3" xfId="305"/>
    <cellStyle name="20% - Accent2 5 3" xfId="306"/>
    <cellStyle name="20% - Accent2 5 3 2" xfId="307"/>
    <cellStyle name="20% - Accent2 5 3 3" xfId="308"/>
    <cellStyle name="20% - Accent2 5 4" xfId="309"/>
    <cellStyle name="20% - Accent2 5 5" xfId="310"/>
    <cellStyle name="20% - Accent2 5_Umum" xfId="311"/>
    <cellStyle name="20% - Accent2 6" xfId="312"/>
    <cellStyle name="20% - Accent2 6 2" xfId="313"/>
    <cellStyle name="20% - Accent2 6 2 2" xfId="314"/>
    <cellStyle name="20% - Accent2 6 2 3" xfId="315"/>
    <cellStyle name="20% - Accent2 6 3" xfId="316"/>
    <cellStyle name="20% - Accent2 6 3 2" xfId="317"/>
    <cellStyle name="20% - Accent2 6 3 3" xfId="318"/>
    <cellStyle name="20% - Accent2 6 4" xfId="319"/>
    <cellStyle name="20% - Accent2 6 5" xfId="320"/>
    <cellStyle name="20% - Accent2 6_Umum" xfId="321"/>
    <cellStyle name="20% - Accent2 7" xfId="322"/>
    <cellStyle name="20% - Accent2 7 2" xfId="323"/>
    <cellStyle name="20% - Accent2 7 2 2" xfId="324"/>
    <cellStyle name="20% - Accent2 7 2 3" xfId="325"/>
    <cellStyle name="20% - Accent2 7 3" xfId="326"/>
    <cellStyle name="20% - Accent2 7 3 2" xfId="327"/>
    <cellStyle name="20% - Accent2 7 3 3" xfId="328"/>
    <cellStyle name="20% - Accent2 7 4" xfId="329"/>
    <cellStyle name="20% - Accent2 7 5" xfId="330"/>
    <cellStyle name="20% - Accent2 7_Umum" xfId="331"/>
    <cellStyle name="20% - Accent2 8" xfId="332"/>
    <cellStyle name="20% - Accent2 8 2" xfId="333"/>
    <cellStyle name="20% - Accent2 8 2 2" xfId="334"/>
    <cellStyle name="20% - Accent2 8 2 3" xfId="335"/>
    <cellStyle name="20% - Accent2 8 3" xfId="336"/>
    <cellStyle name="20% - Accent2 8 3 2" xfId="337"/>
    <cellStyle name="20% - Accent2 8 3 3" xfId="338"/>
    <cellStyle name="20% - Accent2 8_umum" xfId="339"/>
    <cellStyle name="20% - Accent2 9 2" xfId="340"/>
    <cellStyle name="20% - Accent2 9 2 2" xfId="341"/>
    <cellStyle name="20% - Accent2 9 2 3" xfId="342"/>
    <cellStyle name="20% - Accent2 9 3" xfId="343"/>
    <cellStyle name="20% - Accent2 9 3 2" xfId="344"/>
    <cellStyle name="20% - Accent2 9 3 3" xfId="345"/>
    <cellStyle name="20% - Accent3 10 2" xfId="346"/>
    <cellStyle name="20% - Accent3 10 2 2" xfId="347"/>
    <cellStyle name="20% - Accent3 10 2 3" xfId="348"/>
    <cellStyle name="20% - Accent3 10 3" xfId="349"/>
    <cellStyle name="20% - Accent3 10 3 2" xfId="350"/>
    <cellStyle name="20% - Accent3 10 3 3" xfId="351"/>
    <cellStyle name="20% - Accent3 11 2" xfId="352"/>
    <cellStyle name="20% - Accent3 11 2 2" xfId="353"/>
    <cellStyle name="20% - Accent3 11 2 3" xfId="354"/>
    <cellStyle name="20% - Accent3 11 3" xfId="355"/>
    <cellStyle name="20% - Accent3 11 3 2" xfId="356"/>
    <cellStyle name="20% - Accent3 11 3 3" xfId="357"/>
    <cellStyle name="20% - Accent3 12 2" xfId="358"/>
    <cellStyle name="20% - Accent3 12 2 2" xfId="359"/>
    <cellStyle name="20% - Accent3 12 2 3" xfId="360"/>
    <cellStyle name="20% - Accent3 12 3" xfId="361"/>
    <cellStyle name="20% - Accent3 12 3 2" xfId="362"/>
    <cellStyle name="20% - Accent3 12 3 3" xfId="363"/>
    <cellStyle name="20% - Accent3 13 2" xfId="364"/>
    <cellStyle name="20% - Accent3 13 2 2" xfId="365"/>
    <cellStyle name="20% - Accent3 13 2 3" xfId="366"/>
    <cellStyle name="20% - Accent3 13 3" xfId="367"/>
    <cellStyle name="20% - Accent3 13 3 2" xfId="368"/>
    <cellStyle name="20% - Accent3 13 3 3" xfId="369"/>
    <cellStyle name="20% - Accent3 14 2" xfId="370"/>
    <cellStyle name="20% - Accent3 14 2 2" xfId="371"/>
    <cellStyle name="20% - Accent3 14 2 3" xfId="372"/>
    <cellStyle name="20% - Accent3 14 3" xfId="373"/>
    <cellStyle name="20% - Accent3 14 3 2" xfId="374"/>
    <cellStyle name="20% - Accent3 14 3 3" xfId="375"/>
    <cellStyle name="20% - Accent3 15 2" xfId="376"/>
    <cellStyle name="20% - Accent3 15 2 2" xfId="377"/>
    <cellStyle name="20% - Accent3 15 2 3" xfId="378"/>
    <cellStyle name="20% - Accent3 15 3" xfId="379"/>
    <cellStyle name="20% - Accent3 15 3 2" xfId="380"/>
    <cellStyle name="20% - Accent3 15 3 3" xfId="381"/>
    <cellStyle name="20% - Accent3 16 2" xfId="382"/>
    <cellStyle name="20% - Accent3 16 2 2" xfId="383"/>
    <cellStyle name="20% - Accent3 16 2 3" xfId="384"/>
    <cellStyle name="20% - Accent3 16 3" xfId="385"/>
    <cellStyle name="20% - Accent3 16 3 2" xfId="386"/>
    <cellStyle name="20% - Accent3 16 3 3" xfId="387"/>
    <cellStyle name="20% - Accent3 17 2" xfId="388"/>
    <cellStyle name="20% - Accent3 17 2 2" xfId="389"/>
    <cellStyle name="20% - Accent3 17 2 3" xfId="390"/>
    <cellStyle name="20% - Accent3 17 3" xfId="391"/>
    <cellStyle name="20% - Accent3 17 3 2" xfId="392"/>
    <cellStyle name="20% - Accent3 17 3 3" xfId="393"/>
    <cellStyle name="20% - Accent3 18 2" xfId="394"/>
    <cellStyle name="20% - Accent3 18 2 2" xfId="395"/>
    <cellStyle name="20% - Accent3 18 2 3" xfId="396"/>
    <cellStyle name="20% - Accent3 18 3" xfId="397"/>
    <cellStyle name="20% - Accent3 18 3 2" xfId="398"/>
    <cellStyle name="20% - Accent3 18 3 3" xfId="399"/>
    <cellStyle name="20% - Accent3 19 2" xfId="400"/>
    <cellStyle name="20% - Accent3 19 2 2" xfId="401"/>
    <cellStyle name="20% - Accent3 19 2 3" xfId="402"/>
    <cellStyle name="20% - Accent3 19 3" xfId="403"/>
    <cellStyle name="20% - Accent3 19 3 2" xfId="404"/>
    <cellStyle name="20% - Accent3 19 3 3" xfId="405"/>
    <cellStyle name="20% - Accent3 2" xfId="406"/>
    <cellStyle name="20% - Accent3 2 2" xfId="407"/>
    <cellStyle name="20% - Accent3 2 2 2" xfId="408"/>
    <cellStyle name="20% - Accent3 2 2 3" xfId="409"/>
    <cellStyle name="20% - Accent3 2 3" xfId="410"/>
    <cellStyle name="20% - Accent3 2 3 2" xfId="411"/>
    <cellStyle name="20% - Accent3 2 3 3" xfId="412"/>
    <cellStyle name="20% - Accent3 2 4" xfId="413"/>
    <cellStyle name="20% - Accent3 2 4 2" xfId="414"/>
    <cellStyle name="20% - Accent3 2 4 3" xfId="415"/>
    <cellStyle name="20% - Accent3 2_umum" xfId="416"/>
    <cellStyle name="20% - Accent3 20 2" xfId="417"/>
    <cellStyle name="20% - Accent3 20 2 2" xfId="418"/>
    <cellStyle name="20% - Accent3 20 2 3" xfId="419"/>
    <cellStyle name="20% - Accent3 20 3" xfId="420"/>
    <cellStyle name="20% - Accent3 20 3 2" xfId="421"/>
    <cellStyle name="20% - Accent3 20 3 3" xfId="422"/>
    <cellStyle name="20% - Accent3 21 2" xfId="423"/>
    <cellStyle name="20% - Accent3 21 2 2" xfId="424"/>
    <cellStyle name="20% - Accent3 21 2 3" xfId="425"/>
    <cellStyle name="20% - Accent3 21 3" xfId="426"/>
    <cellStyle name="20% - Accent3 21 3 2" xfId="427"/>
    <cellStyle name="20% - Accent3 21 3 3" xfId="428"/>
    <cellStyle name="20% - Accent3 22 2" xfId="429"/>
    <cellStyle name="20% - Accent3 22 2 2" xfId="430"/>
    <cellStyle name="20% - Accent3 22 2 3" xfId="431"/>
    <cellStyle name="20% - Accent3 22 3" xfId="432"/>
    <cellStyle name="20% - Accent3 22 3 2" xfId="433"/>
    <cellStyle name="20% - Accent3 22 3 3" xfId="434"/>
    <cellStyle name="20% - Accent3 23 2" xfId="435"/>
    <cellStyle name="20% - Accent3 23 2 2" xfId="436"/>
    <cellStyle name="20% - Accent3 23 2 3" xfId="437"/>
    <cellStyle name="20% - Accent3 23 3" xfId="438"/>
    <cellStyle name="20% - Accent3 23 3 2" xfId="439"/>
    <cellStyle name="20% - Accent3 23 3 3" xfId="440"/>
    <cellStyle name="20% - Accent3 24 2" xfId="441"/>
    <cellStyle name="20% - Accent3 24 2 2" xfId="442"/>
    <cellStyle name="20% - Accent3 24 2 3" xfId="443"/>
    <cellStyle name="20% - Accent3 24 3" xfId="444"/>
    <cellStyle name="20% - Accent3 24 3 2" xfId="445"/>
    <cellStyle name="20% - Accent3 24 3 3" xfId="446"/>
    <cellStyle name="20% - Accent3 3" xfId="447"/>
    <cellStyle name="20% - Accent3 3 2" xfId="448"/>
    <cellStyle name="20% - Accent3 3 2 2" xfId="449"/>
    <cellStyle name="20% - Accent3 3 2 3" xfId="450"/>
    <cellStyle name="20% - Accent3 3 3" xfId="451"/>
    <cellStyle name="20% - Accent3 3 3 2" xfId="452"/>
    <cellStyle name="20% - Accent3 3 3 3" xfId="453"/>
    <cellStyle name="20% - Accent3 3 4" xfId="454"/>
    <cellStyle name="20% - Accent3 3 5" xfId="455"/>
    <cellStyle name="20% - Accent3 3_Umum" xfId="456"/>
    <cellStyle name="20% - Accent3 4" xfId="457"/>
    <cellStyle name="20% - Accent3 4 2" xfId="458"/>
    <cellStyle name="20% - Accent3 4 2 2" xfId="459"/>
    <cellStyle name="20% - Accent3 4 2 3" xfId="460"/>
    <cellStyle name="20% - Accent3 4 3" xfId="461"/>
    <cellStyle name="20% - Accent3 4 3 2" xfId="462"/>
    <cellStyle name="20% - Accent3 4 3 3" xfId="463"/>
    <cellStyle name="20% - Accent3 4 4" xfId="464"/>
    <cellStyle name="20% - Accent3 4 5" xfId="465"/>
    <cellStyle name="20% - Accent3 4_Umum" xfId="466"/>
    <cellStyle name="20% - Accent3 5" xfId="467"/>
    <cellStyle name="20% - Accent3 5 2" xfId="468"/>
    <cellStyle name="20% - Accent3 5 2 2" xfId="469"/>
    <cellStyle name="20% - Accent3 5 2 3" xfId="470"/>
    <cellStyle name="20% - Accent3 5 3" xfId="471"/>
    <cellStyle name="20% - Accent3 5 3 2" xfId="472"/>
    <cellStyle name="20% - Accent3 5 3 3" xfId="473"/>
    <cellStyle name="20% - Accent3 5 4" xfId="474"/>
    <cellStyle name="20% - Accent3 5 5" xfId="475"/>
    <cellStyle name="20% - Accent3 5_Umum" xfId="476"/>
    <cellStyle name="20% - Accent3 6" xfId="477"/>
    <cellStyle name="20% - Accent3 6 2" xfId="478"/>
    <cellStyle name="20% - Accent3 6 2 2" xfId="479"/>
    <cellStyle name="20% - Accent3 6 2 3" xfId="480"/>
    <cellStyle name="20% - Accent3 6 3" xfId="481"/>
    <cellStyle name="20% - Accent3 6 3 2" xfId="482"/>
    <cellStyle name="20% - Accent3 6 3 3" xfId="483"/>
    <cellStyle name="20% - Accent3 6 4" xfId="484"/>
    <cellStyle name="20% - Accent3 6 5" xfId="485"/>
    <cellStyle name="20% - Accent3 6_Umum" xfId="486"/>
    <cellStyle name="20% - Accent3 7" xfId="487"/>
    <cellStyle name="20% - Accent3 7 2" xfId="488"/>
    <cellStyle name="20% - Accent3 7 2 2" xfId="489"/>
    <cellStyle name="20% - Accent3 7 2 3" xfId="490"/>
    <cellStyle name="20% - Accent3 7 3" xfId="491"/>
    <cellStyle name="20% - Accent3 7 3 2" xfId="492"/>
    <cellStyle name="20% - Accent3 7 3 3" xfId="493"/>
    <cellStyle name="20% - Accent3 7 4" xfId="494"/>
    <cellStyle name="20% - Accent3 7 5" xfId="495"/>
    <cellStyle name="20% - Accent3 7_Umum" xfId="496"/>
    <cellStyle name="20% - Accent3 8" xfId="497"/>
    <cellStyle name="20% - Accent3 8 2" xfId="498"/>
    <cellStyle name="20% - Accent3 8 2 2" xfId="499"/>
    <cellStyle name="20% - Accent3 8 2 3" xfId="500"/>
    <cellStyle name="20% - Accent3 8 3" xfId="501"/>
    <cellStyle name="20% - Accent3 8 3 2" xfId="502"/>
    <cellStyle name="20% - Accent3 8 3 3" xfId="503"/>
    <cellStyle name="20% - Accent3 8_umum" xfId="504"/>
    <cellStyle name="20% - Accent3 9 2" xfId="505"/>
    <cellStyle name="20% - Accent3 9 2 2" xfId="506"/>
    <cellStyle name="20% - Accent3 9 2 3" xfId="507"/>
    <cellStyle name="20% - Accent3 9 3" xfId="508"/>
    <cellStyle name="20% - Accent3 9 3 2" xfId="509"/>
    <cellStyle name="20% - Accent3 9 3 3" xfId="510"/>
    <cellStyle name="20% - Accent4 10 2" xfId="511"/>
    <cellStyle name="20% - Accent4 10 2 2" xfId="512"/>
    <cellStyle name="20% - Accent4 10 2 3" xfId="513"/>
    <cellStyle name="20% - Accent4 10 3" xfId="514"/>
    <cellStyle name="20% - Accent4 10 3 2" xfId="515"/>
    <cellStyle name="20% - Accent4 10 3 3" xfId="516"/>
    <cellStyle name="20% - Accent4 11 2" xfId="517"/>
    <cellStyle name="20% - Accent4 11 2 2" xfId="518"/>
    <cellStyle name="20% - Accent4 11 2 3" xfId="519"/>
    <cellStyle name="20% - Accent4 11 3" xfId="520"/>
    <cellStyle name="20% - Accent4 11 3 2" xfId="521"/>
    <cellStyle name="20% - Accent4 11 3 3" xfId="522"/>
    <cellStyle name="20% - Accent4 12 2" xfId="523"/>
    <cellStyle name="20% - Accent4 12 2 2" xfId="524"/>
    <cellStyle name="20% - Accent4 12 2 3" xfId="525"/>
    <cellStyle name="20% - Accent4 12 3" xfId="526"/>
    <cellStyle name="20% - Accent4 12 3 2" xfId="527"/>
    <cellStyle name="20% - Accent4 12 3 3" xfId="528"/>
    <cellStyle name="20% - Accent4 13 2" xfId="529"/>
    <cellStyle name="20% - Accent4 13 2 2" xfId="530"/>
    <cellStyle name="20% - Accent4 13 2 3" xfId="531"/>
    <cellStyle name="20% - Accent4 13 3" xfId="532"/>
    <cellStyle name="20% - Accent4 13 3 2" xfId="533"/>
    <cellStyle name="20% - Accent4 13 3 3" xfId="534"/>
    <cellStyle name="20% - Accent4 14 2" xfId="535"/>
    <cellStyle name="20% - Accent4 14 2 2" xfId="536"/>
    <cellStyle name="20% - Accent4 14 2 3" xfId="537"/>
    <cellStyle name="20% - Accent4 14 3" xfId="538"/>
    <cellStyle name="20% - Accent4 14 3 2" xfId="539"/>
    <cellStyle name="20% - Accent4 14 3 3" xfId="540"/>
    <cellStyle name="20% - Accent4 15 2" xfId="541"/>
    <cellStyle name="20% - Accent4 15 2 2" xfId="542"/>
    <cellStyle name="20% - Accent4 15 2 3" xfId="543"/>
    <cellStyle name="20% - Accent4 15 3" xfId="544"/>
    <cellStyle name="20% - Accent4 15 3 2" xfId="545"/>
    <cellStyle name="20% - Accent4 15 3 3" xfId="546"/>
    <cellStyle name="20% - Accent4 16 2" xfId="547"/>
    <cellStyle name="20% - Accent4 16 2 2" xfId="548"/>
    <cellStyle name="20% - Accent4 16 2 3" xfId="549"/>
    <cellStyle name="20% - Accent4 16 3" xfId="550"/>
    <cellStyle name="20% - Accent4 16 3 2" xfId="551"/>
    <cellStyle name="20% - Accent4 16 3 3" xfId="552"/>
    <cellStyle name="20% - Accent4 17 2" xfId="553"/>
    <cellStyle name="20% - Accent4 17 2 2" xfId="554"/>
    <cellStyle name="20% - Accent4 17 2 3" xfId="555"/>
    <cellStyle name="20% - Accent4 17 3" xfId="556"/>
    <cellStyle name="20% - Accent4 17 3 2" xfId="557"/>
    <cellStyle name="20% - Accent4 17 3 3" xfId="558"/>
    <cellStyle name="20% - Accent4 18 2" xfId="559"/>
    <cellStyle name="20% - Accent4 18 2 2" xfId="560"/>
    <cellStyle name="20% - Accent4 18 2 3" xfId="561"/>
    <cellStyle name="20% - Accent4 18 3" xfId="562"/>
    <cellStyle name="20% - Accent4 18 3 2" xfId="563"/>
    <cellStyle name="20% - Accent4 18 3 3" xfId="564"/>
    <cellStyle name="20% - Accent4 19 2" xfId="565"/>
    <cellStyle name="20% - Accent4 19 2 2" xfId="566"/>
    <cellStyle name="20% - Accent4 19 2 3" xfId="567"/>
    <cellStyle name="20% - Accent4 19 3" xfId="568"/>
    <cellStyle name="20% - Accent4 19 3 2" xfId="569"/>
    <cellStyle name="20% - Accent4 19 3 3" xfId="570"/>
    <cellStyle name="20% - Accent4 2" xfId="571"/>
    <cellStyle name="20% - Accent4 2 2" xfId="572"/>
    <cellStyle name="20% - Accent4 2 2 2" xfId="573"/>
    <cellStyle name="20% - Accent4 2 2 3" xfId="574"/>
    <cellStyle name="20% - Accent4 2 3" xfId="575"/>
    <cellStyle name="20% - Accent4 2 3 2" xfId="576"/>
    <cellStyle name="20% - Accent4 2 3 3" xfId="577"/>
    <cellStyle name="20% - Accent4 2 4" xfId="578"/>
    <cellStyle name="20% - Accent4 2 4 2" xfId="579"/>
    <cellStyle name="20% - Accent4 2 4 3" xfId="580"/>
    <cellStyle name="20% - Accent4 2_umum" xfId="581"/>
    <cellStyle name="20% - Accent4 20 2" xfId="582"/>
    <cellStyle name="20% - Accent4 20 2 2" xfId="583"/>
    <cellStyle name="20% - Accent4 20 2 3" xfId="584"/>
    <cellStyle name="20% - Accent4 20 3" xfId="585"/>
    <cellStyle name="20% - Accent4 20 3 2" xfId="586"/>
    <cellStyle name="20% - Accent4 20 3 3" xfId="587"/>
    <cellStyle name="20% - Accent4 21 2" xfId="588"/>
    <cellStyle name="20% - Accent4 21 2 2" xfId="589"/>
    <cellStyle name="20% - Accent4 21 2 3" xfId="590"/>
    <cellStyle name="20% - Accent4 21 3" xfId="591"/>
    <cellStyle name="20% - Accent4 21 3 2" xfId="592"/>
    <cellStyle name="20% - Accent4 21 3 3" xfId="593"/>
    <cellStyle name="20% - Accent4 22 2" xfId="594"/>
    <cellStyle name="20% - Accent4 22 2 2" xfId="595"/>
    <cellStyle name="20% - Accent4 22 2 3" xfId="596"/>
    <cellStyle name="20% - Accent4 22 3" xfId="597"/>
    <cellStyle name="20% - Accent4 22 3 2" xfId="598"/>
    <cellStyle name="20% - Accent4 22 3 3" xfId="599"/>
    <cellStyle name="20% - Accent4 23 2" xfId="600"/>
    <cellStyle name="20% - Accent4 23 2 2" xfId="601"/>
    <cellStyle name="20% - Accent4 23 2 3" xfId="602"/>
    <cellStyle name="20% - Accent4 23 3" xfId="603"/>
    <cellStyle name="20% - Accent4 23 3 2" xfId="604"/>
    <cellStyle name="20% - Accent4 23 3 3" xfId="605"/>
    <cellStyle name="20% - Accent4 24 2" xfId="606"/>
    <cellStyle name="20% - Accent4 24 2 2" xfId="607"/>
    <cellStyle name="20% - Accent4 24 2 3" xfId="608"/>
    <cellStyle name="20% - Accent4 24 3" xfId="609"/>
    <cellStyle name="20% - Accent4 24 3 2" xfId="610"/>
    <cellStyle name="20% - Accent4 24 3 3" xfId="611"/>
    <cellStyle name="20% - Accent4 3" xfId="612"/>
    <cellStyle name="20% - Accent4 3 2" xfId="613"/>
    <cellStyle name="20% - Accent4 3 2 2" xfId="614"/>
    <cellStyle name="20% - Accent4 3 2 3" xfId="615"/>
    <cellStyle name="20% - Accent4 3 3" xfId="616"/>
    <cellStyle name="20% - Accent4 3 3 2" xfId="617"/>
    <cellStyle name="20% - Accent4 3 3 3" xfId="618"/>
    <cellStyle name="20% - Accent4 3 4" xfId="619"/>
    <cellStyle name="20% - Accent4 3 5" xfId="620"/>
    <cellStyle name="20% - Accent4 3_Umum" xfId="621"/>
    <cellStyle name="20% - Accent4 4" xfId="622"/>
    <cellStyle name="20% - Accent4 4 2" xfId="623"/>
    <cellStyle name="20% - Accent4 4 2 2" xfId="624"/>
    <cellStyle name="20% - Accent4 4 2 3" xfId="625"/>
    <cellStyle name="20% - Accent4 4 3" xfId="626"/>
    <cellStyle name="20% - Accent4 4 3 2" xfId="627"/>
    <cellStyle name="20% - Accent4 4 3 3" xfId="628"/>
    <cellStyle name="20% - Accent4 4 4" xfId="629"/>
    <cellStyle name="20% - Accent4 4 5" xfId="630"/>
    <cellStyle name="20% - Accent4 4_Umum" xfId="631"/>
    <cellStyle name="20% - Accent4 5" xfId="632"/>
    <cellStyle name="20% - Accent4 5 2" xfId="633"/>
    <cellStyle name="20% - Accent4 5 2 2" xfId="634"/>
    <cellStyle name="20% - Accent4 5 2 3" xfId="635"/>
    <cellStyle name="20% - Accent4 5 3" xfId="636"/>
    <cellStyle name="20% - Accent4 5 3 2" xfId="637"/>
    <cellStyle name="20% - Accent4 5 3 3" xfId="638"/>
    <cellStyle name="20% - Accent4 5 4" xfId="639"/>
    <cellStyle name="20% - Accent4 5 5" xfId="640"/>
    <cellStyle name="20% - Accent4 5_Umum" xfId="641"/>
    <cellStyle name="20% - Accent4 6" xfId="642"/>
    <cellStyle name="20% - Accent4 6 2" xfId="643"/>
    <cellStyle name="20% - Accent4 6 2 2" xfId="644"/>
    <cellStyle name="20% - Accent4 6 2 3" xfId="645"/>
    <cellStyle name="20% - Accent4 6 3" xfId="646"/>
    <cellStyle name="20% - Accent4 6 3 2" xfId="647"/>
    <cellStyle name="20% - Accent4 6 3 3" xfId="648"/>
    <cellStyle name="20% - Accent4 6 4" xfId="649"/>
    <cellStyle name="20% - Accent4 6 5" xfId="650"/>
    <cellStyle name="20% - Accent4 6_Umum" xfId="651"/>
    <cellStyle name="20% - Accent4 7" xfId="652"/>
    <cellStyle name="20% - Accent4 7 2" xfId="653"/>
    <cellStyle name="20% - Accent4 7 2 2" xfId="654"/>
    <cellStyle name="20% - Accent4 7 2 3" xfId="655"/>
    <cellStyle name="20% - Accent4 7 3" xfId="656"/>
    <cellStyle name="20% - Accent4 7 3 2" xfId="657"/>
    <cellStyle name="20% - Accent4 7 3 3" xfId="658"/>
    <cellStyle name="20% - Accent4 7 4" xfId="659"/>
    <cellStyle name="20% - Accent4 7 5" xfId="660"/>
    <cellStyle name="20% - Accent4 7_Umum" xfId="661"/>
    <cellStyle name="20% - Accent4 8" xfId="662"/>
    <cellStyle name="20% - Accent4 8 2" xfId="663"/>
    <cellStyle name="20% - Accent4 8 2 2" xfId="664"/>
    <cellStyle name="20% - Accent4 8 2 3" xfId="665"/>
    <cellStyle name="20% - Accent4 8 3" xfId="666"/>
    <cellStyle name="20% - Accent4 8 3 2" xfId="667"/>
    <cellStyle name="20% - Accent4 8 3 3" xfId="668"/>
    <cellStyle name="20% - Accent4 8_umum" xfId="669"/>
    <cellStyle name="20% - Accent4 9 2" xfId="670"/>
    <cellStyle name="20% - Accent4 9 2 2" xfId="671"/>
    <cellStyle name="20% - Accent4 9 2 3" xfId="672"/>
    <cellStyle name="20% - Accent4 9 3" xfId="673"/>
    <cellStyle name="20% - Accent4 9 3 2" xfId="674"/>
    <cellStyle name="20% - Accent4 9 3 3" xfId="675"/>
    <cellStyle name="20% - Accent5 10 2" xfId="676"/>
    <cellStyle name="20% - Accent5 10 2 2" xfId="677"/>
    <cellStyle name="20% - Accent5 10 2 3" xfId="678"/>
    <cellStyle name="20% - Accent5 10 3" xfId="679"/>
    <cellStyle name="20% - Accent5 10 3 2" xfId="680"/>
    <cellStyle name="20% - Accent5 10 3 3" xfId="681"/>
    <cellStyle name="20% - Accent5 11 2" xfId="682"/>
    <cellStyle name="20% - Accent5 11 2 2" xfId="683"/>
    <cellStyle name="20% - Accent5 11 2 3" xfId="684"/>
    <cellStyle name="20% - Accent5 11 3" xfId="685"/>
    <cellStyle name="20% - Accent5 11 3 2" xfId="686"/>
    <cellStyle name="20% - Accent5 11 3 3" xfId="687"/>
    <cellStyle name="20% - Accent5 12 2" xfId="688"/>
    <cellStyle name="20% - Accent5 12 2 2" xfId="689"/>
    <cellStyle name="20% - Accent5 12 2 3" xfId="690"/>
    <cellStyle name="20% - Accent5 12 3" xfId="691"/>
    <cellStyle name="20% - Accent5 12 3 2" xfId="692"/>
    <cellStyle name="20% - Accent5 12 3 3" xfId="693"/>
    <cellStyle name="20% - Accent5 13 2" xfId="694"/>
    <cellStyle name="20% - Accent5 13 2 2" xfId="695"/>
    <cellStyle name="20% - Accent5 13 2 3" xfId="696"/>
    <cellStyle name="20% - Accent5 13 3" xfId="697"/>
    <cellStyle name="20% - Accent5 13 3 2" xfId="698"/>
    <cellStyle name="20% - Accent5 13 3 3" xfId="699"/>
    <cellStyle name="20% - Accent5 14 2" xfId="700"/>
    <cellStyle name="20% - Accent5 14 2 2" xfId="701"/>
    <cellStyle name="20% - Accent5 14 2 3" xfId="702"/>
    <cellStyle name="20% - Accent5 14 3" xfId="703"/>
    <cellStyle name="20% - Accent5 14 3 2" xfId="704"/>
    <cellStyle name="20% - Accent5 14 3 3" xfId="705"/>
    <cellStyle name="20% - Accent5 15 2" xfId="706"/>
    <cellStyle name="20% - Accent5 15 2 2" xfId="707"/>
    <cellStyle name="20% - Accent5 15 2 3" xfId="708"/>
    <cellStyle name="20% - Accent5 15 3" xfId="709"/>
    <cellStyle name="20% - Accent5 15 3 2" xfId="710"/>
    <cellStyle name="20% - Accent5 15 3 3" xfId="711"/>
    <cellStyle name="20% - Accent5 16 2" xfId="712"/>
    <cellStyle name="20% - Accent5 16 2 2" xfId="713"/>
    <cellStyle name="20% - Accent5 16 2 3" xfId="714"/>
    <cellStyle name="20% - Accent5 16 3" xfId="715"/>
    <cellStyle name="20% - Accent5 16 3 2" xfId="716"/>
    <cellStyle name="20% - Accent5 16 3 3" xfId="717"/>
    <cellStyle name="20% - Accent5 17 2" xfId="718"/>
    <cellStyle name="20% - Accent5 17 2 2" xfId="719"/>
    <cellStyle name="20% - Accent5 17 2 3" xfId="720"/>
    <cellStyle name="20% - Accent5 17 3" xfId="721"/>
    <cellStyle name="20% - Accent5 17 3 2" xfId="722"/>
    <cellStyle name="20% - Accent5 17 3 3" xfId="723"/>
    <cellStyle name="20% - Accent5 18 2" xfId="724"/>
    <cellStyle name="20% - Accent5 18 2 2" xfId="725"/>
    <cellStyle name="20% - Accent5 18 2 3" xfId="726"/>
    <cellStyle name="20% - Accent5 18 3" xfId="727"/>
    <cellStyle name="20% - Accent5 18 3 2" xfId="728"/>
    <cellStyle name="20% - Accent5 18 3 3" xfId="729"/>
    <cellStyle name="20% - Accent5 19 2" xfId="730"/>
    <cellStyle name="20% - Accent5 19 2 2" xfId="731"/>
    <cellStyle name="20% - Accent5 19 2 3" xfId="732"/>
    <cellStyle name="20% - Accent5 19 3" xfId="733"/>
    <cellStyle name="20% - Accent5 19 3 2" xfId="734"/>
    <cellStyle name="20% - Accent5 19 3 3" xfId="735"/>
    <cellStyle name="20% - Accent5 2" xfId="736"/>
    <cellStyle name="20% - Accent5 2 2" xfId="737"/>
    <cellStyle name="20% - Accent5 2 2 2" xfId="738"/>
    <cellStyle name="20% - Accent5 2 2 3" xfId="739"/>
    <cellStyle name="20% - Accent5 2 3" xfId="740"/>
    <cellStyle name="20% - Accent5 2 3 2" xfId="741"/>
    <cellStyle name="20% - Accent5 2 3 3" xfId="742"/>
    <cellStyle name="20% - Accent5 2 4" xfId="743"/>
    <cellStyle name="20% - Accent5 2 4 2" xfId="744"/>
    <cellStyle name="20% - Accent5 2 4 3" xfId="745"/>
    <cellStyle name="20% - Accent5 2_umum" xfId="746"/>
    <cellStyle name="20% - Accent5 20 2" xfId="747"/>
    <cellStyle name="20% - Accent5 20 2 2" xfId="748"/>
    <cellStyle name="20% - Accent5 20 2 3" xfId="749"/>
    <cellStyle name="20% - Accent5 20 3" xfId="750"/>
    <cellStyle name="20% - Accent5 20 3 2" xfId="751"/>
    <cellStyle name="20% - Accent5 20 3 3" xfId="752"/>
    <cellStyle name="20% - Accent5 21 2" xfId="753"/>
    <cellStyle name="20% - Accent5 21 2 2" xfId="754"/>
    <cellStyle name="20% - Accent5 21 2 3" xfId="755"/>
    <cellStyle name="20% - Accent5 21 3" xfId="756"/>
    <cellStyle name="20% - Accent5 21 3 2" xfId="757"/>
    <cellStyle name="20% - Accent5 21 3 3" xfId="758"/>
    <cellStyle name="20% - Accent5 22 2" xfId="759"/>
    <cellStyle name="20% - Accent5 22 2 2" xfId="760"/>
    <cellStyle name="20% - Accent5 22 2 3" xfId="761"/>
    <cellStyle name="20% - Accent5 22 3" xfId="762"/>
    <cellStyle name="20% - Accent5 22 3 2" xfId="763"/>
    <cellStyle name="20% - Accent5 22 3 3" xfId="764"/>
    <cellStyle name="20% - Accent5 23 2" xfId="765"/>
    <cellStyle name="20% - Accent5 23 2 2" xfId="766"/>
    <cellStyle name="20% - Accent5 23 2 3" xfId="767"/>
    <cellStyle name="20% - Accent5 23 3" xfId="768"/>
    <cellStyle name="20% - Accent5 23 3 2" xfId="769"/>
    <cellStyle name="20% - Accent5 23 3 3" xfId="770"/>
    <cellStyle name="20% - Accent5 24 2" xfId="771"/>
    <cellStyle name="20% - Accent5 24 2 2" xfId="772"/>
    <cellStyle name="20% - Accent5 24 2 3" xfId="773"/>
    <cellStyle name="20% - Accent5 24 3" xfId="774"/>
    <cellStyle name="20% - Accent5 24 3 2" xfId="775"/>
    <cellStyle name="20% - Accent5 24 3 3" xfId="776"/>
    <cellStyle name="20% - Accent5 3" xfId="777"/>
    <cellStyle name="20% - Accent5 3 2" xfId="778"/>
    <cellStyle name="20% - Accent5 3 2 2" xfId="779"/>
    <cellStyle name="20% - Accent5 3 2 3" xfId="780"/>
    <cellStyle name="20% - Accent5 3 3" xfId="781"/>
    <cellStyle name="20% - Accent5 3 3 2" xfId="782"/>
    <cellStyle name="20% - Accent5 3 3 3" xfId="783"/>
    <cellStyle name="20% - Accent5 3 4" xfId="784"/>
    <cellStyle name="20% - Accent5 3 5" xfId="785"/>
    <cellStyle name="20% - Accent5 3_Umum" xfId="786"/>
    <cellStyle name="20% - Accent5 4" xfId="787"/>
    <cellStyle name="20% - Accent5 4 2" xfId="788"/>
    <cellStyle name="20% - Accent5 4 2 2" xfId="789"/>
    <cellStyle name="20% - Accent5 4 2 3" xfId="790"/>
    <cellStyle name="20% - Accent5 4 3" xfId="791"/>
    <cellStyle name="20% - Accent5 4 3 2" xfId="792"/>
    <cellStyle name="20% - Accent5 4 3 3" xfId="793"/>
    <cellStyle name="20% - Accent5 4 4" xfId="794"/>
    <cellStyle name="20% - Accent5 4 5" xfId="795"/>
    <cellStyle name="20% - Accent5 4_Umum" xfId="796"/>
    <cellStyle name="20% - Accent5 5" xfId="797"/>
    <cellStyle name="20% - Accent5 5 2" xfId="798"/>
    <cellStyle name="20% - Accent5 5 2 2" xfId="799"/>
    <cellStyle name="20% - Accent5 5 2 3" xfId="800"/>
    <cellStyle name="20% - Accent5 5 3" xfId="801"/>
    <cellStyle name="20% - Accent5 5 3 2" xfId="802"/>
    <cellStyle name="20% - Accent5 5 3 3" xfId="803"/>
    <cellStyle name="20% - Accent5 5 4" xfId="804"/>
    <cellStyle name="20% - Accent5 5 5" xfId="805"/>
    <cellStyle name="20% - Accent5 5_Umum" xfId="806"/>
    <cellStyle name="20% - Accent5 6" xfId="807"/>
    <cellStyle name="20% - Accent5 6 2" xfId="808"/>
    <cellStyle name="20% - Accent5 6 2 2" xfId="809"/>
    <cellStyle name="20% - Accent5 6 2 3" xfId="810"/>
    <cellStyle name="20% - Accent5 6 3" xfId="811"/>
    <cellStyle name="20% - Accent5 6 3 2" xfId="812"/>
    <cellStyle name="20% - Accent5 6 3 3" xfId="813"/>
    <cellStyle name="20% - Accent5 6 4" xfId="814"/>
    <cellStyle name="20% - Accent5 6 5" xfId="815"/>
    <cellStyle name="20% - Accent5 6_Umum" xfId="816"/>
    <cellStyle name="20% - Accent5 7" xfId="817"/>
    <cellStyle name="20% - Accent5 7 2" xfId="818"/>
    <cellStyle name="20% - Accent5 7 2 2" xfId="819"/>
    <cellStyle name="20% - Accent5 7 2 3" xfId="820"/>
    <cellStyle name="20% - Accent5 7 3" xfId="821"/>
    <cellStyle name="20% - Accent5 7 3 2" xfId="822"/>
    <cellStyle name="20% - Accent5 7 3 3" xfId="823"/>
    <cellStyle name="20% - Accent5 7 4" xfId="824"/>
    <cellStyle name="20% - Accent5 7 5" xfId="825"/>
    <cellStyle name="20% - Accent5 7_Umum" xfId="826"/>
    <cellStyle name="20% - Accent5 8" xfId="827"/>
    <cellStyle name="20% - Accent5 8 2" xfId="828"/>
    <cellStyle name="20% - Accent5 8 2 2" xfId="829"/>
    <cellStyle name="20% - Accent5 8 2 3" xfId="830"/>
    <cellStyle name="20% - Accent5 8 3" xfId="831"/>
    <cellStyle name="20% - Accent5 8 3 2" xfId="832"/>
    <cellStyle name="20% - Accent5 8 3 3" xfId="833"/>
    <cellStyle name="20% - Accent5 8_umum" xfId="834"/>
    <cellStyle name="20% - Accent5 9 2" xfId="835"/>
    <cellStyle name="20% - Accent5 9 2 2" xfId="836"/>
    <cellStyle name="20% - Accent5 9 2 3" xfId="837"/>
    <cellStyle name="20% - Accent5 9 3" xfId="838"/>
    <cellStyle name="20% - Accent5 9 3 2" xfId="839"/>
    <cellStyle name="20% - Accent5 9 3 3" xfId="840"/>
    <cellStyle name="20% - Accent6 10 2" xfId="841"/>
    <cellStyle name="20% - Accent6 10 2 2" xfId="842"/>
    <cellStyle name="20% - Accent6 10 2 3" xfId="843"/>
    <cellStyle name="20% - Accent6 10 3" xfId="844"/>
    <cellStyle name="20% - Accent6 10 3 2" xfId="845"/>
    <cellStyle name="20% - Accent6 10 3 3" xfId="846"/>
    <cellStyle name="20% - Accent6 11 2" xfId="847"/>
    <cellStyle name="20% - Accent6 11 2 2" xfId="848"/>
    <cellStyle name="20% - Accent6 11 2 3" xfId="849"/>
    <cellStyle name="20% - Accent6 11 3" xfId="850"/>
    <cellStyle name="20% - Accent6 11 3 2" xfId="851"/>
    <cellStyle name="20% - Accent6 11 3 3" xfId="852"/>
    <cellStyle name="20% - Accent6 12 2" xfId="853"/>
    <cellStyle name="20% - Accent6 12 2 2" xfId="854"/>
    <cellStyle name="20% - Accent6 12 2 3" xfId="855"/>
    <cellStyle name="20% - Accent6 12 3" xfId="856"/>
    <cellStyle name="20% - Accent6 12 3 2" xfId="857"/>
    <cellStyle name="20% - Accent6 12 3 3" xfId="858"/>
    <cellStyle name="20% - Accent6 13 2" xfId="859"/>
    <cellStyle name="20% - Accent6 13 2 2" xfId="860"/>
    <cellStyle name="20% - Accent6 13 2 3" xfId="861"/>
    <cellStyle name="20% - Accent6 13 3" xfId="862"/>
    <cellStyle name="20% - Accent6 13 3 2" xfId="863"/>
    <cellStyle name="20% - Accent6 13 3 3" xfId="864"/>
    <cellStyle name="20% - Accent6 14 2" xfId="865"/>
    <cellStyle name="20% - Accent6 14 2 2" xfId="866"/>
    <cellStyle name="20% - Accent6 14 2 3" xfId="867"/>
    <cellStyle name="20% - Accent6 14 3" xfId="868"/>
    <cellStyle name="20% - Accent6 14 3 2" xfId="869"/>
    <cellStyle name="20% - Accent6 14 3 3" xfId="870"/>
    <cellStyle name="20% - Accent6 15 2" xfId="871"/>
    <cellStyle name="20% - Accent6 15 2 2" xfId="872"/>
    <cellStyle name="20% - Accent6 15 2 3" xfId="873"/>
    <cellStyle name="20% - Accent6 15 3" xfId="874"/>
    <cellStyle name="20% - Accent6 15 3 2" xfId="875"/>
    <cellStyle name="20% - Accent6 15 3 3" xfId="876"/>
    <cellStyle name="20% - Accent6 16 2" xfId="877"/>
    <cellStyle name="20% - Accent6 16 2 2" xfId="878"/>
    <cellStyle name="20% - Accent6 16 2 3" xfId="879"/>
    <cellStyle name="20% - Accent6 16 3" xfId="880"/>
    <cellStyle name="20% - Accent6 16 3 2" xfId="881"/>
    <cellStyle name="20% - Accent6 16 3 3" xfId="882"/>
    <cellStyle name="20% - Accent6 17 2" xfId="883"/>
    <cellStyle name="20% - Accent6 17 2 2" xfId="884"/>
    <cellStyle name="20% - Accent6 17 2 3" xfId="885"/>
    <cellStyle name="20% - Accent6 17 3" xfId="886"/>
    <cellStyle name="20% - Accent6 17 3 2" xfId="887"/>
    <cellStyle name="20% - Accent6 17 3 3" xfId="888"/>
    <cellStyle name="20% - Accent6 18 2" xfId="889"/>
    <cellStyle name="20% - Accent6 18 2 2" xfId="890"/>
    <cellStyle name="20% - Accent6 18 2 3" xfId="891"/>
    <cellStyle name="20% - Accent6 18 3" xfId="892"/>
    <cellStyle name="20% - Accent6 18 3 2" xfId="893"/>
    <cellStyle name="20% - Accent6 18 3 3" xfId="894"/>
    <cellStyle name="20% - Accent6 19 2" xfId="895"/>
    <cellStyle name="20% - Accent6 19 2 2" xfId="896"/>
    <cellStyle name="20% - Accent6 19 2 3" xfId="897"/>
    <cellStyle name="20% - Accent6 19 3" xfId="898"/>
    <cellStyle name="20% - Accent6 19 3 2" xfId="899"/>
    <cellStyle name="20% - Accent6 19 3 3" xfId="900"/>
    <cellStyle name="20% - Accent6 2" xfId="901"/>
    <cellStyle name="20% - Accent6 2 2" xfId="902"/>
    <cellStyle name="20% - Accent6 2 2 2" xfId="903"/>
    <cellStyle name="20% - Accent6 2 2 3" xfId="904"/>
    <cellStyle name="20% - Accent6 2 3" xfId="905"/>
    <cellStyle name="20% - Accent6 2 3 2" xfId="906"/>
    <cellStyle name="20% - Accent6 2 3 3" xfId="907"/>
    <cellStyle name="20% - Accent6 2 4" xfId="908"/>
    <cellStyle name="20% - Accent6 2 4 2" xfId="909"/>
    <cellStyle name="20% - Accent6 2 4 3" xfId="910"/>
    <cellStyle name="20% - Accent6 20 2" xfId="911"/>
    <cellStyle name="20% - Accent6 20 2 2" xfId="912"/>
    <cellStyle name="20% - Accent6 20 2 3" xfId="913"/>
    <cellStyle name="20% - Accent6 20 3" xfId="914"/>
    <cellStyle name="20% - Accent6 20 3 2" xfId="915"/>
    <cellStyle name="20% - Accent6 20 3 3" xfId="916"/>
    <cellStyle name="20% - Accent6 21 2" xfId="917"/>
    <cellStyle name="20% - Accent6 21 2 2" xfId="918"/>
    <cellStyle name="20% - Accent6 21 2 3" xfId="919"/>
    <cellStyle name="20% - Accent6 21 3" xfId="920"/>
    <cellStyle name="20% - Accent6 21 3 2" xfId="921"/>
    <cellStyle name="20% - Accent6 21 3 3" xfId="922"/>
    <cellStyle name="20% - Accent6 22 2" xfId="923"/>
    <cellStyle name="20% - Accent6 22 2 2" xfId="924"/>
    <cellStyle name="20% - Accent6 22 2 3" xfId="925"/>
    <cellStyle name="20% - Accent6 22 3" xfId="926"/>
    <cellStyle name="20% - Accent6 22 3 2" xfId="927"/>
    <cellStyle name="20% - Accent6 22 3 3" xfId="928"/>
    <cellStyle name="20% - Accent6 23 2" xfId="929"/>
    <cellStyle name="20% - Accent6 23 2 2" xfId="930"/>
    <cellStyle name="20% - Accent6 23 2 3" xfId="931"/>
    <cellStyle name="20% - Accent6 23 3" xfId="932"/>
    <cellStyle name="20% - Accent6 23 3 2" xfId="933"/>
    <cellStyle name="20% - Accent6 23 3 3" xfId="934"/>
    <cellStyle name="20% - Accent6 24 2" xfId="935"/>
    <cellStyle name="20% - Accent6 24 2 2" xfId="936"/>
    <cellStyle name="20% - Accent6 24 2 3" xfId="937"/>
    <cellStyle name="20% - Accent6 24 3" xfId="938"/>
    <cellStyle name="20% - Accent6 24 3 2" xfId="939"/>
    <cellStyle name="20% - Accent6 24 3 3" xfId="940"/>
    <cellStyle name="20% - Accent6 3" xfId="941"/>
    <cellStyle name="20% - Accent6 3 2" xfId="942"/>
    <cellStyle name="20% - Accent6 3 2 2" xfId="943"/>
    <cellStyle name="20% - Accent6 3 2 3" xfId="944"/>
    <cellStyle name="20% - Accent6 3 3" xfId="945"/>
    <cellStyle name="20% - Accent6 3 3 2" xfId="946"/>
    <cellStyle name="20% - Accent6 3 3 3" xfId="947"/>
    <cellStyle name="20% - Accent6 3 4" xfId="948"/>
    <cellStyle name="20% - Accent6 3 5" xfId="949"/>
    <cellStyle name="20% - Accent6 3_Umum" xfId="950"/>
    <cellStyle name="20% - Accent6 4" xfId="951"/>
    <cellStyle name="20% - Accent6 4 2" xfId="952"/>
    <cellStyle name="20% - Accent6 4 2 2" xfId="953"/>
    <cellStyle name="20% - Accent6 4 2 3" xfId="954"/>
    <cellStyle name="20% - Accent6 4 3" xfId="955"/>
    <cellStyle name="20% - Accent6 4 3 2" xfId="956"/>
    <cellStyle name="20% - Accent6 4 3 3" xfId="957"/>
    <cellStyle name="20% - Accent6 4 4" xfId="958"/>
    <cellStyle name="20% - Accent6 4 5" xfId="959"/>
    <cellStyle name="20% - Accent6 4_Umum" xfId="960"/>
    <cellStyle name="20% - Accent6 5" xfId="961"/>
    <cellStyle name="20% - Accent6 5 2" xfId="962"/>
    <cellStyle name="20% - Accent6 5 2 2" xfId="963"/>
    <cellStyle name="20% - Accent6 5 2 3" xfId="964"/>
    <cellStyle name="20% - Accent6 5 3" xfId="965"/>
    <cellStyle name="20% - Accent6 5 3 2" xfId="966"/>
    <cellStyle name="20% - Accent6 5 3 3" xfId="967"/>
    <cellStyle name="20% - Accent6 5 4" xfId="968"/>
    <cellStyle name="20% - Accent6 5 5" xfId="969"/>
    <cellStyle name="20% - Accent6 5_Umum" xfId="970"/>
    <cellStyle name="20% - Accent6 6" xfId="971"/>
    <cellStyle name="20% - Accent6 6 2" xfId="972"/>
    <cellStyle name="20% - Accent6 6 2 2" xfId="973"/>
    <cellStyle name="20% - Accent6 6 2 3" xfId="974"/>
    <cellStyle name="20% - Accent6 6 3" xfId="975"/>
    <cellStyle name="20% - Accent6 6 3 2" xfId="976"/>
    <cellStyle name="20% - Accent6 6 3 3" xfId="977"/>
    <cellStyle name="20% - Accent6 6 4" xfId="978"/>
    <cellStyle name="20% - Accent6 6 5" xfId="979"/>
    <cellStyle name="20% - Accent6 6_Umum" xfId="980"/>
    <cellStyle name="20% - Accent6 7" xfId="981"/>
    <cellStyle name="20% - Accent6 7 2" xfId="982"/>
    <cellStyle name="20% - Accent6 7 2 2" xfId="983"/>
    <cellStyle name="20% - Accent6 7 2 3" xfId="984"/>
    <cellStyle name="20% - Accent6 7 3" xfId="985"/>
    <cellStyle name="20% - Accent6 7 3 2" xfId="986"/>
    <cellStyle name="20% - Accent6 7 3 3" xfId="987"/>
    <cellStyle name="20% - Accent6 7 4" xfId="988"/>
    <cellStyle name="20% - Accent6 7 5" xfId="989"/>
    <cellStyle name="20% - Accent6 7_Umum" xfId="990"/>
    <cellStyle name="20% - Accent6 8" xfId="991"/>
    <cellStyle name="20% - Accent6 8 2" xfId="992"/>
    <cellStyle name="20% - Accent6 8 2 2" xfId="993"/>
    <cellStyle name="20% - Accent6 8 2 3" xfId="994"/>
    <cellStyle name="20% - Accent6 8 3" xfId="995"/>
    <cellStyle name="20% - Accent6 8 3 2" xfId="996"/>
    <cellStyle name="20% - Accent6 8 3 3" xfId="997"/>
    <cellStyle name="20% - Accent6 9 2" xfId="998"/>
    <cellStyle name="20% - Accent6 9 2 2" xfId="999"/>
    <cellStyle name="20% - Accent6 9 2 3" xfId="1000"/>
    <cellStyle name="20% - Accent6 9 3" xfId="1001"/>
    <cellStyle name="20% - Accent6 9 3 2" xfId="1002"/>
    <cellStyle name="20% - Accent6 9 3 3" xfId="1003"/>
    <cellStyle name="4¢_x0005_VO4²_x0005_˜VO4Â_x0005_²VO4Ò_x0005_‚TO4â_x0005_¢TO4ò_x0005_ÄTO4_x0002__x0006_äTO4_x0012__x0006__x000a_UO4&quot;_x0006_ÌVO42_x0006_äVO4B_x0006_þVO4R_x0006__x001c_WO4b_x0006_@WO4" xfId="1004"/>
    <cellStyle name="4¢_x0005_VO4²_x0005_˜VO4Â_x0005_²VO4Ò_x0005_‚TO4â_x0005_¢TO4ò_x0005_ÄTO4_x0002__x0006_äTO4_x0012__x0006__x000a_UO4&quot;_x0006_ÌVO42_x0006_äVO4B_x0006_þVO4R_x0006__x001c_WO4b_x0006_@WO4 2" xfId="1005"/>
    <cellStyle name="40% - Accent1 10 2" xfId="1006"/>
    <cellStyle name="40% - Accent1 10 2 2" xfId="1007"/>
    <cellStyle name="40% - Accent1 10 2 3" xfId="1008"/>
    <cellStyle name="40% - Accent1 10 3" xfId="1009"/>
    <cellStyle name="40% - Accent1 10 3 2" xfId="1010"/>
    <cellStyle name="40% - Accent1 10 3 3" xfId="1011"/>
    <cellStyle name="40% - Accent1 11 2" xfId="1012"/>
    <cellStyle name="40% - Accent1 11 2 2" xfId="1013"/>
    <cellStyle name="40% - Accent1 11 2 3" xfId="1014"/>
    <cellStyle name="40% - Accent1 11 3" xfId="1015"/>
    <cellStyle name="40% - Accent1 11 3 2" xfId="1016"/>
    <cellStyle name="40% - Accent1 11 3 3" xfId="1017"/>
    <cellStyle name="40% - Accent1 12 2" xfId="1018"/>
    <cellStyle name="40% - Accent1 12 2 2" xfId="1019"/>
    <cellStyle name="40% - Accent1 12 2 3" xfId="1020"/>
    <cellStyle name="40% - Accent1 12 3" xfId="1021"/>
    <cellStyle name="40% - Accent1 12 3 2" xfId="1022"/>
    <cellStyle name="40% - Accent1 12 3 3" xfId="1023"/>
    <cellStyle name="40% - Accent1 13 2" xfId="1024"/>
    <cellStyle name="40% - Accent1 13 2 2" xfId="1025"/>
    <cellStyle name="40% - Accent1 13 2 3" xfId="1026"/>
    <cellStyle name="40% - Accent1 13 3" xfId="1027"/>
    <cellStyle name="40% - Accent1 13 3 2" xfId="1028"/>
    <cellStyle name="40% - Accent1 13 3 3" xfId="1029"/>
    <cellStyle name="40% - Accent1 14 2" xfId="1030"/>
    <cellStyle name="40% - Accent1 14 2 2" xfId="1031"/>
    <cellStyle name="40% - Accent1 14 2 3" xfId="1032"/>
    <cellStyle name="40% - Accent1 14 3" xfId="1033"/>
    <cellStyle name="40% - Accent1 14 3 2" xfId="1034"/>
    <cellStyle name="40% - Accent1 14 3 3" xfId="1035"/>
    <cellStyle name="40% - Accent1 15 2" xfId="1036"/>
    <cellStyle name="40% - Accent1 15 2 2" xfId="1037"/>
    <cellStyle name="40% - Accent1 15 2 3" xfId="1038"/>
    <cellStyle name="40% - Accent1 15 3" xfId="1039"/>
    <cellStyle name="40% - Accent1 15 3 2" xfId="1040"/>
    <cellStyle name="40% - Accent1 15 3 3" xfId="1041"/>
    <cellStyle name="40% - Accent1 16 2" xfId="1042"/>
    <cellStyle name="40% - Accent1 16 2 2" xfId="1043"/>
    <cellStyle name="40% - Accent1 16 2 3" xfId="1044"/>
    <cellStyle name="40% - Accent1 16 3" xfId="1045"/>
    <cellStyle name="40% - Accent1 16 3 2" xfId="1046"/>
    <cellStyle name="40% - Accent1 16 3 3" xfId="1047"/>
    <cellStyle name="40% - Accent1 17 2" xfId="1048"/>
    <cellStyle name="40% - Accent1 17 2 2" xfId="1049"/>
    <cellStyle name="40% - Accent1 17 2 3" xfId="1050"/>
    <cellStyle name="40% - Accent1 17 3" xfId="1051"/>
    <cellStyle name="40% - Accent1 17 3 2" xfId="1052"/>
    <cellStyle name="40% - Accent1 17 3 3" xfId="1053"/>
    <cellStyle name="40% - Accent1 18 2" xfId="1054"/>
    <cellStyle name="40% - Accent1 18 2 2" xfId="1055"/>
    <cellStyle name="40% - Accent1 18 2 3" xfId="1056"/>
    <cellStyle name="40% - Accent1 18 3" xfId="1057"/>
    <cellStyle name="40% - Accent1 18 3 2" xfId="1058"/>
    <cellStyle name="40% - Accent1 18 3 3" xfId="1059"/>
    <cellStyle name="40% - Accent1 19 2" xfId="1060"/>
    <cellStyle name="40% - Accent1 19 2 2" xfId="1061"/>
    <cellStyle name="40% - Accent1 19 2 3" xfId="1062"/>
    <cellStyle name="40% - Accent1 19 3" xfId="1063"/>
    <cellStyle name="40% - Accent1 19 3 2" xfId="1064"/>
    <cellStyle name="40% - Accent1 19 3 3" xfId="1065"/>
    <cellStyle name="40% - Accent1 2" xfId="1066"/>
    <cellStyle name="40% - Accent1 2 2" xfId="1067"/>
    <cellStyle name="40% - Accent1 2 2 2" xfId="1068"/>
    <cellStyle name="40% - Accent1 2 2 3" xfId="1069"/>
    <cellStyle name="40% - Accent1 2 3" xfId="1070"/>
    <cellStyle name="40% - Accent1 2 3 2" xfId="1071"/>
    <cellStyle name="40% - Accent1 2 3 3" xfId="1072"/>
    <cellStyle name="40% - Accent1 2 4" xfId="1073"/>
    <cellStyle name="40% - Accent1 2 4 2" xfId="1074"/>
    <cellStyle name="40% - Accent1 2 4 3" xfId="1075"/>
    <cellStyle name="40% - Accent1 20 2" xfId="1076"/>
    <cellStyle name="40% - Accent1 20 2 2" xfId="1077"/>
    <cellStyle name="40% - Accent1 20 2 3" xfId="1078"/>
    <cellStyle name="40% - Accent1 20 3" xfId="1079"/>
    <cellStyle name="40% - Accent1 20 3 2" xfId="1080"/>
    <cellStyle name="40% - Accent1 20 3 3" xfId="1081"/>
    <cellStyle name="40% - Accent1 21 2" xfId="1082"/>
    <cellStyle name="40% - Accent1 21 2 2" xfId="1083"/>
    <cellStyle name="40% - Accent1 21 2 3" xfId="1084"/>
    <cellStyle name="40% - Accent1 21 3" xfId="1085"/>
    <cellStyle name="40% - Accent1 21 3 2" xfId="1086"/>
    <cellStyle name="40% - Accent1 21 3 3" xfId="1087"/>
    <cellStyle name="40% - Accent1 22 2" xfId="1088"/>
    <cellStyle name="40% - Accent1 22 2 2" xfId="1089"/>
    <cellStyle name="40% - Accent1 22 2 3" xfId="1090"/>
    <cellStyle name="40% - Accent1 22 3" xfId="1091"/>
    <cellStyle name="40% - Accent1 22 3 2" xfId="1092"/>
    <cellStyle name="40% - Accent1 22 3 3" xfId="1093"/>
    <cellStyle name="40% - Accent1 23 2" xfId="1094"/>
    <cellStyle name="40% - Accent1 23 2 2" xfId="1095"/>
    <cellStyle name="40% - Accent1 23 2 3" xfId="1096"/>
    <cellStyle name="40% - Accent1 23 3" xfId="1097"/>
    <cellStyle name="40% - Accent1 23 3 2" xfId="1098"/>
    <cellStyle name="40% - Accent1 23 3 3" xfId="1099"/>
    <cellStyle name="40% - Accent1 24 2" xfId="1100"/>
    <cellStyle name="40% - Accent1 24 2 2" xfId="1101"/>
    <cellStyle name="40% - Accent1 24 2 3" xfId="1102"/>
    <cellStyle name="40% - Accent1 24 3" xfId="1103"/>
    <cellStyle name="40% - Accent1 24 3 2" xfId="1104"/>
    <cellStyle name="40% - Accent1 24 3 3" xfId="1105"/>
    <cellStyle name="40% - Accent1 3" xfId="1106"/>
    <cellStyle name="40% - Accent1 3 2" xfId="1107"/>
    <cellStyle name="40% - Accent1 3 2 2" xfId="1108"/>
    <cellStyle name="40% - Accent1 3 2 3" xfId="1109"/>
    <cellStyle name="40% - Accent1 3 3" xfId="1110"/>
    <cellStyle name="40% - Accent1 3 3 2" xfId="1111"/>
    <cellStyle name="40% - Accent1 3 3 3" xfId="1112"/>
    <cellStyle name="40% - Accent1 3 4" xfId="1113"/>
    <cellStyle name="40% - Accent1 3 5" xfId="1114"/>
    <cellStyle name="40% - Accent1 3_Umum" xfId="1115"/>
    <cellStyle name="40% - Accent1 4" xfId="1116"/>
    <cellStyle name="40% - Accent1 4 2" xfId="1117"/>
    <cellStyle name="40% - Accent1 4 2 2" xfId="1118"/>
    <cellStyle name="40% - Accent1 4 2 3" xfId="1119"/>
    <cellStyle name="40% - Accent1 4 3" xfId="1120"/>
    <cellStyle name="40% - Accent1 4 3 2" xfId="1121"/>
    <cellStyle name="40% - Accent1 4 3 3" xfId="1122"/>
    <cellStyle name="40% - Accent1 4 4" xfId="1123"/>
    <cellStyle name="40% - Accent1 4 5" xfId="1124"/>
    <cellStyle name="40% - Accent1 4_Umum" xfId="1125"/>
    <cellStyle name="40% - Accent1 5" xfId="1126"/>
    <cellStyle name="40% - Accent1 5 2" xfId="1127"/>
    <cellStyle name="40% - Accent1 5 2 2" xfId="1128"/>
    <cellStyle name="40% - Accent1 5 2 3" xfId="1129"/>
    <cellStyle name="40% - Accent1 5 3" xfId="1130"/>
    <cellStyle name="40% - Accent1 5 3 2" xfId="1131"/>
    <cellStyle name="40% - Accent1 5 3 3" xfId="1132"/>
    <cellStyle name="40% - Accent1 5 4" xfId="1133"/>
    <cellStyle name="40% - Accent1 5 5" xfId="1134"/>
    <cellStyle name="40% - Accent1 5_Umum" xfId="1135"/>
    <cellStyle name="40% - Accent1 6" xfId="1136"/>
    <cellStyle name="40% - Accent1 6 2" xfId="1137"/>
    <cellStyle name="40% - Accent1 6 2 2" xfId="1138"/>
    <cellStyle name="40% - Accent1 6 2 3" xfId="1139"/>
    <cellStyle name="40% - Accent1 6 3" xfId="1140"/>
    <cellStyle name="40% - Accent1 6 3 2" xfId="1141"/>
    <cellStyle name="40% - Accent1 6 3 3" xfId="1142"/>
    <cellStyle name="40% - Accent1 6 4" xfId="1143"/>
    <cellStyle name="40% - Accent1 6 5" xfId="1144"/>
    <cellStyle name="40% - Accent1 6_Umum" xfId="1145"/>
    <cellStyle name="40% - Accent1 7" xfId="1146"/>
    <cellStyle name="40% - Accent1 7 2" xfId="1147"/>
    <cellStyle name="40% - Accent1 7 2 2" xfId="1148"/>
    <cellStyle name="40% - Accent1 7 2 3" xfId="1149"/>
    <cellStyle name="40% - Accent1 7 3" xfId="1150"/>
    <cellStyle name="40% - Accent1 7 3 2" xfId="1151"/>
    <cellStyle name="40% - Accent1 7 3 3" xfId="1152"/>
    <cellStyle name="40% - Accent1 7 4" xfId="1153"/>
    <cellStyle name="40% - Accent1 7 5" xfId="1154"/>
    <cellStyle name="40% - Accent1 7_Umum" xfId="1155"/>
    <cellStyle name="40% - Accent1 8" xfId="1156"/>
    <cellStyle name="40% - Accent1 8 2" xfId="1157"/>
    <cellStyle name="40% - Accent1 8 2 2" xfId="1158"/>
    <cellStyle name="40% - Accent1 8 2 3" xfId="1159"/>
    <cellStyle name="40% - Accent1 8 3" xfId="1160"/>
    <cellStyle name="40% - Accent1 8 3 2" xfId="1161"/>
    <cellStyle name="40% - Accent1 8 3 3" xfId="1162"/>
    <cellStyle name="40% - Accent1 9 2" xfId="1163"/>
    <cellStyle name="40% - Accent1 9 2 2" xfId="1164"/>
    <cellStyle name="40% - Accent1 9 2 3" xfId="1165"/>
    <cellStyle name="40% - Accent1 9 3" xfId="1166"/>
    <cellStyle name="40% - Accent1 9 3 2" xfId="1167"/>
    <cellStyle name="40% - Accent1 9 3 3" xfId="1168"/>
    <cellStyle name="40% - Accent2 10 2" xfId="1169"/>
    <cellStyle name="40% - Accent2 10 2 2" xfId="1170"/>
    <cellStyle name="40% - Accent2 10 2 3" xfId="1171"/>
    <cellStyle name="40% - Accent2 10 3" xfId="1172"/>
    <cellStyle name="40% - Accent2 10 3 2" xfId="1173"/>
    <cellStyle name="40% - Accent2 10 3 3" xfId="1174"/>
    <cellStyle name="40% - Accent2 11 2" xfId="1175"/>
    <cellStyle name="40% - Accent2 11 2 2" xfId="1176"/>
    <cellStyle name="40% - Accent2 11 2 3" xfId="1177"/>
    <cellStyle name="40% - Accent2 11 3" xfId="1178"/>
    <cellStyle name="40% - Accent2 11 3 2" xfId="1179"/>
    <cellStyle name="40% - Accent2 11 3 3" xfId="1180"/>
    <cellStyle name="40% - Accent2 12 2" xfId="1181"/>
    <cellStyle name="40% - Accent2 12 2 2" xfId="1182"/>
    <cellStyle name="40% - Accent2 12 2 3" xfId="1183"/>
    <cellStyle name="40% - Accent2 12 3" xfId="1184"/>
    <cellStyle name="40% - Accent2 12 3 2" xfId="1185"/>
    <cellStyle name="40% - Accent2 12 3 3" xfId="1186"/>
    <cellStyle name="40% - Accent2 13 2" xfId="1187"/>
    <cellStyle name="40% - Accent2 13 2 2" xfId="1188"/>
    <cellStyle name="40% - Accent2 13 2 3" xfId="1189"/>
    <cellStyle name="40% - Accent2 13 3" xfId="1190"/>
    <cellStyle name="40% - Accent2 13 3 2" xfId="1191"/>
    <cellStyle name="40% - Accent2 13 3 3" xfId="1192"/>
    <cellStyle name="40% - Accent2 14 2" xfId="1193"/>
    <cellStyle name="40% - Accent2 14 2 2" xfId="1194"/>
    <cellStyle name="40% - Accent2 14 2 3" xfId="1195"/>
    <cellStyle name="40% - Accent2 14 3" xfId="1196"/>
    <cellStyle name="40% - Accent2 14 3 2" xfId="1197"/>
    <cellStyle name="40% - Accent2 14 3 3" xfId="1198"/>
    <cellStyle name="40% - Accent2 15 2" xfId="1199"/>
    <cellStyle name="40% - Accent2 15 2 2" xfId="1200"/>
    <cellStyle name="40% - Accent2 15 2 3" xfId="1201"/>
    <cellStyle name="40% - Accent2 15 3" xfId="1202"/>
    <cellStyle name="40% - Accent2 15 3 2" xfId="1203"/>
    <cellStyle name="40% - Accent2 15 3 3" xfId="1204"/>
    <cellStyle name="40% - Accent2 16 2" xfId="1205"/>
    <cellStyle name="40% - Accent2 16 2 2" xfId="1206"/>
    <cellStyle name="40% - Accent2 16 2 3" xfId="1207"/>
    <cellStyle name="40% - Accent2 16 3" xfId="1208"/>
    <cellStyle name="40% - Accent2 16 3 2" xfId="1209"/>
    <cellStyle name="40% - Accent2 16 3 3" xfId="1210"/>
    <cellStyle name="40% - Accent2 17 2" xfId="1211"/>
    <cellStyle name="40% - Accent2 17 2 2" xfId="1212"/>
    <cellStyle name="40% - Accent2 17 2 3" xfId="1213"/>
    <cellStyle name="40% - Accent2 17 3" xfId="1214"/>
    <cellStyle name="40% - Accent2 17 3 2" xfId="1215"/>
    <cellStyle name="40% - Accent2 17 3 3" xfId="1216"/>
    <cellStyle name="40% - Accent2 18 2" xfId="1217"/>
    <cellStyle name="40% - Accent2 18 2 2" xfId="1218"/>
    <cellStyle name="40% - Accent2 18 2 3" xfId="1219"/>
    <cellStyle name="40% - Accent2 18 3" xfId="1220"/>
    <cellStyle name="40% - Accent2 18 3 2" xfId="1221"/>
    <cellStyle name="40% - Accent2 18 3 3" xfId="1222"/>
    <cellStyle name="40% - Accent2 19 2" xfId="1223"/>
    <cellStyle name="40% - Accent2 19 2 2" xfId="1224"/>
    <cellStyle name="40% - Accent2 19 2 3" xfId="1225"/>
    <cellStyle name="40% - Accent2 19 3" xfId="1226"/>
    <cellStyle name="40% - Accent2 19 3 2" xfId="1227"/>
    <cellStyle name="40% - Accent2 19 3 3" xfId="1228"/>
    <cellStyle name="40% - Accent2 2" xfId="1229"/>
    <cellStyle name="40% - Accent2 2 2" xfId="1230"/>
    <cellStyle name="40% - Accent2 2 2 2" xfId="1231"/>
    <cellStyle name="40% - Accent2 2 2 3" xfId="1232"/>
    <cellStyle name="40% - Accent2 2 3" xfId="1233"/>
    <cellStyle name="40% - Accent2 2 3 2" xfId="1234"/>
    <cellStyle name="40% - Accent2 2 3 3" xfId="1235"/>
    <cellStyle name="40% - Accent2 2 4" xfId="1236"/>
    <cellStyle name="40% - Accent2 2 4 2" xfId="1237"/>
    <cellStyle name="40% - Accent2 2 4 3" xfId="1238"/>
    <cellStyle name="40% - Accent2 20 2" xfId="1239"/>
    <cellStyle name="40% - Accent2 20 2 2" xfId="1240"/>
    <cellStyle name="40% - Accent2 20 2 3" xfId="1241"/>
    <cellStyle name="40% - Accent2 20 3" xfId="1242"/>
    <cellStyle name="40% - Accent2 20 3 2" xfId="1243"/>
    <cellStyle name="40% - Accent2 20 3 3" xfId="1244"/>
    <cellStyle name="40% - Accent2 21 2" xfId="1245"/>
    <cellStyle name="40% - Accent2 21 2 2" xfId="1246"/>
    <cellStyle name="40% - Accent2 21 2 3" xfId="1247"/>
    <cellStyle name="40% - Accent2 21 3" xfId="1248"/>
    <cellStyle name="40% - Accent2 21 3 2" xfId="1249"/>
    <cellStyle name="40% - Accent2 21 3 3" xfId="1250"/>
    <cellStyle name="40% - Accent2 22 2" xfId="1251"/>
    <cellStyle name="40% - Accent2 22 2 2" xfId="1252"/>
    <cellStyle name="40% - Accent2 22 2 3" xfId="1253"/>
    <cellStyle name="40% - Accent2 22 3" xfId="1254"/>
    <cellStyle name="40% - Accent2 22 3 2" xfId="1255"/>
    <cellStyle name="40% - Accent2 22 3 3" xfId="1256"/>
    <cellStyle name="40% - Accent2 23 2" xfId="1257"/>
    <cellStyle name="40% - Accent2 23 2 2" xfId="1258"/>
    <cellStyle name="40% - Accent2 23 2 3" xfId="1259"/>
    <cellStyle name="40% - Accent2 23 3" xfId="1260"/>
    <cellStyle name="40% - Accent2 23 3 2" xfId="1261"/>
    <cellStyle name="40% - Accent2 23 3 3" xfId="1262"/>
    <cellStyle name="40% - Accent2 24 2" xfId="1263"/>
    <cellStyle name="40% - Accent2 24 2 2" xfId="1264"/>
    <cellStyle name="40% - Accent2 24 2 3" xfId="1265"/>
    <cellStyle name="40% - Accent2 24 3" xfId="1266"/>
    <cellStyle name="40% - Accent2 24 3 2" xfId="1267"/>
    <cellStyle name="40% - Accent2 24 3 3" xfId="1268"/>
    <cellStyle name="40% - Accent2 3" xfId="1269"/>
    <cellStyle name="40% - Accent2 3 2" xfId="1270"/>
    <cellStyle name="40% - Accent2 3 2 2" xfId="1271"/>
    <cellStyle name="40% - Accent2 3 2 3" xfId="1272"/>
    <cellStyle name="40% - Accent2 3 3" xfId="1273"/>
    <cellStyle name="40% - Accent2 3 3 2" xfId="1274"/>
    <cellStyle name="40% - Accent2 3 3 3" xfId="1275"/>
    <cellStyle name="40% - Accent2 3 4" xfId="1276"/>
    <cellStyle name="40% - Accent2 3 5" xfId="1277"/>
    <cellStyle name="40% - Accent2 3_Umum" xfId="1278"/>
    <cellStyle name="40% - Accent2 4" xfId="1279"/>
    <cellStyle name="40% - Accent2 4 2" xfId="1280"/>
    <cellStyle name="40% - Accent2 4 2 2" xfId="1281"/>
    <cellStyle name="40% - Accent2 4 2 3" xfId="1282"/>
    <cellStyle name="40% - Accent2 4 3" xfId="1283"/>
    <cellStyle name="40% - Accent2 4 3 2" xfId="1284"/>
    <cellStyle name="40% - Accent2 4 3 3" xfId="1285"/>
    <cellStyle name="40% - Accent2 4 4" xfId="1286"/>
    <cellStyle name="40% - Accent2 4 5" xfId="1287"/>
    <cellStyle name="40% - Accent2 4_Umum" xfId="1288"/>
    <cellStyle name="40% - Accent2 5" xfId="1289"/>
    <cellStyle name="40% - Accent2 5 2" xfId="1290"/>
    <cellStyle name="40% - Accent2 5 2 2" xfId="1291"/>
    <cellStyle name="40% - Accent2 5 2 3" xfId="1292"/>
    <cellStyle name="40% - Accent2 5 3" xfId="1293"/>
    <cellStyle name="40% - Accent2 5 3 2" xfId="1294"/>
    <cellStyle name="40% - Accent2 5 3 3" xfId="1295"/>
    <cellStyle name="40% - Accent2 5 4" xfId="1296"/>
    <cellStyle name="40% - Accent2 5 5" xfId="1297"/>
    <cellStyle name="40% - Accent2 5_Umum" xfId="1298"/>
    <cellStyle name="40% - Accent2 6" xfId="1299"/>
    <cellStyle name="40% - Accent2 6 2" xfId="1300"/>
    <cellStyle name="40% - Accent2 6 2 2" xfId="1301"/>
    <cellStyle name="40% - Accent2 6 2 3" xfId="1302"/>
    <cellStyle name="40% - Accent2 6 3" xfId="1303"/>
    <cellStyle name="40% - Accent2 6 3 2" xfId="1304"/>
    <cellStyle name="40% - Accent2 6 3 3" xfId="1305"/>
    <cellStyle name="40% - Accent2 6 4" xfId="1306"/>
    <cellStyle name="40% - Accent2 6 5" xfId="1307"/>
    <cellStyle name="40% - Accent2 6_Umum" xfId="1308"/>
    <cellStyle name="40% - Accent2 7" xfId="1309"/>
    <cellStyle name="40% - Accent2 7 2" xfId="1310"/>
    <cellStyle name="40% - Accent2 7 2 2" xfId="1311"/>
    <cellStyle name="40% - Accent2 7 2 3" xfId="1312"/>
    <cellStyle name="40% - Accent2 7 3" xfId="1313"/>
    <cellStyle name="40% - Accent2 7 3 2" xfId="1314"/>
    <cellStyle name="40% - Accent2 7 3 3" xfId="1315"/>
    <cellStyle name="40% - Accent2 7 4" xfId="1316"/>
    <cellStyle name="40% - Accent2 7 5" xfId="1317"/>
    <cellStyle name="40% - Accent2 7_Umum" xfId="1318"/>
    <cellStyle name="40% - Accent2 8" xfId="1319"/>
    <cellStyle name="40% - Accent2 8 2" xfId="1320"/>
    <cellStyle name="40% - Accent2 8 2 2" xfId="1321"/>
    <cellStyle name="40% - Accent2 8 2 3" xfId="1322"/>
    <cellStyle name="40% - Accent2 8 3" xfId="1323"/>
    <cellStyle name="40% - Accent2 8 3 2" xfId="1324"/>
    <cellStyle name="40% - Accent2 8 3 3" xfId="1325"/>
    <cellStyle name="40% - Accent2 9 2" xfId="1326"/>
    <cellStyle name="40% - Accent2 9 2 2" xfId="1327"/>
    <cellStyle name="40% - Accent2 9 2 3" xfId="1328"/>
    <cellStyle name="40% - Accent2 9 3" xfId="1329"/>
    <cellStyle name="40% - Accent2 9 3 2" xfId="1330"/>
    <cellStyle name="40% - Accent2 9 3 3" xfId="1331"/>
    <cellStyle name="40% - Accent3 10 2" xfId="1332"/>
    <cellStyle name="40% - Accent3 10 2 2" xfId="1333"/>
    <cellStyle name="40% - Accent3 10 2 3" xfId="1334"/>
    <cellStyle name="40% - Accent3 10 3" xfId="1335"/>
    <cellStyle name="40% - Accent3 10 3 2" xfId="1336"/>
    <cellStyle name="40% - Accent3 10 3 3" xfId="1337"/>
    <cellStyle name="40% - Accent3 11 2" xfId="1338"/>
    <cellStyle name="40% - Accent3 11 2 2" xfId="1339"/>
    <cellStyle name="40% - Accent3 11 2 3" xfId="1340"/>
    <cellStyle name="40% - Accent3 11 3" xfId="1341"/>
    <cellStyle name="40% - Accent3 11 3 2" xfId="1342"/>
    <cellStyle name="40% - Accent3 11 3 3" xfId="1343"/>
    <cellStyle name="40% - Accent3 12 2" xfId="1344"/>
    <cellStyle name="40% - Accent3 12 2 2" xfId="1345"/>
    <cellStyle name="40% - Accent3 12 2 3" xfId="1346"/>
    <cellStyle name="40% - Accent3 12 3" xfId="1347"/>
    <cellStyle name="40% - Accent3 12 3 2" xfId="1348"/>
    <cellStyle name="40% - Accent3 12 3 3" xfId="1349"/>
    <cellStyle name="40% - Accent3 13 2" xfId="1350"/>
    <cellStyle name="40% - Accent3 13 2 2" xfId="1351"/>
    <cellStyle name="40% - Accent3 13 2 3" xfId="1352"/>
    <cellStyle name="40% - Accent3 13 3" xfId="1353"/>
    <cellStyle name="40% - Accent3 13 3 2" xfId="1354"/>
    <cellStyle name="40% - Accent3 13 3 3" xfId="1355"/>
    <cellStyle name="40% - Accent3 14 2" xfId="1356"/>
    <cellStyle name="40% - Accent3 14 2 2" xfId="1357"/>
    <cellStyle name="40% - Accent3 14 2 3" xfId="1358"/>
    <cellStyle name="40% - Accent3 14 3" xfId="1359"/>
    <cellStyle name="40% - Accent3 14 3 2" xfId="1360"/>
    <cellStyle name="40% - Accent3 14 3 3" xfId="1361"/>
    <cellStyle name="40% - Accent3 15 2" xfId="1362"/>
    <cellStyle name="40% - Accent3 15 2 2" xfId="1363"/>
    <cellStyle name="40% - Accent3 15 2 3" xfId="1364"/>
    <cellStyle name="40% - Accent3 15 3" xfId="1365"/>
    <cellStyle name="40% - Accent3 15 3 2" xfId="1366"/>
    <cellStyle name="40% - Accent3 15 3 3" xfId="1367"/>
    <cellStyle name="40% - Accent3 16 2" xfId="1368"/>
    <cellStyle name="40% - Accent3 16 2 2" xfId="1369"/>
    <cellStyle name="40% - Accent3 16 2 3" xfId="1370"/>
    <cellStyle name="40% - Accent3 16 3" xfId="1371"/>
    <cellStyle name="40% - Accent3 16 3 2" xfId="1372"/>
    <cellStyle name="40% - Accent3 16 3 3" xfId="1373"/>
    <cellStyle name="40% - Accent3 17 2" xfId="1374"/>
    <cellStyle name="40% - Accent3 17 2 2" xfId="1375"/>
    <cellStyle name="40% - Accent3 17 2 3" xfId="1376"/>
    <cellStyle name="40% - Accent3 17 3" xfId="1377"/>
    <cellStyle name="40% - Accent3 17 3 2" xfId="1378"/>
    <cellStyle name="40% - Accent3 17 3 3" xfId="1379"/>
    <cellStyle name="40% - Accent3 18 2" xfId="1380"/>
    <cellStyle name="40% - Accent3 18 2 2" xfId="1381"/>
    <cellStyle name="40% - Accent3 18 2 3" xfId="1382"/>
    <cellStyle name="40% - Accent3 18 3" xfId="1383"/>
    <cellStyle name="40% - Accent3 18 3 2" xfId="1384"/>
    <cellStyle name="40% - Accent3 18 3 3" xfId="1385"/>
    <cellStyle name="40% - Accent3 19 2" xfId="1386"/>
    <cellStyle name="40% - Accent3 19 2 2" xfId="1387"/>
    <cellStyle name="40% - Accent3 19 2 3" xfId="1388"/>
    <cellStyle name="40% - Accent3 19 3" xfId="1389"/>
    <cellStyle name="40% - Accent3 19 3 2" xfId="1390"/>
    <cellStyle name="40% - Accent3 19 3 3" xfId="1391"/>
    <cellStyle name="40% - Accent3 2" xfId="1392"/>
    <cellStyle name="40% - Accent3 2 2" xfId="1393"/>
    <cellStyle name="40% - Accent3 2 2 2" xfId="1394"/>
    <cellStyle name="40% - Accent3 2 2 3" xfId="1395"/>
    <cellStyle name="40% - Accent3 2 3" xfId="1396"/>
    <cellStyle name="40% - Accent3 2 3 2" xfId="1397"/>
    <cellStyle name="40% - Accent3 2 3 3" xfId="1398"/>
    <cellStyle name="40% - Accent3 2 4" xfId="1399"/>
    <cellStyle name="40% - Accent3 2 4 2" xfId="1400"/>
    <cellStyle name="40% - Accent3 2 4 3" xfId="1401"/>
    <cellStyle name="40% - Accent3 20 2" xfId="1402"/>
    <cellStyle name="40% - Accent3 20 2 2" xfId="1403"/>
    <cellStyle name="40% - Accent3 20 2 3" xfId="1404"/>
    <cellStyle name="40% - Accent3 20 3" xfId="1405"/>
    <cellStyle name="40% - Accent3 20 3 2" xfId="1406"/>
    <cellStyle name="40% - Accent3 20 3 3" xfId="1407"/>
    <cellStyle name="40% - Accent3 21 2" xfId="1408"/>
    <cellStyle name="40% - Accent3 21 2 2" xfId="1409"/>
    <cellStyle name="40% - Accent3 21 2 3" xfId="1410"/>
    <cellStyle name="40% - Accent3 21 3" xfId="1411"/>
    <cellStyle name="40% - Accent3 21 3 2" xfId="1412"/>
    <cellStyle name="40% - Accent3 21 3 3" xfId="1413"/>
    <cellStyle name="40% - Accent3 22 2" xfId="1414"/>
    <cellStyle name="40% - Accent3 22 2 2" xfId="1415"/>
    <cellStyle name="40% - Accent3 22 2 3" xfId="1416"/>
    <cellStyle name="40% - Accent3 22 3" xfId="1417"/>
    <cellStyle name="40% - Accent3 22 3 2" xfId="1418"/>
    <cellStyle name="40% - Accent3 22 3 3" xfId="1419"/>
    <cellStyle name="40% - Accent3 23 2" xfId="1420"/>
    <cellStyle name="40% - Accent3 23 2 2" xfId="1421"/>
    <cellStyle name="40% - Accent3 23 2 3" xfId="1422"/>
    <cellStyle name="40% - Accent3 23 3" xfId="1423"/>
    <cellStyle name="40% - Accent3 23 3 2" xfId="1424"/>
    <cellStyle name="40% - Accent3 23 3 3" xfId="1425"/>
    <cellStyle name="40% - Accent3 24 2" xfId="1426"/>
    <cellStyle name="40% - Accent3 24 2 2" xfId="1427"/>
    <cellStyle name="40% - Accent3 24 2 3" xfId="1428"/>
    <cellStyle name="40% - Accent3 24 3" xfId="1429"/>
    <cellStyle name="40% - Accent3 24 3 2" xfId="1430"/>
    <cellStyle name="40% - Accent3 24 3 3" xfId="1431"/>
    <cellStyle name="40% - Accent3 3" xfId="1432"/>
    <cellStyle name="40% - Accent3 3 2" xfId="1433"/>
    <cellStyle name="40% - Accent3 3 2 2" xfId="1434"/>
    <cellStyle name="40% - Accent3 3 2 3" xfId="1435"/>
    <cellStyle name="40% - Accent3 3 3" xfId="1436"/>
    <cellStyle name="40% - Accent3 3 3 2" xfId="1437"/>
    <cellStyle name="40% - Accent3 3 3 3" xfId="1438"/>
    <cellStyle name="40% - Accent3 3 4" xfId="1439"/>
    <cellStyle name="40% - Accent3 3 5" xfId="1440"/>
    <cellStyle name="40% - Accent3 3_Umum" xfId="1441"/>
    <cellStyle name="40% - Accent3 4" xfId="1442"/>
    <cellStyle name="40% - Accent3 4 2" xfId="1443"/>
    <cellStyle name="40% - Accent3 4 2 2" xfId="1444"/>
    <cellStyle name="40% - Accent3 4 2 3" xfId="1445"/>
    <cellStyle name="40% - Accent3 4 3" xfId="1446"/>
    <cellStyle name="40% - Accent3 4 3 2" xfId="1447"/>
    <cellStyle name="40% - Accent3 4 3 3" xfId="1448"/>
    <cellStyle name="40% - Accent3 4 4" xfId="1449"/>
    <cellStyle name="40% - Accent3 4 5" xfId="1450"/>
    <cellStyle name="40% - Accent3 4_Umum" xfId="1451"/>
    <cellStyle name="40% - Accent3 5" xfId="1452"/>
    <cellStyle name="40% - Accent3 5 2" xfId="1453"/>
    <cellStyle name="40% - Accent3 5 2 2" xfId="1454"/>
    <cellStyle name="40% - Accent3 5 2 3" xfId="1455"/>
    <cellStyle name="40% - Accent3 5 3" xfId="1456"/>
    <cellStyle name="40% - Accent3 5 3 2" xfId="1457"/>
    <cellStyle name="40% - Accent3 5 3 3" xfId="1458"/>
    <cellStyle name="40% - Accent3 5 4" xfId="1459"/>
    <cellStyle name="40% - Accent3 5 5" xfId="1460"/>
    <cellStyle name="40% - Accent3 5_Umum" xfId="1461"/>
    <cellStyle name="40% - Accent3 6" xfId="1462"/>
    <cellStyle name="40% - Accent3 6 2" xfId="1463"/>
    <cellStyle name="40% - Accent3 6 2 2" xfId="1464"/>
    <cellStyle name="40% - Accent3 6 2 3" xfId="1465"/>
    <cellStyle name="40% - Accent3 6 3" xfId="1466"/>
    <cellStyle name="40% - Accent3 6 3 2" xfId="1467"/>
    <cellStyle name="40% - Accent3 6 3 3" xfId="1468"/>
    <cellStyle name="40% - Accent3 6 4" xfId="1469"/>
    <cellStyle name="40% - Accent3 6 5" xfId="1470"/>
    <cellStyle name="40% - Accent3 6_Umum" xfId="1471"/>
    <cellStyle name="40% - Accent3 7" xfId="1472"/>
    <cellStyle name="40% - Accent3 7 2" xfId="1473"/>
    <cellStyle name="40% - Accent3 7 2 2" xfId="1474"/>
    <cellStyle name="40% - Accent3 7 2 3" xfId="1475"/>
    <cellStyle name="40% - Accent3 7 3" xfId="1476"/>
    <cellStyle name="40% - Accent3 7 3 2" xfId="1477"/>
    <cellStyle name="40% - Accent3 7 3 3" xfId="1478"/>
    <cellStyle name="40% - Accent3 7 4" xfId="1479"/>
    <cellStyle name="40% - Accent3 7 5" xfId="1480"/>
    <cellStyle name="40% - Accent3 7_Umum" xfId="1481"/>
    <cellStyle name="40% - Accent3 8" xfId="1482"/>
    <cellStyle name="40% - Accent3 8 2" xfId="1483"/>
    <cellStyle name="40% - Accent3 8 2 2" xfId="1484"/>
    <cellStyle name="40% - Accent3 8 2 3" xfId="1485"/>
    <cellStyle name="40% - Accent3 8 3" xfId="1486"/>
    <cellStyle name="40% - Accent3 8 3 2" xfId="1487"/>
    <cellStyle name="40% - Accent3 8 3 3" xfId="1488"/>
    <cellStyle name="40% - Accent3 9 2" xfId="1489"/>
    <cellStyle name="40% - Accent3 9 2 2" xfId="1490"/>
    <cellStyle name="40% - Accent3 9 2 3" xfId="1491"/>
    <cellStyle name="40% - Accent3 9 3" xfId="1492"/>
    <cellStyle name="40% - Accent3 9 3 2" xfId="1493"/>
    <cellStyle name="40% - Accent3 9 3 3" xfId="1494"/>
    <cellStyle name="40% - Accent4 10 2" xfId="1495"/>
    <cellStyle name="40% - Accent4 10 2 2" xfId="1496"/>
    <cellStyle name="40% - Accent4 10 2 3" xfId="1497"/>
    <cellStyle name="40% - Accent4 10 3" xfId="1498"/>
    <cellStyle name="40% - Accent4 10 3 2" xfId="1499"/>
    <cellStyle name="40% - Accent4 10 3 3" xfId="1500"/>
    <cellStyle name="40% - Accent4 11 2" xfId="1501"/>
    <cellStyle name="40% - Accent4 11 2 2" xfId="1502"/>
    <cellStyle name="40% - Accent4 11 2 3" xfId="1503"/>
    <cellStyle name="40% - Accent4 11 3" xfId="1504"/>
    <cellStyle name="40% - Accent4 11 3 2" xfId="1505"/>
    <cellStyle name="40% - Accent4 11 3 3" xfId="1506"/>
    <cellStyle name="40% - Accent4 12 2" xfId="1507"/>
    <cellStyle name="40% - Accent4 12 2 2" xfId="1508"/>
    <cellStyle name="40% - Accent4 12 2 3" xfId="1509"/>
    <cellStyle name="40% - Accent4 12 3" xfId="1510"/>
    <cellStyle name="40% - Accent4 12 3 2" xfId="1511"/>
    <cellStyle name="40% - Accent4 12 3 3" xfId="1512"/>
    <cellStyle name="40% - Accent4 13 2" xfId="1513"/>
    <cellStyle name="40% - Accent4 13 2 2" xfId="1514"/>
    <cellStyle name="40% - Accent4 13 2 3" xfId="1515"/>
    <cellStyle name="40% - Accent4 13 3" xfId="1516"/>
    <cellStyle name="40% - Accent4 13 3 2" xfId="1517"/>
    <cellStyle name="40% - Accent4 13 3 3" xfId="1518"/>
    <cellStyle name="40% - Accent4 14 2" xfId="1519"/>
    <cellStyle name="40% - Accent4 14 2 2" xfId="1520"/>
    <cellStyle name="40% - Accent4 14 2 3" xfId="1521"/>
    <cellStyle name="40% - Accent4 14 3" xfId="1522"/>
    <cellStyle name="40% - Accent4 14 3 2" xfId="1523"/>
    <cellStyle name="40% - Accent4 14 3 3" xfId="1524"/>
    <cellStyle name="40% - Accent4 15 2" xfId="1525"/>
    <cellStyle name="40% - Accent4 15 2 2" xfId="1526"/>
    <cellStyle name="40% - Accent4 15 2 3" xfId="1527"/>
    <cellStyle name="40% - Accent4 15 3" xfId="1528"/>
    <cellStyle name="40% - Accent4 15 3 2" xfId="1529"/>
    <cellStyle name="40% - Accent4 15 3 3" xfId="1530"/>
    <cellStyle name="40% - Accent4 16 2" xfId="1531"/>
    <cellStyle name="40% - Accent4 16 2 2" xfId="1532"/>
    <cellStyle name="40% - Accent4 16 2 3" xfId="1533"/>
    <cellStyle name="40% - Accent4 16 3" xfId="1534"/>
    <cellStyle name="40% - Accent4 16 3 2" xfId="1535"/>
    <cellStyle name="40% - Accent4 16 3 3" xfId="1536"/>
    <cellStyle name="40% - Accent4 17 2" xfId="1537"/>
    <cellStyle name="40% - Accent4 17 2 2" xfId="1538"/>
    <cellStyle name="40% - Accent4 17 2 3" xfId="1539"/>
    <cellStyle name="40% - Accent4 17 3" xfId="1540"/>
    <cellStyle name="40% - Accent4 17 3 2" xfId="1541"/>
    <cellStyle name="40% - Accent4 17 3 3" xfId="1542"/>
    <cellStyle name="40% - Accent4 18 2" xfId="1543"/>
    <cellStyle name="40% - Accent4 18 2 2" xfId="1544"/>
    <cellStyle name="40% - Accent4 18 2 3" xfId="1545"/>
    <cellStyle name="40% - Accent4 18 3" xfId="1546"/>
    <cellStyle name="40% - Accent4 18 3 2" xfId="1547"/>
    <cellStyle name="40% - Accent4 18 3 3" xfId="1548"/>
    <cellStyle name="40% - Accent4 19 2" xfId="1549"/>
    <cellStyle name="40% - Accent4 19 2 2" xfId="1550"/>
    <cellStyle name="40% - Accent4 19 2 3" xfId="1551"/>
    <cellStyle name="40% - Accent4 19 3" xfId="1552"/>
    <cellStyle name="40% - Accent4 19 3 2" xfId="1553"/>
    <cellStyle name="40% - Accent4 19 3 3" xfId="1554"/>
    <cellStyle name="40% - Accent4 2" xfId="1555"/>
    <cellStyle name="40% - Accent4 2 2" xfId="1556"/>
    <cellStyle name="40% - Accent4 2 2 2" xfId="1557"/>
    <cellStyle name="40% - Accent4 2 2 3" xfId="1558"/>
    <cellStyle name="40% - Accent4 2 3" xfId="1559"/>
    <cellStyle name="40% - Accent4 2 3 2" xfId="1560"/>
    <cellStyle name="40% - Accent4 2 3 3" xfId="1561"/>
    <cellStyle name="40% - Accent4 2 4" xfId="1562"/>
    <cellStyle name="40% - Accent4 2 4 2" xfId="1563"/>
    <cellStyle name="40% - Accent4 2 4 3" xfId="1564"/>
    <cellStyle name="40% - Accent4 20 2" xfId="1565"/>
    <cellStyle name="40% - Accent4 20 2 2" xfId="1566"/>
    <cellStyle name="40% - Accent4 20 2 3" xfId="1567"/>
    <cellStyle name="40% - Accent4 20 3" xfId="1568"/>
    <cellStyle name="40% - Accent4 20 3 2" xfId="1569"/>
    <cellStyle name="40% - Accent4 20 3 3" xfId="1570"/>
    <cellStyle name="40% - Accent4 21 2" xfId="1571"/>
    <cellStyle name="40% - Accent4 21 2 2" xfId="1572"/>
    <cellStyle name="40% - Accent4 21 2 3" xfId="1573"/>
    <cellStyle name="40% - Accent4 21 3" xfId="1574"/>
    <cellStyle name="40% - Accent4 21 3 2" xfId="1575"/>
    <cellStyle name="40% - Accent4 21 3 3" xfId="1576"/>
    <cellStyle name="40% - Accent4 22 2" xfId="1577"/>
    <cellStyle name="40% - Accent4 22 2 2" xfId="1578"/>
    <cellStyle name="40% - Accent4 22 2 3" xfId="1579"/>
    <cellStyle name="40% - Accent4 22 3" xfId="1580"/>
    <cellStyle name="40% - Accent4 22 3 2" xfId="1581"/>
    <cellStyle name="40% - Accent4 22 3 3" xfId="1582"/>
    <cellStyle name="40% - Accent4 23 2" xfId="1583"/>
    <cellStyle name="40% - Accent4 23 2 2" xfId="1584"/>
    <cellStyle name="40% - Accent4 23 2 3" xfId="1585"/>
    <cellStyle name="40% - Accent4 23 3" xfId="1586"/>
    <cellStyle name="40% - Accent4 23 3 2" xfId="1587"/>
    <cellStyle name="40% - Accent4 23 3 3" xfId="1588"/>
    <cellStyle name="40% - Accent4 24 2" xfId="1589"/>
    <cellStyle name="40% - Accent4 24 2 2" xfId="1590"/>
    <cellStyle name="40% - Accent4 24 2 3" xfId="1591"/>
    <cellStyle name="40% - Accent4 24 3" xfId="1592"/>
    <cellStyle name="40% - Accent4 24 3 2" xfId="1593"/>
    <cellStyle name="40% - Accent4 24 3 3" xfId="1594"/>
    <cellStyle name="40% - Accent4 3" xfId="1595"/>
    <cellStyle name="40% - Accent4 3 2" xfId="1596"/>
    <cellStyle name="40% - Accent4 3 2 2" xfId="1597"/>
    <cellStyle name="40% - Accent4 3 2 3" xfId="1598"/>
    <cellStyle name="40% - Accent4 3 3" xfId="1599"/>
    <cellStyle name="40% - Accent4 3 3 2" xfId="1600"/>
    <cellStyle name="40% - Accent4 3 3 3" xfId="1601"/>
    <cellStyle name="40% - Accent4 3 4" xfId="1602"/>
    <cellStyle name="40% - Accent4 3 5" xfId="1603"/>
    <cellStyle name="40% - Accent4 3_Umum" xfId="1604"/>
    <cellStyle name="40% - Accent4 4" xfId="1605"/>
    <cellStyle name="40% - Accent4 4 2" xfId="1606"/>
    <cellStyle name="40% - Accent4 4 2 2" xfId="1607"/>
    <cellStyle name="40% - Accent4 4 2 3" xfId="1608"/>
    <cellStyle name="40% - Accent4 4 3" xfId="1609"/>
    <cellStyle name="40% - Accent4 4 3 2" xfId="1610"/>
    <cellStyle name="40% - Accent4 4 3 3" xfId="1611"/>
    <cellStyle name="40% - Accent4 4 4" xfId="1612"/>
    <cellStyle name="40% - Accent4 4 5" xfId="1613"/>
    <cellStyle name="40% - Accent4 4_Umum" xfId="1614"/>
    <cellStyle name="40% - Accent4 5" xfId="1615"/>
    <cellStyle name="40% - Accent4 5 2" xfId="1616"/>
    <cellStyle name="40% - Accent4 5 2 2" xfId="1617"/>
    <cellStyle name="40% - Accent4 5 2 3" xfId="1618"/>
    <cellStyle name="40% - Accent4 5 3" xfId="1619"/>
    <cellStyle name="40% - Accent4 5 3 2" xfId="1620"/>
    <cellStyle name="40% - Accent4 5 3 3" xfId="1621"/>
    <cellStyle name="40% - Accent4 5 4" xfId="1622"/>
    <cellStyle name="40% - Accent4 5 5" xfId="1623"/>
    <cellStyle name="40% - Accent4 5_Umum" xfId="1624"/>
    <cellStyle name="40% - Accent4 6" xfId="1625"/>
    <cellStyle name="40% - Accent4 6 2" xfId="1626"/>
    <cellStyle name="40% - Accent4 6 2 2" xfId="1627"/>
    <cellStyle name="40% - Accent4 6 2 3" xfId="1628"/>
    <cellStyle name="40% - Accent4 6 3" xfId="1629"/>
    <cellStyle name="40% - Accent4 6 3 2" xfId="1630"/>
    <cellStyle name="40% - Accent4 6 3 3" xfId="1631"/>
    <cellStyle name="40% - Accent4 6 4" xfId="1632"/>
    <cellStyle name="40% - Accent4 6 5" xfId="1633"/>
    <cellStyle name="40% - Accent4 6_Umum" xfId="1634"/>
    <cellStyle name="40% - Accent4 7" xfId="1635"/>
    <cellStyle name="40% - Accent4 7 2" xfId="1636"/>
    <cellStyle name="40% - Accent4 7 2 2" xfId="1637"/>
    <cellStyle name="40% - Accent4 7 2 3" xfId="1638"/>
    <cellStyle name="40% - Accent4 7 3" xfId="1639"/>
    <cellStyle name="40% - Accent4 7 3 2" xfId="1640"/>
    <cellStyle name="40% - Accent4 7 3 3" xfId="1641"/>
    <cellStyle name="40% - Accent4 7 4" xfId="1642"/>
    <cellStyle name="40% - Accent4 7 5" xfId="1643"/>
    <cellStyle name="40% - Accent4 7_Umum" xfId="1644"/>
    <cellStyle name="40% - Accent4 8" xfId="1645"/>
    <cellStyle name="40% - Accent4 8 2" xfId="1646"/>
    <cellStyle name="40% - Accent4 8 2 2" xfId="1647"/>
    <cellStyle name="40% - Accent4 8 2 3" xfId="1648"/>
    <cellStyle name="40% - Accent4 8 3" xfId="1649"/>
    <cellStyle name="40% - Accent4 8 3 2" xfId="1650"/>
    <cellStyle name="40% - Accent4 8 3 3" xfId="1651"/>
    <cellStyle name="40% - Accent4 9 2" xfId="1652"/>
    <cellStyle name="40% - Accent4 9 2 2" xfId="1653"/>
    <cellStyle name="40% - Accent4 9 2 3" xfId="1654"/>
    <cellStyle name="40% - Accent4 9 3" xfId="1655"/>
    <cellStyle name="40% - Accent4 9 3 2" xfId="1656"/>
    <cellStyle name="40% - Accent4 9 3 3" xfId="1657"/>
    <cellStyle name="40% - Accent5 10 2" xfId="1658"/>
    <cellStyle name="40% - Accent5 10 2 2" xfId="1659"/>
    <cellStyle name="40% - Accent5 10 2 3" xfId="1660"/>
    <cellStyle name="40% - Accent5 10 3" xfId="1661"/>
    <cellStyle name="40% - Accent5 10 3 2" xfId="1662"/>
    <cellStyle name="40% - Accent5 10 3 3" xfId="1663"/>
    <cellStyle name="40% - Accent5 11 2" xfId="1664"/>
    <cellStyle name="40% - Accent5 11 2 2" xfId="1665"/>
    <cellStyle name="40% - Accent5 11 2 3" xfId="1666"/>
    <cellStyle name="40% - Accent5 11 3" xfId="1667"/>
    <cellStyle name="40% - Accent5 11 3 2" xfId="1668"/>
    <cellStyle name="40% - Accent5 11 3 3" xfId="1669"/>
    <cellStyle name="40% - Accent5 12 2" xfId="1670"/>
    <cellStyle name="40% - Accent5 12 2 2" xfId="1671"/>
    <cellStyle name="40% - Accent5 12 2 3" xfId="1672"/>
    <cellStyle name="40% - Accent5 12 3" xfId="1673"/>
    <cellStyle name="40% - Accent5 12 3 2" xfId="1674"/>
    <cellStyle name="40% - Accent5 12 3 3" xfId="1675"/>
    <cellStyle name="40% - Accent5 13 2" xfId="1676"/>
    <cellStyle name="40% - Accent5 13 2 2" xfId="1677"/>
    <cellStyle name="40% - Accent5 13 2 3" xfId="1678"/>
    <cellStyle name="40% - Accent5 13 3" xfId="1679"/>
    <cellStyle name="40% - Accent5 13 3 2" xfId="1680"/>
    <cellStyle name="40% - Accent5 13 3 3" xfId="1681"/>
    <cellStyle name="40% - Accent5 14 2" xfId="1682"/>
    <cellStyle name="40% - Accent5 14 2 2" xfId="1683"/>
    <cellStyle name="40% - Accent5 14 2 3" xfId="1684"/>
    <cellStyle name="40% - Accent5 14 3" xfId="1685"/>
    <cellStyle name="40% - Accent5 14 3 2" xfId="1686"/>
    <cellStyle name="40% - Accent5 14 3 3" xfId="1687"/>
    <cellStyle name="40% - Accent5 15 2" xfId="1688"/>
    <cellStyle name="40% - Accent5 15 2 2" xfId="1689"/>
    <cellStyle name="40% - Accent5 15 2 3" xfId="1690"/>
    <cellStyle name="40% - Accent5 15 3" xfId="1691"/>
    <cellStyle name="40% - Accent5 15 3 2" xfId="1692"/>
    <cellStyle name="40% - Accent5 15 3 3" xfId="1693"/>
    <cellStyle name="40% - Accent5 16 2" xfId="1694"/>
    <cellStyle name="40% - Accent5 16 2 2" xfId="1695"/>
    <cellStyle name="40% - Accent5 16 2 3" xfId="1696"/>
    <cellStyle name="40% - Accent5 16 3" xfId="1697"/>
    <cellStyle name="40% - Accent5 16 3 2" xfId="1698"/>
    <cellStyle name="40% - Accent5 16 3 3" xfId="1699"/>
    <cellStyle name="40% - Accent5 17 2" xfId="1700"/>
    <cellStyle name="40% - Accent5 17 2 2" xfId="1701"/>
    <cellStyle name="40% - Accent5 17 2 3" xfId="1702"/>
    <cellStyle name="40% - Accent5 17 3" xfId="1703"/>
    <cellStyle name="40% - Accent5 17 3 2" xfId="1704"/>
    <cellStyle name="40% - Accent5 17 3 3" xfId="1705"/>
    <cellStyle name="40% - Accent5 18 2" xfId="1706"/>
    <cellStyle name="40% - Accent5 18 2 2" xfId="1707"/>
    <cellStyle name="40% - Accent5 18 2 3" xfId="1708"/>
    <cellStyle name="40% - Accent5 18 3" xfId="1709"/>
    <cellStyle name="40% - Accent5 18 3 2" xfId="1710"/>
    <cellStyle name="40% - Accent5 18 3 3" xfId="1711"/>
    <cellStyle name="40% - Accent5 19 2" xfId="1712"/>
    <cellStyle name="40% - Accent5 19 2 2" xfId="1713"/>
    <cellStyle name="40% - Accent5 19 2 3" xfId="1714"/>
    <cellStyle name="40% - Accent5 19 3" xfId="1715"/>
    <cellStyle name="40% - Accent5 19 3 2" xfId="1716"/>
    <cellStyle name="40% - Accent5 19 3 3" xfId="1717"/>
    <cellStyle name="40% - Accent5 2" xfId="1718"/>
    <cellStyle name="40% - Accent5 2 2" xfId="1719"/>
    <cellStyle name="40% - Accent5 2 2 2" xfId="1720"/>
    <cellStyle name="40% - Accent5 2 2 3" xfId="1721"/>
    <cellStyle name="40% - Accent5 2 3" xfId="1722"/>
    <cellStyle name="40% - Accent5 2 3 2" xfId="1723"/>
    <cellStyle name="40% - Accent5 2 3 3" xfId="1724"/>
    <cellStyle name="40% - Accent5 2 4" xfId="1725"/>
    <cellStyle name="40% - Accent5 2 4 2" xfId="1726"/>
    <cellStyle name="40% - Accent5 2 4 3" xfId="1727"/>
    <cellStyle name="40% - Accent5 20 2" xfId="1728"/>
    <cellStyle name="40% - Accent5 20 2 2" xfId="1729"/>
    <cellStyle name="40% - Accent5 20 2 3" xfId="1730"/>
    <cellStyle name="40% - Accent5 20 3" xfId="1731"/>
    <cellStyle name="40% - Accent5 20 3 2" xfId="1732"/>
    <cellStyle name="40% - Accent5 20 3 3" xfId="1733"/>
    <cellStyle name="40% - Accent5 21 2" xfId="1734"/>
    <cellStyle name="40% - Accent5 21 2 2" xfId="1735"/>
    <cellStyle name="40% - Accent5 21 2 3" xfId="1736"/>
    <cellStyle name="40% - Accent5 21 3" xfId="1737"/>
    <cellStyle name="40% - Accent5 21 3 2" xfId="1738"/>
    <cellStyle name="40% - Accent5 21 3 3" xfId="1739"/>
    <cellStyle name="40% - Accent5 22 2" xfId="1740"/>
    <cellStyle name="40% - Accent5 22 2 2" xfId="1741"/>
    <cellStyle name="40% - Accent5 22 2 3" xfId="1742"/>
    <cellStyle name="40% - Accent5 22 3" xfId="1743"/>
    <cellStyle name="40% - Accent5 22 3 2" xfId="1744"/>
    <cellStyle name="40% - Accent5 22 3 3" xfId="1745"/>
    <cellStyle name="40% - Accent5 23 2" xfId="1746"/>
    <cellStyle name="40% - Accent5 23 2 2" xfId="1747"/>
    <cellStyle name="40% - Accent5 23 2 3" xfId="1748"/>
    <cellStyle name="40% - Accent5 23 3" xfId="1749"/>
    <cellStyle name="40% - Accent5 23 3 2" xfId="1750"/>
    <cellStyle name="40% - Accent5 23 3 3" xfId="1751"/>
    <cellStyle name="40% - Accent5 24 2" xfId="1752"/>
    <cellStyle name="40% - Accent5 24 2 2" xfId="1753"/>
    <cellStyle name="40% - Accent5 24 2 3" xfId="1754"/>
    <cellStyle name="40% - Accent5 24 3" xfId="1755"/>
    <cellStyle name="40% - Accent5 24 3 2" xfId="1756"/>
    <cellStyle name="40% - Accent5 24 3 3" xfId="1757"/>
    <cellStyle name="40% - Accent5 3" xfId="1758"/>
    <cellStyle name="40% - Accent5 3 2" xfId="1759"/>
    <cellStyle name="40% - Accent5 3 2 2" xfId="1760"/>
    <cellStyle name="40% - Accent5 3 2 3" xfId="1761"/>
    <cellStyle name="40% - Accent5 3 3" xfId="1762"/>
    <cellStyle name="40% - Accent5 3 3 2" xfId="1763"/>
    <cellStyle name="40% - Accent5 3 3 3" xfId="1764"/>
    <cellStyle name="40% - Accent5 3 4" xfId="1765"/>
    <cellStyle name="40% - Accent5 3 5" xfId="1766"/>
    <cellStyle name="40% - Accent5 3_Umum" xfId="1767"/>
    <cellStyle name="40% - Accent5 4" xfId="1768"/>
    <cellStyle name="40% - Accent5 4 2" xfId="1769"/>
    <cellStyle name="40% - Accent5 4 2 2" xfId="1770"/>
    <cellStyle name="40% - Accent5 4 2 3" xfId="1771"/>
    <cellStyle name="40% - Accent5 4 3" xfId="1772"/>
    <cellStyle name="40% - Accent5 4 3 2" xfId="1773"/>
    <cellStyle name="40% - Accent5 4 3 3" xfId="1774"/>
    <cellStyle name="40% - Accent5 4 4" xfId="1775"/>
    <cellStyle name="40% - Accent5 4 5" xfId="1776"/>
    <cellStyle name="40% - Accent5 4_Umum" xfId="1777"/>
    <cellStyle name="40% - Accent5 5" xfId="1778"/>
    <cellStyle name="40% - Accent5 5 2" xfId="1779"/>
    <cellStyle name="40% - Accent5 5 2 2" xfId="1780"/>
    <cellStyle name="40% - Accent5 5 2 3" xfId="1781"/>
    <cellStyle name="40% - Accent5 5 3" xfId="1782"/>
    <cellStyle name="40% - Accent5 5 3 2" xfId="1783"/>
    <cellStyle name="40% - Accent5 5 3 3" xfId="1784"/>
    <cellStyle name="40% - Accent5 5 4" xfId="1785"/>
    <cellStyle name="40% - Accent5 5 5" xfId="1786"/>
    <cellStyle name="40% - Accent5 5_Umum" xfId="1787"/>
    <cellStyle name="40% - Accent5 6" xfId="1788"/>
    <cellStyle name="40% - Accent5 6 2" xfId="1789"/>
    <cellStyle name="40% - Accent5 6 2 2" xfId="1790"/>
    <cellStyle name="40% - Accent5 6 2 3" xfId="1791"/>
    <cellStyle name="40% - Accent5 6 3" xfId="1792"/>
    <cellStyle name="40% - Accent5 6 3 2" xfId="1793"/>
    <cellStyle name="40% - Accent5 6 3 3" xfId="1794"/>
    <cellStyle name="40% - Accent5 6 4" xfId="1795"/>
    <cellStyle name="40% - Accent5 6 5" xfId="1796"/>
    <cellStyle name="40% - Accent5 6_Umum" xfId="1797"/>
    <cellStyle name="40% - Accent5 7" xfId="1798"/>
    <cellStyle name="40% - Accent5 7 2" xfId="1799"/>
    <cellStyle name="40% - Accent5 7 2 2" xfId="1800"/>
    <cellStyle name="40% - Accent5 7 2 3" xfId="1801"/>
    <cellStyle name="40% - Accent5 7 3" xfId="1802"/>
    <cellStyle name="40% - Accent5 7 3 2" xfId="1803"/>
    <cellStyle name="40% - Accent5 7 3 3" xfId="1804"/>
    <cellStyle name="40% - Accent5 7 4" xfId="1805"/>
    <cellStyle name="40% - Accent5 7 5" xfId="1806"/>
    <cellStyle name="40% - Accent5 7_Umum" xfId="1807"/>
    <cellStyle name="40% - Accent5 8" xfId="1808"/>
    <cellStyle name="40% - Accent5 8 2" xfId="1809"/>
    <cellStyle name="40% - Accent5 8 2 2" xfId="1810"/>
    <cellStyle name="40% - Accent5 8 2 3" xfId="1811"/>
    <cellStyle name="40% - Accent5 8 3" xfId="1812"/>
    <cellStyle name="40% - Accent5 8 3 2" xfId="1813"/>
    <cellStyle name="40% - Accent5 8 3 3" xfId="1814"/>
    <cellStyle name="40% - Accent5 9 2" xfId="1815"/>
    <cellStyle name="40% - Accent5 9 2 2" xfId="1816"/>
    <cellStyle name="40% - Accent5 9 2 3" xfId="1817"/>
    <cellStyle name="40% - Accent5 9 3" xfId="1818"/>
    <cellStyle name="40% - Accent5 9 3 2" xfId="1819"/>
    <cellStyle name="40% - Accent5 9 3 3" xfId="1820"/>
    <cellStyle name="40% - Accent6 10 2" xfId="1821"/>
    <cellStyle name="40% - Accent6 10 2 2" xfId="1822"/>
    <cellStyle name="40% - Accent6 10 2 3" xfId="1823"/>
    <cellStyle name="40% - Accent6 10 3" xfId="1824"/>
    <cellStyle name="40% - Accent6 10 3 2" xfId="1825"/>
    <cellStyle name="40% - Accent6 10 3 3" xfId="1826"/>
    <cellStyle name="40% - Accent6 11 2" xfId="1827"/>
    <cellStyle name="40% - Accent6 11 2 2" xfId="1828"/>
    <cellStyle name="40% - Accent6 11 2 3" xfId="1829"/>
    <cellStyle name="40% - Accent6 11 3" xfId="1830"/>
    <cellStyle name="40% - Accent6 11 3 2" xfId="1831"/>
    <cellStyle name="40% - Accent6 11 3 3" xfId="1832"/>
    <cellStyle name="40% - Accent6 12 2" xfId="1833"/>
    <cellStyle name="40% - Accent6 12 2 2" xfId="1834"/>
    <cellStyle name="40% - Accent6 12 2 3" xfId="1835"/>
    <cellStyle name="40% - Accent6 12 3" xfId="1836"/>
    <cellStyle name="40% - Accent6 12 3 2" xfId="1837"/>
    <cellStyle name="40% - Accent6 12 3 3" xfId="1838"/>
    <cellStyle name="40% - Accent6 13 2" xfId="1839"/>
    <cellStyle name="40% - Accent6 13 2 2" xfId="1840"/>
    <cellStyle name="40% - Accent6 13 2 3" xfId="1841"/>
    <cellStyle name="40% - Accent6 13 3" xfId="1842"/>
    <cellStyle name="40% - Accent6 13 3 2" xfId="1843"/>
    <cellStyle name="40% - Accent6 13 3 3" xfId="1844"/>
    <cellStyle name="40% - Accent6 14 2" xfId="1845"/>
    <cellStyle name="40% - Accent6 14 2 2" xfId="1846"/>
    <cellStyle name="40% - Accent6 14 2 3" xfId="1847"/>
    <cellStyle name="40% - Accent6 14 3" xfId="1848"/>
    <cellStyle name="40% - Accent6 14 3 2" xfId="1849"/>
    <cellStyle name="40% - Accent6 14 3 3" xfId="1850"/>
    <cellStyle name="40% - Accent6 15 2" xfId="1851"/>
    <cellStyle name="40% - Accent6 15 2 2" xfId="1852"/>
    <cellStyle name="40% - Accent6 15 2 3" xfId="1853"/>
    <cellStyle name="40% - Accent6 15 3" xfId="1854"/>
    <cellStyle name="40% - Accent6 15 3 2" xfId="1855"/>
    <cellStyle name="40% - Accent6 15 3 3" xfId="1856"/>
    <cellStyle name="40% - Accent6 16 2" xfId="1857"/>
    <cellStyle name="40% - Accent6 16 2 2" xfId="1858"/>
    <cellStyle name="40% - Accent6 16 2 3" xfId="1859"/>
    <cellStyle name="40% - Accent6 16 3" xfId="1860"/>
    <cellStyle name="40% - Accent6 16 3 2" xfId="1861"/>
    <cellStyle name="40% - Accent6 16 3 3" xfId="1862"/>
    <cellStyle name="40% - Accent6 17 2" xfId="1863"/>
    <cellStyle name="40% - Accent6 17 2 2" xfId="1864"/>
    <cellStyle name="40% - Accent6 17 2 3" xfId="1865"/>
    <cellStyle name="40% - Accent6 17 3" xfId="1866"/>
    <cellStyle name="40% - Accent6 17 3 2" xfId="1867"/>
    <cellStyle name="40% - Accent6 17 3 3" xfId="1868"/>
    <cellStyle name="40% - Accent6 18 2" xfId="1869"/>
    <cellStyle name="40% - Accent6 18 2 2" xfId="1870"/>
    <cellStyle name="40% - Accent6 18 2 3" xfId="1871"/>
    <cellStyle name="40% - Accent6 18 3" xfId="1872"/>
    <cellStyle name="40% - Accent6 18 3 2" xfId="1873"/>
    <cellStyle name="40% - Accent6 18 3 3" xfId="1874"/>
    <cellStyle name="40% - Accent6 19 2" xfId="1875"/>
    <cellStyle name="40% - Accent6 19 2 2" xfId="1876"/>
    <cellStyle name="40% - Accent6 19 2 3" xfId="1877"/>
    <cellStyle name="40% - Accent6 19 3" xfId="1878"/>
    <cellStyle name="40% - Accent6 19 3 2" xfId="1879"/>
    <cellStyle name="40% - Accent6 19 3 3" xfId="1880"/>
    <cellStyle name="40% - Accent6 2" xfId="1881"/>
    <cellStyle name="40% - Accent6 2 2" xfId="1882"/>
    <cellStyle name="40% - Accent6 2 2 2" xfId="1883"/>
    <cellStyle name="40% - Accent6 2 2 3" xfId="1884"/>
    <cellStyle name="40% - Accent6 2 3" xfId="1885"/>
    <cellStyle name="40% - Accent6 2 3 2" xfId="1886"/>
    <cellStyle name="40% - Accent6 2 3 3" xfId="1887"/>
    <cellStyle name="40% - Accent6 2 4" xfId="1888"/>
    <cellStyle name="40% - Accent6 2 4 2" xfId="1889"/>
    <cellStyle name="40% - Accent6 2 4 3" xfId="1890"/>
    <cellStyle name="40% - Accent6 20 2" xfId="1891"/>
    <cellStyle name="40% - Accent6 20 2 2" xfId="1892"/>
    <cellStyle name="40% - Accent6 20 2 3" xfId="1893"/>
    <cellStyle name="40% - Accent6 20 3" xfId="1894"/>
    <cellStyle name="40% - Accent6 20 3 2" xfId="1895"/>
    <cellStyle name="40% - Accent6 20 3 3" xfId="1896"/>
    <cellStyle name="40% - Accent6 21 2" xfId="1897"/>
    <cellStyle name="40% - Accent6 21 2 2" xfId="1898"/>
    <cellStyle name="40% - Accent6 21 2 3" xfId="1899"/>
    <cellStyle name="40% - Accent6 21 3" xfId="1900"/>
    <cellStyle name="40% - Accent6 21 3 2" xfId="1901"/>
    <cellStyle name="40% - Accent6 21 3 3" xfId="1902"/>
    <cellStyle name="40% - Accent6 22 2" xfId="1903"/>
    <cellStyle name="40% - Accent6 22 2 2" xfId="1904"/>
    <cellStyle name="40% - Accent6 22 2 3" xfId="1905"/>
    <cellStyle name="40% - Accent6 22 3" xfId="1906"/>
    <cellStyle name="40% - Accent6 22 3 2" xfId="1907"/>
    <cellStyle name="40% - Accent6 22 3 3" xfId="1908"/>
    <cellStyle name="40% - Accent6 23 2" xfId="1909"/>
    <cellStyle name="40% - Accent6 23 2 2" xfId="1910"/>
    <cellStyle name="40% - Accent6 23 2 3" xfId="1911"/>
    <cellStyle name="40% - Accent6 23 3" xfId="1912"/>
    <cellStyle name="40% - Accent6 23 3 2" xfId="1913"/>
    <cellStyle name="40% - Accent6 23 3 3" xfId="1914"/>
    <cellStyle name="40% - Accent6 24 2" xfId="1915"/>
    <cellStyle name="40% - Accent6 24 2 2" xfId="1916"/>
    <cellStyle name="40% - Accent6 24 2 3" xfId="1917"/>
    <cellStyle name="40% - Accent6 24 3" xfId="1918"/>
    <cellStyle name="40% - Accent6 24 3 2" xfId="1919"/>
    <cellStyle name="40% - Accent6 24 3 3" xfId="1920"/>
    <cellStyle name="40% - Accent6 3" xfId="1921"/>
    <cellStyle name="40% - Accent6 3 2" xfId="1922"/>
    <cellStyle name="40% - Accent6 3 2 2" xfId="1923"/>
    <cellStyle name="40% - Accent6 3 2 3" xfId="1924"/>
    <cellStyle name="40% - Accent6 3 3" xfId="1925"/>
    <cellStyle name="40% - Accent6 3 3 2" xfId="1926"/>
    <cellStyle name="40% - Accent6 3 3 3" xfId="1927"/>
    <cellStyle name="40% - Accent6 3 4" xfId="1928"/>
    <cellStyle name="40% - Accent6 3 5" xfId="1929"/>
    <cellStyle name="40% - Accent6 3_Umum" xfId="1930"/>
    <cellStyle name="40% - Accent6 4" xfId="1931"/>
    <cellStyle name="40% - Accent6 4 2" xfId="1932"/>
    <cellStyle name="40% - Accent6 4 2 2" xfId="1933"/>
    <cellStyle name="40% - Accent6 4 2 3" xfId="1934"/>
    <cellStyle name="40% - Accent6 4 3" xfId="1935"/>
    <cellStyle name="40% - Accent6 4 3 2" xfId="1936"/>
    <cellStyle name="40% - Accent6 4 3 3" xfId="1937"/>
    <cellStyle name="40% - Accent6 4 4" xfId="1938"/>
    <cellStyle name="40% - Accent6 4 5" xfId="1939"/>
    <cellStyle name="40% - Accent6 4_Umum" xfId="1940"/>
    <cellStyle name="40% - Accent6 5" xfId="1941"/>
    <cellStyle name="40% - Accent6 5 2" xfId="1942"/>
    <cellStyle name="40% - Accent6 5 2 2" xfId="1943"/>
    <cellStyle name="40% - Accent6 5 2 3" xfId="1944"/>
    <cellStyle name="40% - Accent6 5 3" xfId="1945"/>
    <cellStyle name="40% - Accent6 5 3 2" xfId="1946"/>
    <cellStyle name="40% - Accent6 5 3 3" xfId="1947"/>
    <cellStyle name="40% - Accent6 5 4" xfId="1948"/>
    <cellStyle name="40% - Accent6 5 5" xfId="1949"/>
    <cellStyle name="40% - Accent6 5_Umum" xfId="1950"/>
    <cellStyle name="40% - Accent6 6" xfId="1951"/>
    <cellStyle name="40% - Accent6 6 2" xfId="1952"/>
    <cellStyle name="40% - Accent6 6 2 2" xfId="1953"/>
    <cellStyle name="40% - Accent6 6 2 3" xfId="1954"/>
    <cellStyle name="40% - Accent6 6 3" xfId="1955"/>
    <cellStyle name="40% - Accent6 6 3 2" xfId="1956"/>
    <cellStyle name="40% - Accent6 6 3 3" xfId="1957"/>
    <cellStyle name="40% - Accent6 6 4" xfId="1958"/>
    <cellStyle name="40% - Accent6 6 5" xfId="1959"/>
    <cellStyle name="40% - Accent6 6_Umum" xfId="1960"/>
    <cellStyle name="40% - Accent6 7" xfId="1961"/>
    <cellStyle name="40% - Accent6 7 2" xfId="1962"/>
    <cellStyle name="40% - Accent6 7 2 2" xfId="1963"/>
    <cellStyle name="40% - Accent6 7 2 3" xfId="1964"/>
    <cellStyle name="40% - Accent6 7 3" xfId="1965"/>
    <cellStyle name="40% - Accent6 7 3 2" xfId="1966"/>
    <cellStyle name="40% - Accent6 7 3 3" xfId="1967"/>
    <cellStyle name="40% - Accent6 7 4" xfId="1968"/>
    <cellStyle name="40% - Accent6 7 5" xfId="1969"/>
    <cellStyle name="40% - Accent6 7_Umum" xfId="1970"/>
    <cellStyle name="40% - Accent6 8" xfId="1971"/>
    <cellStyle name="40% - Accent6 8 2" xfId="1972"/>
    <cellStyle name="40% - Accent6 8 2 2" xfId="1973"/>
    <cellStyle name="40% - Accent6 8 2 3" xfId="1974"/>
    <cellStyle name="40% - Accent6 8 3" xfId="1975"/>
    <cellStyle name="40% - Accent6 8 3 2" xfId="1976"/>
    <cellStyle name="40% - Accent6 8 3 3" xfId="1977"/>
    <cellStyle name="40% - Accent6 9 2" xfId="1978"/>
    <cellStyle name="40% - Accent6 9 2 2" xfId="1979"/>
    <cellStyle name="40% - Accent6 9 2 3" xfId="1980"/>
    <cellStyle name="40% - Accent6 9 3" xfId="1981"/>
    <cellStyle name="40% - Accent6 9 3 2" xfId="1982"/>
    <cellStyle name="40% - Accent6 9 3 3" xfId="1983"/>
    <cellStyle name="60% - Accent1 10 2" xfId="1984"/>
    <cellStyle name="60% - Accent1 10 2 2" xfId="1985"/>
    <cellStyle name="60% - Accent1 10 2 3" xfId="1986"/>
    <cellStyle name="60% - Accent1 10 3" xfId="1987"/>
    <cellStyle name="60% - Accent1 10 3 2" xfId="1988"/>
    <cellStyle name="60% - Accent1 10 3 3" xfId="1989"/>
    <cellStyle name="60% - Accent1 11 2" xfId="1990"/>
    <cellStyle name="60% - Accent1 11 2 2" xfId="1991"/>
    <cellStyle name="60% - Accent1 11 2 3" xfId="1992"/>
    <cellStyle name="60% - Accent1 11 3" xfId="1993"/>
    <cellStyle name="60% - Accent1 11 3 2" xfId="1994"/>
    <cellStyle name="60% - Accent1 11 3 3" xfId="1995"/>
    <cellStyle name="60% - Accent1 12 2" xfId="1996"/>
    <cellStyle name="60% - Accent1 12 2 2" xfId="1997"/>
    <cellStyle name="60% - Accent1 12 2 3" xfId="1998"/>
    <cellStyle name="60% - Accent1 12 3" xfId="1999"/>
    <cellStyle name="60% - Accent1 12 3 2" xfId="2000"/>
    <cellStyle name="60% - Accent1 12 3 3" xfId="2001"/>
    <cellStyle name="60% - Accent1 13 2" xfId="2002"/>
    <cellStyle name="60% - Accent1 13 2 2" xfId="2003"/>
    <cellStyle name="60% - Accent1 13 2 3" xfId="2004"/>
    <cellStyle name="60% - Accent1 13 3" xfId="2005"/>
    <cellStyle name="60% - Accent1 13 3 2" xfId="2006"/>
    <cellStyle name="60% - Accent1 13 3 3" xfId="2007"/>
    <cellStyle name="60% - Accent1 14 2" xfId="2008"/>
    <cellStyle name="60% - Accent1 14 2 2" xfId="2009"/>
    <cellStyle name="60% - Accent1 14 2 3" xfId="2010"/>
    <cellStyle name="60% - Accent1 14 3" xfId="2011"/>
    <cellStyle name="60% - Accent1 14 3 2" xfId="2012"/>
    <cellStyle name="60% - Accent1 14 3 3" xfId="2013"/>
    <cellStyle name="60% - Accent1 15 2" xfId="2014"/>
    <cellStyle name="60% - Accent1 15 2 2" xfId="2015"/>
    <cellStyle name="60% - Accent1 15 2 3" xfId="2016"/>
    <cellStyle name="60% - Accent1 15 3" xfId="2017"/>
    <cellStyle name="60% - Accent1 15 3 2" xfId="2018"/>
    <cellStyle name="60% - Accent1 15 3 3" xfId="2019"/>
    <cellStyle name="60% - Accent1 16 2" xfId="2020"/>
    <cellStyle name="60% - Accent1 16 2 2" xfId="2021"/>
    <cellStyle name="60% - Accent1 16 2 3" xfId="2022"/>
    <cellStyle name="60% - Accent1 16 3" xfId="2023"/>
    <cellStyle name="60% - Accent1 16 3 2" xfId="2024"/>
    <cellStyle name="60% - Accent1 16 3 3" xfId="2025"/>
    <cellStyle name="60% - Accent1 17 2" xfId="2026"/>
    <cellStyle name="60% - Accent1 17 2 2" xfId="2027"/>
    <cellStyle name="60% - Accent1 17 2 3" xfId="2028"/>
    <cellStyle name="60% - Accent1 17 3" xfId="2029"/>
    <cellStyle name="60% - Accent1 17 3 2" xfId="2030"/>
    <cellStyle name="60% - Accent1 17 3 3" xfId="2031"/>
    <cellStyle name="60% - Accent1 18 2" xfId="2032"/>
    <cellStyle name="60% - Accent1 18 2 2" xfId="2033"/>
    <cellStyle name="60% - Accent1 18 2 3" xfId="2034"/>
    <cellStyle name="60% - Accent1 18 3" xfId="2035"/>
    <cellStyle name="60% - Accent1 18 3 2" xfId="2036"/>
    <cellStyle name="60% - Accent1 18 3 3" xfId="2037"/>
    <cellStyle name="60% - Accent1 19 2" xfId="2038"/>
    <cellStyle name="60% - Accent1 19 2 2" xfId="2039"/>
    <cellStyle name="60% - Accent1 19 2 3" xfId="2040"/>
    <cellStyle name="60% - Accent1 19 3" xfId="2041"/>
    <cellStyle name="60% - Accent1 19 3 2" xfId="2042"/>
    <cellStyle name="60% - Accent1 19 3 3" xfId="2043"/>
    <cellStyle name="60% - Accent1 2" xfId="2044"/>
    <cellStyle name="60% - Accent1 2 2" xfId="2045"/>
    <cellStyle name="60% - Accent1 2 2 2" xfId="2046"/>
    <cellStyle name="60% - Accent1 2 2 3" xfId="2047"/>
    <cellStyle name="60% - Accent1 2 3" xfId="2048"/>
    <cellStyle name="60% - Accent1 2 3 2" xfId="2049"/>
    <cellStyle name="60% - Accent1 2 3 3" xfId="2050"/>
    <cellStyle name="60% - Accent1 2 4" xfId="2051"/>
    <cellStyle name="60% - Accent1 2 4 2" xfId="2052"/>
    <cellStyle name="60% - Accent1 2 4 3" xfId="2053"/>
    <cellStyle name="60% - Accent1 20 2" xfId="2054"/>
    <cellStyle name="60% - Accent1 20 2 2" xfId="2055"/>
    <cellStyle name="60% - Accent1 20 2 3" xfId="2056"/>
    <cellStyle name="60% - Accent1 20 3" xfId="2057"/>
    <cellStyle name="60% - Accent1 20 3 2" xfId="2058"/>
    <cellStyle name="60% - Accent1 20 3 3" xfId="2059"/>
    <cellStyle name="60% - Accent1 21 2" xfId="2060"/>
    <cellStyle name="60% - Accent1 21 2 2" xfId="2061"/>
    <cellStyle name="60% - Accent1 21 2 3" xfId="2062"/>
    <cellStyle name="60% - Accent1 21 3" xfId="2063"/>
    <cellStyle name="60% - Accent1 21 3 2" xfId="2064"/>
    <cellStyle name="60% - Accent1 21 3 3" xfId="2065"/>
    <cellStyle name="60% - Accent1 22 2" xfId="2066"/>
    <cellStyle name="60% - Accent1 22 2 2" xfId="2067"/>
    <cellStyle name="60% - Accent1 22 2 3" xfId="2068"/>
    <cellStyle name="60% - Accent1 22 3" xfId="2069"/>
    <cellStyle name="60% - Accent1 22 3 2" xfId="2070"/>
    <cellStyle name="60% - Accent1 22 3 3" xfId="2071"/>
    <cellStyle name="60% - Accent1 23 2" xfId="2072"/>
    <cellStyle name="60% - Accent1 23 2 2" xfId="2073"/>
    <cellStyle name="60% - Accent1 23 2 3" xfId="2074"/>
    <cellStyle name="60% - Accent1 23 3" xfId="2075"/>
    <cellStyle name="60% - Accent1 23 3 2" xfId="2076"/>
    <cellStyle name="60% - Accent1 23 3 3" xfId="2077"/>
    <cellStyle name="60% - Accent1 24 2" xfId="2078"/>
    <cellStyle name="60% - Accent1 24 2 2" xfId="2079"/>
    <cellStyle name="60% - Accent1 24 2 3" xfId="2080"/>
    <cellStyle name="60% - Accent1 24 3" xfId="2081"/>
    <cellStyle name="60% - Accent1 24 3 2" xfId="2082"/>
    <cellStyle name="60% - Accent1 24 3 3" xfId="2083"/>
    <cellStyle name="60% - Accent1 3" xfId="2084"/>
    <cellStyle name="60% - Accent1 3 2" xfId="2085"/>
    <cellStyle name="60% - Accent1 3 2 2" xfId="2086"/>
    <cellStyle name="60% - Accent1 3 2 3" xfId="2087"/>
    <cellStyle name="60% - Accent1 3 3" xfId="2088"/>
    <cellStyle name="60% - Accent1 3 3 2" xfId="2089"/>
    <cellStyle name="60% - Accent1 3 3 3" xfId="2090"/>
    <cellStyle name="60% - Accent1 3 4" xfId="2091"/>
    <cellStyle name="60% - Accent1 3 5" xfId="2092"/>
    <cellStyle name="60% - Accent1 3_Umum" xfId="2093"/>
    <cellStyle name="60% - Accent1 4" xfId="2094"/>
    <cellStyle name="60% - Accent1 4 2" xfId="2095"/>
    <cellStyle name="60% - Accent1 4 2 2" xfId="2096"/>
    <cellStyle name="60% - Accent1 4 2 3" xfId="2097"/>
    <cellStyle name="60% - Accent1 4 3" xfId="2098"/>
    <cellStyle name="60% - Accent1 4 3 2" xfId="2099"/>
    <cellStyle name="60% - Accent1 4 3 3" xfId="2100"/>
    <cellStyle name="60% - Accent1 4 4" xfId="2101"/>
    <cellStyle name="60% - Accent1 4 5" xfId="2102"/>
    <cellStyle name="60% - Accent1 4_Umum" xfId="2103"/>
    <cellStyle name="60% - Accent1 5" xfId="2104"/>
    <cellStyle name="60% - Accent1 5 2" xfId="2105"/>
    <cellStyle name="60% - Accent1 5 2 2" xfId="2106"/>
    <cellStyle name="60% - Accent1 5 2 3" xfId="2107"/>
    <cellStyle name="60% - Accent1 5 3" xfId="2108"/>
    <cellStyle name="60% - Accent1 5 3 2" xfId="2109"/>
    <cellStyle name="60% - Accent1 5 3 3" xfId="2110"/>
    <cellStyle name="60% - Accent1 5 4" xfId="2111"/>
    <cellStyle name="60% - Accent1 5 5" xfId="2112"/>
    <cellStyle name="60% - Accent1 5_Umum" xfId="2113"/>
    <cellStyle name="60% - Accent1 6" xfId="2114"/>
    <cellStyle name="60% - Accent1 6 2" xfId="2115"/>
    <cellStyle name="60% - Accent1 6 2 2" xfId="2116"/>
    <cellStyle name="60% - Accent1 6 2 3" xfId="2117"/>
    <cellStyle name="60% - Accent1 6 3" xfId="2118"/>
    <cellStyle name="60% - Accent1 6 3 2" xfId="2119"/>
    <cellStyle name="60% - Accent1 6 3 3" xfId="2120"/>
    <cellStyle name="60% - Accent1 6 4" xfId="2121"/>
    <cellStyle name="60% - Accent1 6 5" xfId="2122"/>
    <cellStyle name="60% - Accent1 6_Umum" xfId="2123"/>
    <cellStyle name="60% - Accent1 7" xfId="2124"/>
    <cellStyle name="60% - Accent1 7 2" xfId="2125"/>
    <cellStyle name="60% - Accent1 7 2 2" xfId="2126"/>
    <cellStyle name="60% - Accent1 7 2 3" xfId="2127"/>
    <cellStyle name="60% - Accent1 7 3" xfId="2128"/>
    <cellStyle name="60% - Accent1 7 3 2" xfId="2129"/>
    <cellStyle name="60% - Accent1 7 3 3" xfId="2130"/>
    <cellStyle name="60% - Accent1 7 4" xfId="2131"/>
    <cellStyle name="60% - Accent1 7 5" xfId="2132"/>
    <cellStyle name="60% - Accent1 7_Umum" xfId="2133"/>
    <cellStyle name="60% - Accent1 8" xfId="2134"/>
    <cellStyle name="60% - Accent1 8 2" xfId="2135"/>
    <cellStyle name="60% - Accent1 8 2 2" xfId="2136"/>
    <cellStyle name="60% - Accent1 8 2 3" xfId="2137"/>
    <cellStyle name="60% - Accent1 8 3" xfId="2138"/>
    <cellStyle name="60% - Accent1 8 3 2" xfId="2139"/>
    <cellStyle name="60% - Accent1 8 3 3" xfId="2140"/>
    <cellStyle name="60% - Accent1 9 2" xfId="2141"/>
    <cellStyle name="60% - Accent1 9 2 2" xfId="2142"/>
    <cellStyle name="60% - Accent1 9 2 3" xfId="2143"/>
    <cellStyle name="60% - Accent1 9 3" xfId="2144"/>
    <cellStyle name="60% - Accent1 9 3 2" xfId="2145"/>
    <cellStyle name="60% - Accent1 9 3 3" xfId="2146"/>
    <cellStyle name="60% - Accent2 10 2" xfId="2147"/>
    <cellStyle name="60% - Accent2 10 2 2" xfId="2148"/>
    <cellStyle name="60% - Accent2 10 2 3" xfId="2149"/>
    <cellStyle name="60% - Accent2 10 3" xfId="2150"/>
    <cellStyle name="60% - Accent2 10 3 2" xfId="2151"/>
    <cellStyle name="60% - Accent2 10 3 3" xfId="2152"/>
    <cellStyle name="60% - Accent2 11 2" xfId="2153"/>
    <cellStyle name="60% - Accent2 11 2 2" xfId="2154"/>
    <cellStyle name="60% - Accent2 11 2 3" xfId="2155"/>
    <cellStyle name="60% - Accent2 11 3" xfId="2156"/>
    <cellStyle name="60% - Accent2 11 3 2" xfId="2157"/>
    <cellStyle name="60% - Accent2 11 3 3" xfId="2158"/>
    <cellStyle name="60% - Accent2 12 2" xfId="2159"/>
    <cellStyle name="60% - Accent2 12 2 2" xfId="2160"/>
    <cellStyle name="60% - Accent2 12 2 3" xfId="2161"/>
    <cellStyle name="60% - Accent2 12 3" xfId="2162"/>
    <cellStyle name="60% - Accent2 12 3 2" xfId="2163"/>
    <cellStyle name="60% - Accent2 12 3 3" xfId="2164"/>
    <cellStyle name="60% - Accent2 13 2" xfId="2165"/>
    <cellStyle name="60% - Accent2 13 2 2" xfId="2166"/>
    <cellStyle name="60% - Accent2 13 2 3" xfId="2167"/>
    <cellStyle name="60% - Accent2 13 3" xfId="2168"/>
    <cellStyle name="60% - Accent2 13 3 2" xfId="2169"/>
    <cellStyle name="60% - Accent2 13 3 3" xfId="2170"/>
    <cellStyle name="60% - Accent2 14 2" xfId="2171"/>
    <cellStyle name="60% - Accent2 14 2 2" xfId="2172"/>
    <cellStyle name="60% - Accent2 14 2 3" xfId="2173"/>
    <cellStyle name="60% - Accent2 14 3" xfId="2174"/>
    <cellStyle name="60% - Accent2 14 3 2" xfId="2175"/>
    <cellStyle name="60% - Accent2 14 3 3" xfId="2176"/>
    <cellStyle name="60% - Accent2 15 2" xfId="2177"/>
    <cellStyle name="60% - Accent2 15 2 2" xfId="2178"/>
    <cellStyle name="60% - Accent2 15 2 3" xfId="2179"/>
    <cellStyle name="60% - Accent2 15 3" xfId="2180"/>
    <cellStyle name="60% - Accent2 15 3 2" xfId="2181"/>
    <cellStyle name="60% - Accent2 15 3 3" xfId="2182"/>
    <cellStyle name="60% - Accent2 16 2" xfId="2183"/>
    <cellStyle name="60% - Accent2 16 2 2" xfId="2184"/>
    <cellStyle name="60% - Accent2 16 2 3" xfId="2185"/>
    <cellStyle name="60% - Accent2 16 3" xfId="2186"/>
    <cellStyle name="60% - Accent2 16 3 2" xfId="2187"/>
    <cellStyle name="60% - Accent2 16 3 3" xfId="2188"/>
    <cellStyle name="60% - Accent2 17 2" xfId="2189"/>
    <cellStyle name="60% - Accent2 17 2 2" xfId="2190"/>
    <cellStyle name="60% - Accent2 17 2 3" xfId="2191"/>
    <cellStyle name="60% - Accent2 17 3" xfId="2192"/>
    <cellStyle name="60% - Accent2 17 3 2" xfId="2193"/>
    <cellStyle name="60% - Accent2 17 3 3" xfId="2194"/>
    <cellStyle name="60% - Accent2 18 2" xfId="2195"/>
    <cellStyle name="60% - Accent2 18 2 2" xfId="2196"/>
    <cellStyle name="60% - Accent2 18 2 3" xfId="2197"/>
    <cellStyle name="60% - Accent2 18 3" xfId="2198"/>
    <cellStyle name="60% - Accent2 18 3 2" xfId="2199"/>
    <cellStyle name="60% - Accent2 18 3 3" xfId="2200"/>
    <cellStyle name="60% - Accent2 19 2" xfId="2201"/>
    <cellStyle name="60% - Accent2 19 2 2" xfId="2202"/>
    <cellStyle name="60% - Accent2 19 2 3" xfId="2203"/>
    <cellStyle name="60% - Accent2 19 3" xfId="2204"/>
    <cellStyle name="60% - Accent2 19 3 2" xfId="2205"/>
    <cellStyle name="60% - Accent2 19 3 3" xfId="2206"/>
    <cellStyle name="60% - Accent2 2" xfId="2207"/>
    <cellStyle name="60% - Accent2 2 2" xfId="2208"/>
    <cellStyle name="60% - Accent2 2 2 2" xfId="2209"/>
    <cellStyle name="60% - Accent2 2 2 3" xfId="2210"/>
    <cellStyle name="60% - Accent2 2 3" xfId="2211"/>
    <cellStyle name="60% - Accent2 2 3 2" xfId="2212"/>
    <cellStyle name="60% - Accent2 2 3 3" xfId="2213"/>
    <cellStyle name="60% - Accent2 2 4" xfId="2214"/>
    <cellStyle name="60% - Accent2 2 4 2" xfId="2215"/>
    <cellStyle name="60% - Accent2 2 4 3" xfId="2216"/>
    <cellStyle name="60% - Accent2 20 2" xfId="2217"/>
    <cellStyle name="60% - Accent2 20 2 2" xfId="2218"/>
    <cellStyle name="60% - Accent2 20 2 3" xfId="2219"/>
    <cellStyle name="60% - Accent2 20 3" xfId="2220"/>
    <cellStyle name="60% - Accent2 20 3 2" xfId="2221"/>
    <cellStyle name="60% - Accent2 20 3 3" xfId="2222"/>
    <cellStyle name="60% - Accent2 21 2" xfId="2223"/>
    <cellStyle name="60% - Accent2 21 2 2" xfId="2224"/>
    <cellStyle name="60% - Accent2 21 2 3" xfId="2225"/>
    <cellStyle name="60% - Accent2 21 3" xfId="2226"/>
    <cellStyle name="60% - Accent2 21 3 2" xfId="2227"/>
    <cellStyle name="60% - Accent2 21 3 3" xfId="2228"/>
    <cellStyle name="60% - Accent2 22 2" xfId="2229"/>
    <cellStyle name="60% - Accent2 22 2 2" xfId="2230"/>
    <cellStyle name="60% - Accent2 22 2 3" xfId="2231"/>
    <cellStyle name="60% - Accent2 22 3" xfId="2232"/>
    <cellStyle name="60% - Accent2 22 3 2" xfId="2233"/>
    <cellStyle name="60% - Accent2 22 3 3" xfId="2234"/>
    <cellStyle name="60% - Accent2 23 2" xfId="2235"/>
    <cellStyle name="60% - Accent2 23 2 2" xfId="2236"/>
    <cellStyle name="60% - Accent2 23 2 3" xfId="2237"/>
    <cellStyle name="60% - Accent2 23 3" xfId="2238"/>
    <cellStyle name="60% - Accent2 23 3 2" xfId="2239"/>
    <cellStyle name="60% - Accent2 23 3 3" xfId="2240"/>
    <cellStyle name="60% - Accent2 24 2" xfId="2241"/>
    <cellStyle name="60% - Accent2 24 2 2" xfId="2242"/>
    <cellStyle name="60% - Accent2 24 2 3" xfId="2243"/>
    <cellStyle name="60% - Accent2 24 3" xfId="2244"/>
    <cellStyle name="60% - Accent2 24 3 2" xfId="2245"/>
    <cellStyle name="60% - Accent2 24 3 3" xfId="2246"/>
    <cellStyle name="60% - Accent2 3" xfId="2247"/>
    <cellStyle name="60% - Accent2 3 2" xfId="2248"/>
    <cellStyle name="60% - Accent2 3 2 2" xfId="2249"/>
    <cellStyle name="60% - Accent2 3 2 3" xfId="2250"/>
    <cellStyle name="60% - Accent2 3 3" xfId="2251"/>
    <cellStyle name="60% - Accent2 3 3 2" xfId="2252"/>
    <cellStyle name="60% - Accent2 3 3 3" xfId="2253"/>
    <cellStyle name="60% - Accent2 3 4" xfId="2254"/>
    <cellStyle name="60% - Accent2 3 5" xfId="2255"/>
    <cellStyle name="60% - Accent2 3_Umum" xfId="2256"/>
    <cellStyle name="60% - Accent2 4" xfId="2257"/>
    <cellStyle name="60% - Accent2 4 2" xfId="2258"/>
    <cellStyle name="60% - Accent2 4 2 2" xfId="2259"/>
    <cellStyle name="60% - Accent2 4 2 3" xfId="2260"/>
    <cellStyle name="60% - Accent2 4 3" xfId="2261"/>
    <cellStyle name="60% - Accent2 4 3 2" xfId="2262"/>
    <cellStyle name="60% - Accent2 4 3 3" xfId="2263"/>
    <cellStyle name="60% - Accent2 4 4" xfId="2264"/>
    <cellStyle name="60% - Accent2 4 5" xfId="2265"/>
    <cellStyle name="60% - Accent2 4_Umum" xfId="2266"/>
    <cellStyle name="60% - Accent2 5" xfId="2267"/>
    <cellStyle name="60% - Accent2 5 2" xfId="2268"/>
    <cellStyle name="60% - Accent2 5 2 2" xfId="2269"/>
    <cellStyle name="60% - Accent2 5 2 3" xfId="2270"/>
    <cellStyle name="60% - Accent2 5 3" xfId="2271"/>
    <cellStyle name="60% - Accent2 5 3 2" xfId="2272"/>
    <cellStyle name="60% - Accent2 5 3 3" xfId="2273"/>
    <cellStyle name="60% - Accent2 5 4" xfId="2274"/>
    <cellStyle name="60% - Accent2 5 5" xfId="2275"/>
    <cellStyle name="60% - Accent2 5_Umum" xfId="2276"/>
    <cellStyle name="60% - Accent2 6" xfId="2277"/>
    <cellStyle name="60% - Accent2 6 2" xfId="2278"/>
    <cellStyle name="60% - Accent2 6 2 2" xfId="2279"/>
    <cellStyle name="60% - Accent2 6 2 3" xfId="2280"/>
    <cellStyle name="60% - Accent2 6 3" xfId="2281"/>
    <cellStyle name="60% - Accent2 6 3 2" xfId="2282"/>
    <cellStyle name="60% - Accent2 6 3 3" xfId="2283"/>
    <cellStyle name="60% - Accent2 6 4" xfId="2284"/>
    <cellStyle name="60% - Accent2 6 5" xfId="2285"/>
    <cellStyle name="60% - Accent2 6_Umum" xfId="2286"/>
    <cellStyle name="60% - Accent2 7" xfId="2287"/>
    <cellStyle name="60% - Accent2 7 2" xfId="2288"/>
    <cellStyle name="60% - Accent2 7 2 2" xfId="2289"/>
    <cellStyle name="60% - Accent2 7 2 3" xfId="2290"/>
    <cellStyle name="60% - Accent2 7 3" xfId="2291"/>
    <cellStyle name="60% - Accent2 7 3 2" xfId="2292"/>
    <cellStyle name="60% - Accent2 7 3 3" xfId="2293"/>
    <cellStyle name="60% - Accent2 7 4" xfId="2294"/>
    <cellStyle name="60% - Accent2 7 5" xfId="2295"/>
    <cellStyle name="60% - Accent2 7_Umum" xfId="2296"/>
    <cellStyle name="60% - Accent2 8" xfId="2297"/>
    <cellStyle name="60% - Accent2 8 2" xfId="2298"/>
    <cellStyle name="60% - Accent2 8 2 2" xfId="2299"/>
    <cellStyle name="60% - Accent2 8 2 3" xfId="2300"/>
    <cellStyle name="60% - Accent2 8 3" xfId="2301"/>
    <cellStyle name="60% - Accent2 8 3 2" xfId="2302"/>
    <cellStyle name="60% - Accent2 8 3 3" xfId="2303"/>
    <cellStyle name="60% - Accent2 9 2" xfId="2304"/>
    <cellStyle name="60% - Accent2 9 2 2" xfId="2305"/>
    <cellStyle name="60% - Accent2 9 2 3" xfId="2306"/>
    <cellStyle name="60% - Accent2 9 3" xfId="2307"/>
    <cellStyle name="60% - Accent2 9 3 2" xfId="2308"/>
    <cellStyle name="60% - Accent2 9 3 3" xfId="2309"/>
    <cellStyle name="60% - Accent3 10 2" xfId="2310"/>
    <cellStyle name="60% - Accent3 10 2 2" xfId="2311"/>
    <cellStyle name="60% - Accent3 10 2 3" xfId="2312"/>
    <cellStyle name="60% - Accent3 10 3" xfId="2313"/>
    <cellStyle name="60% - Accent3 10 3 2" xfId="2314"/>
    <cellStyle name="60% - Accent3 10 3 3" xfId="2315"/>
    <cellStyle name="60% - Accent3 11 2" xfId="2316"/>
    <cellStyle name="60% - Accent3 11 2 2" xfId="2317"/>
    <cellStyle name="60% - Accent3 11 2 3" xfId="2318"/>
    <cellStyle name="60% - Accent3 11 3" xfId="2319"/>
    <cellStyle name="60% - Accent3 11 3 2" xfId="2320"/>
    <cellStyle name="60% - Accent3 11 3 3" xfId="2321"/>
    <cellStyle name="60% - Accent3 12 2" xfId="2322"/>
    <cellStyle name="60% - Accent3 12 2 2" xfId="2323"/>
    <cellStyle name="60% - Accent3 12 2 3" xfId="2324"/>
    <cellStyle name="60% - Accent3 12 3" xfId="2325"/>
    <cellStyle name="60% - Accent3 12 3 2" xfId="2326"/>
    <cellStyle name="60% - Accent3 12 3 3" xfId="2327"/>
    <cellStyle name="60% - Accent3 13 2" xfId="2328"/>
    <cellStyle name="60% - Accent3 13 2 2" xfId="2329"/>
    <cellStyle name="60% - Accent3 13 2 3" xfId="2330"/>
    <cellStyle name="60% - Accent3 13 3" xfId="2331"/>
    <cellStyle name="60% - Accent3 13 3 2" xfId="2332"/>
    <cellStyle name="60% - Accent3 13 3 3" xfId="2333"/>
    <cellStyle name="60% - Accent3 14 2" xfId="2334"/>
    <cellStyle name="60% - Accent3 14 2 2" xfId="2335"/>
    <cellStyle name="60% - Accent3 14 2 3" xfId="2336"/>
    <cellStyle name="60% - Accent3 14 3" xfId="2337"/>
    <cellStyle name="60% - Accent3 14 3 2" xfId="2338"/>
    <cellStyle name="60% - Accent3 14 3 3" xfId="2339"/>
    <cellStyle name="60% - Accent3 15 2" xfId="2340"/>
    <cellStyle name="60% - Accent3 15 2 2" xfId="2341"/>
    <cellStyle name="60% - Accent3 15 2 3" xfId="2342"/>
    <cellStyle name="60% - Accent3 15 3" xfId="2343"/>
    <cellStyle name="60% - Accent3 15 3 2" xfId="2344"/>
    <cellStyle name="60% - Accent3 15 3 3" xfId="2345"/>
    <cellStyle name="60% - Accent3 16 2" xfId="2346"/>
    <cellStyle name="60% - Accent3 16 2 2" xfId="2347"/>
    <cellStyle name="60% - Accent3 16 2 3" xfId="2348"/>
    <cellStyle name="60% - Accent3 16 3" xfId="2349"/>
    <cellStyle name="60% - Accent3 16 3 2" xfId="2350"/>
    <cellStyle name="60% - Accent3 16 3 3" xfId="2351"/>
    <cellStyle name="60% - Accent3 17 2" xfId="2352"/>
    <cellStyle name="60% - Accent3 17 2 2" xfId="2353"/>
    <cellStyle name="60% - Accent3 17 2 3" xfId="2354"/>
    <cellStyle name="60% - Accent3 17 3" xfId="2355"/>
    <cellStyle name="60% - Accent3 17 3 2" xfId="2356"/>
    <cellStyle name="60% - Accent3 17 3 3" xfId="2357"/>
    <cellStyle name="60% - Accent3 18 2" xfId="2358"/>
    <cellStyle name="60% - Accent3 18 2 2" xfId="2359"/>
    <cellStyle name="60% - Accent3 18 2 3" xfId="2360"/>
    <cellStyle name="60% - Accent3 18 3" xfId="2361"/>
    <cellStyle name="60% - Accent3 18 3 2" xfId="2362"/>
    <cellStyle name="60% - Accent3 18 3 3" xfId="2363"/>
    <cellStyle name="60% - Accent3 19 2" xfId="2364"/>
    <cellStyle name="60% - Accent3 19 2 2" xfId="2365"/>
    <cellStyle name="60% - Accent3 19 2 3" xfId="2366"/>
    <cellStyle name="60% - Accent3 19 3" xfId="2367"/>
    <cellStyle name="60% - Accent3 19 3 2" xfId="2368"/>
    <cellStyle name="60% - Accent3 19 3 3" xfId="2369"/>
    <cellStyle name="60% - Accent3 2" xfId="2370"/>
    <cellStyle name="60% - Accent3 2 2" xfId="2371"/>
    <cellStyle name="60% - Accent3 2 2 2" xfId="2372"/>
    <cellStyle name="60% - Accent3 2 2 3" xfId="2373"/>
    <cellStyle name="60% - Accent3 2 3" xfId="2374"/>
    <cellStyle name="60% - Accent3 2 3 2" xfId="2375"/>
    <cellStyle name="60% - Accent3 2 3 3" xfId="2376"/>
    <cellStyle name="60% - Accent3 2 4" xfId="2377"/>
    <cellStyle name="60% - Accent3 2 4 2" xfId="2378"/>
    <cellStyle name="60% - Accent3 2 4 3" xfId="2379"/>
    <cellStyle name="60% - Accent3 20 2" xfId="2380"/>
    <cellStyle name="60% - Accent3 20 2 2" xfId="2381"/>
    <cellStyle name="60% - Accent3 20 2 3" xfId="2382"/>
    <cellStyle name="60% - Accent3 20 3" xfId="2383"/>
    <cellStyle name="60% - Accent3 20 3 2" xfId="2384"/>
    <cellStyle name="60% - Accent3 20 3 3" xfId="2385"/>
    <cellStyle name="60% - Accent3 21 2" xfId="2386"/>
    <cellStyle name="60% - Accent3 21 2 2" xfId="2387"/>
    <cellStyle name="60% - Accent3 21 2 3" xfId="2388"/>
    <cellStyle name="60% - Accent3 21 3" xfId="2389"/>
    <cellStyle name="60% - Accent3 21 3 2" xfId="2390"/>
    <cellStyle name="60% - Accent3 21 3 3" xfId="2391"/>
    <cellStyle name="60% - Accent3 22 2" xfId="2392"/>
    <cellStyle name="60% - Accent3 22 2 2" xfId="2393"/>
    <cellStyle name="60% - Accent3 22 2 3" xfId="2394"/>
    <cellStyle name="60% - Accent3 22 3" xfId="2395"/>
    <cellStyle name="60% - Accent3 22 3 2" xfId="2396"/>
    <cellStyle name="60% - Accent3 22 3 3" xfId="2397"/>
    <cellStyle name="60% - Accent3 23 2" xfId="2398"/>
    <cellStyle name="60% - Accent3 23 2 2" xfId="2399"/>
    <cellStyle name="60% - Accent3 23 2 3" xfId="2400"/>
    <cellStyle name="60% - Accent3 23 3" xfId="2401"/>
    <cellStyle name="60% - Accent3 23 3 2" xfId="2402"/>
    <cellStyle name="60% - Accent3 23 3 3" xfId="2403"/>
    <cellStyle name="60% - Accent3 24 2" xfId="2404"/>
    <cellStyle name="60% - Accent3 24 2 2" xfId="2405"/>
    <cellStyle name="60% - Accent3 24 2 3" xfId="2406"/>
    <cellStyle name="60% - Accent3 24 3" xfId="2407"/>
    <cellStyle name="60% - Accent3 24 3 2" xfId="2408"/>
    <cellStyle name="60% - Accent3 24 3 3" xfId="2409"/>
    <cellStyle name="60% - Accent3 3" xfId="2410"/>
    <cellStyle name="60% - Accent3 3 2" xfId="2411"/>
    <cellStyle name="60% - Accent3 3 2 2" xfId="2412"/>
    <cellStyle name="60% - Accent3 3 2 3" xfId="2413"/>
    <cellStyle name="60% - Accent3 3 3" xfId="2414"/>
    <cellStyle name="60% - Accent3 3 3 2" xfId="2415"/>
    <cellStyle name="60% - Accent3 3 3 3" xfId="2416"/>
    <cellStyle name="60% - Accent3 3 4" xfId="2417"/>
    <cellStyle name="60% - Accent3 3 5" xfId="2418"/>
    <cellStyle name="60% - Accent3 3_Umum" xfId="2419"/>
    <cellStyle name="60% - Accent3 4" xfId="2420"/>
    <cellStyle name="60% - Accent3 4 2" xfId="2421"/>
    <cellStyle name="60% - Accent3 4 2 2" xfId="2422"/>
    <cellStyle name="60% - Accent3 4 2 3" xfId="2423"/>
    <cellStyle name="60% - Accent3 4 3" xfId="2424"/>
    <cellStyle name="60% - Accent3 4 3 2" xfId="2425"/>
    <cellStyle name="60% - Accent3 4 3 3" xfId="2426"/>
    <cellStyle name="60% - Accent3 4 4" xfId="2427"/>
    <cellStyle name="60% - Accent3 4 5" xfId="2428"/>
    <cellStyle name="60% - Accent3 4_Umum" xfId="2429"/>
    <cellStyle name="60% - Accent3 5" xfId="2430"/>
    <cellStyle name="60% - Accent3 5 2" xfId="2431"/>
    <cellStyle name="60% - Accent3 5 2 2" xfId="2432"/>
    <cellStyle name="60% - Accent3 5 2 3" xfId="2433"/>
    <cellStyle name="60% - Accent3 5 3" xfId="2434"/>
    <cellStyle name="60% - Accent3 5 3 2" xfId="2435"/>
    <cellStyle name="60% - Accent3 5 3 3" xfId="2436"/>
    <cellStyle name="60% - Accent3 5 4" xfId="2437"/>
    <cellStyle name="60% - Accent3 5 5" xfId="2438"/>
    <cellStyle name="60% - Accent3 5_Umum" xfId="2439"/>
    <cellStyle name="60% - Accent3 6" xfId="2440"/>
    <cellStyle name="60% - Accent3 6 2" xfId="2441"/>
    <cellStyle name="60% - Accent3 6 2 2" xfId="2442"/>
    <cellStyle name="60% - Accent3 6 2 3" xfId="2443"/>
    <cellStyle name="60% - Accent3 6 3" xfId="2444"/>
    <cellStyle name="60% - Accent3 6 3 2" xfId="2445"/>
    <cellStyle name="60% - Accent3 6 3 3" xfId="2446"/>
    <cellStyle name="60% - Accent3 6 4" xfId="2447"/>
    <cellStyle name="60% - Accent3 6 5" xfId="2448"/>
    <cellStyle name="60% - Accent3 6_Umum" xfId="2449"/>
    <cellStyle name="60% - Accent3 7" xfId="2450"/>
    <cellStyle name="60% - Accent3 7 2" xfId="2451"/>
    <cellStyle name="60% - Accent3 7 2 2" xfId="2452"/>
    <cellStyle name="60% - Accent3 7 2 3" xfId="2453"/>
    <cellStyle name="60% - Accent3 7 3" xfId="2454"/>
    <cellStyle name="60% - Accent3 7 3 2" xfId="2455"/>
    <cellStyle name="60% - Accent3 7 3 3" xfId="2456"/>
    <cellStyle name="60% - Accent3 7 4" xfId="2457"/>
    <cellStyle name="60% - Accent3 7 5" xfId="2458"/>
    <cellStyle name="60% - Accent3 7_Umum" xfId="2459"/>
    <cellStyle name="60% - Accent3 8" xfId="2460"/>
    <cellStyle name="60% - Accent3 8 2" xfId="2461"/>
    <cellStyle name="60% - Accent3 8 2 2" xfId="2462"/>
    <cellStyle name="60% - Accent3 8 2 3" xfId="2463"/>
    <cellStyle name="60% - Accent3 8 3" xfId="2464"/>
    <cellStyle name="60% - Accent3 8 3 2" xfId="2465"/>
    <cellStyle name="60% - Accent3 8 3 3" xfId="2466"/>
    <cellStyle name="60% - Accent3 9 2" xfId="2467"/>
    <cellStyle name="60% - Accent3 9 2 2" xfId="2468"/>
    <cellStyle name="60% - Accent3 9 2 3" xfId="2469"/>
    <cellStyle name="60% - Accent3 9 3" xfId="2470"/>
    <cellStyle name="60% - Accent3 9 3 2" xfId="2471"/>
    <cellStyle name="60% - Accent3 9 3 3" xfId="2472"/>
    <cellStyle name="60% - Accent4 10 2" xfId="2473"/>
    <cellStyle name="60% - Accent4 10 2 2" xfId="2474"/>
    <cellStyle name="60% - Accent4 10 2 3" xfId="2475"/>
    <cellStyle name="60% - Accent4 10 3" xfId="2476"/>
    <cellStyle name="60% - Accent4 10 3 2" xfId="2477"/>
    <cellStyle name="60% - Accent4 10 3 3" xfId="2478"/>
    <cellStyle name="60% - Accent4 11 2" xfId="2479"/>
    <cellStyle name="60% - Accent4 11 2 2" xfId="2480"/>
    <cellStyle name="60% - Accent4 11 2 3" xfId="2481"/>
    <cellStyle name="60% - Accent4 11 3" xfId="2482"/>
    <cellStyle name="60% - Accent4 11 3 2" xfId="2483"/>
    <cellStyle name="60% - Accent4 11 3 3" xfId="2484"/>
    <cellStyle name="60% - Accent4 12 2" xfId="2485"/>
    <cellStyle name="60% - Accent4 12 2 2" xfId="2486"/>
    <cellStyle name="60% - Accent4 12 2 3" xfId="2487"/>
    <cellStyle name="60% - Accent4 12 3" xfId="2488"/>
    <cellStyle name="60% - Accent4 12 3 2" xfId="2489"/>
    <cellStyle name="60% - Accent4 12 3 3" xfId="2490"/>
    <cellStyle name="60% - Accent4 13 2" xfId="2491"/>
    <cellStyle name="60% - Accent4 13 2 2" xfId="2492"/>
    <cellStyle name="60% - Accent4 13 2 3" xfId="2493"/>
    <cellStyle name="60% - Accent4 13 3" xfId="2494"/>
    <cellStyle name="60% - Accent4 13 3 2" xfId="2495"/>
    <cellStyle name="60% - Accent4 13 3 3" xfId="2496"/>
    <cellStyle name="60% - Accent4 14 2" xfId="2497"/>
    <cellStyle name="60% - Accent4 14 2 2" xfId="2498"/>
    <cellStyle name="60% - Accent4 14 2 3" xfId="2499"/>
    <cellStyle name="60% - Accent4 14 3" xfId="2500"/>
    <cellStyle name="60% - Accent4 14 3 2" xfId="2501"/>
    <cellStyle name="60% - Accent4 14 3 3" xfId="2502"/>
    <cellStyle name="60% - Accent4 15 2" xfId="2503"/>
    <cellStyle name="60% - Accent4 15 2 2" xfId="2504"/>
    <cellStyle name="60% - Accent4 15 2 3" xfId="2505"/>
    <cellStyle name="60% - Accent4 15 3" xfId="2506"/>
    <cellStyle name="60% - Accent4 15 3 2" xfId="2507"/>
    <cellStyle name="60% - Accent4 15 3 3" xfId="2508"/>
    <cellStyle name="60% - Accent4 16 2" xfId="2509"/>
    <cellStyle name="60% - Accent4 16 2 2" xfId="2510"/>
    <cellStyle name="60% - Accent4 16 2 3" xfId="2511"/>
    <cellStyle name="60% - Accent4 16 3" xfId="2512"/>
    <cellStyle name="60% - Accent4 16 3 2" xfId="2513"/>
    <cellStyle name="60% - Accent4 16 3 3" xfId="2514"/>
    <cellStyle name="60% - Accent4 17 2" xfId="2515"/>
    <cellStyle name="60% - Accent4 17 2 2" xfId="2516"/>
    <cellStyle name="60% - Accent4 17 2 3" xfId="2517"/>
    <cellStyle name="60% - Accent4 17 3" xfId="2518"/>
    <cellStyle name="60% - Accent4 17 3 2" xfId="2519"/>
    <cellStyle name="60% - Accent4 17 3 3" xfId="2520"/>
    <cellStyle name="60% - Accent4 18 2" xfId="2521"/>
    <cellStyle name="60% - Accent4 18 2 2" xfId="2522"/>
    <cellStyle name="60% - Accent4 18 2 3" xfId="2523"/>
    <cellStyle name="60% - Accent4 18 3" xfId="2524"/>
    <cellStyle name="60% - Accent4 18 3 2" xfId="2525"/>
    <cellStyle name="60% - Accent4 18 3 3" xfId="2526"/>
    <cellStyle name="60% - Accent4 19 2" xfId="2527"/>
    <cellStyle name="60% - Accent4 19 2 2" xfId="2528"/>
    <cellStyle name="60% - Accent4 19 2 3" xfId="2529"/>
    <cellStyle name="60% - Accent4 19 3" xfId="2530"/>
    <cellStyle name="60% - Accent4 19 3 2" xfId="2531"/>
    <cellStyle name="60% - Accent4 19 3 3" xfId="2532"/>
    <cellStyle name="60% - Accent4 2" xfId="2533"/>
    <cellStyle name="60% - Accent4 2 2" xfId="2534"/>
    <cellStyle name="60% - Accent4 2 2 2" xfId="2535"/>
    <cellStyle name="60% - Accent4 2 2 3" xfId="2536"/>
    <cellStyle name="60% - Accent4 2 3" xfId="2537"/>
    <cellStyle name="60% - Accent4 2 3 2" xfId="2538"/>
    <cellStyle name="60% - Accent4 2 3 3" xfId="2539"/>
    <cellStyle name="60% - Accent4 2 4" xfId="2540"/>
    <cellStyle name="60% - Accent4 2 4 2" xfId="2541"/>
    <cellStyle name="60% - Accent4 2 4 3" xfId="2542"/>
    <cellStyle name="60% - Accent4 20 2" xfId="2543"/>
    <cellStyle name="60% - Accent4 20 2 2" xfId="2544"/>
    <cellStyle name="60% - Accent4 20 2 3" xfId="2545"/>
    <cellStyle name="60% - Accent4 20 3" xfId="2546"/>
    <cellStyle name="60% - Accent4 20 3 2" xfId="2547"/>
    <cellStyle name="60% - Accent4 20 3 3" xfId="2548"/>
    <cellStyle name="60% - Accent4 21 2" xfId="2549"/>
    <cellStyle name="60% - Accent4 21 2 2" xfId="2550"/>
    <cellStyle name="60% - Accent4 21 2 3" xfId="2551"/>
    <cellStyle name="60% - Accent4 21 3" xfId="2552"/>
    <cellStyle name="60% - Accent4 21 3 2" xfId="2553"/>
    <cellStyle name="60% - Accent4 21 3 3" xfId="2554"/>
    <cellStyle name="60% - Accent4 22 2" xfId="2555"/>
    <cellStyle name="60% - Accent4 22 2 2" xfId="2556"/>
    <cellStyle name="60% - Accent4 22 2 3" xfId="2557"/>
    <cellStyle name="60% - Accent4 22 3" xfId="2558"/>
    <cellStyle name="60% - Accent4 22 3 2" xfId="2559"/>
    <cellStyle name="60% - Accent4 22 3 3" xfId="2560"/>
    <cellStyle name="60% - Accent4 23 2" xfId="2561"/>
    <cellStyle name="60% - Accent4 23 2 2" xfId="2562"/>
    <cellStyle name="60% - Accent4 23 2 3" xfId="2563"/>
    <cellStyle name="60% - Accent4 23 3" xfId="2564"/>
    <cellStyle name="60% - Accent4 23 3 2" xfId="2565"/>
    <cellStyle name="60% - Accent4 23 3 3" xfId="2566"/>
    <cellStyle name="60% - Accent4 24 2" xfId="2567"/>
    <cellStyle name="60% - Accent4 24 2 2" xfId="2568"/>
    <cellStyle name="60% - Accent4 24 2 3" xfId="2569"/>
    <cellStyle name="60% - Accent4 24 3" xfId="2570"/>
    <cellStyle name="60% - Accent4 24 3 2" xfId="2571"/>
    <cellStyle name="60% - Accent4 24 3 3" xfId="2572"/>
    <cellStyle name="60% - Accent4 3" xfId="2573"/>
    <cellStyle name="60% - Accent4 3 2" xfId="2574"/>
    <cellStyle name="60% - Accent4 3 2 2" xfId="2575"/>
    <cellStyle name="60% - Accent4 3 2 3" xfId="2576"/>
    <cellStyle name="60% - Accent4 3 3" xfId="2577"/>
    <cellStyle name="60% - Accent4 3 3 2" xfId="2578"/>
    <cellStyle name="60% - Accent4 3 3 3" xfId="2579"/>
    <cellStyle name="60% - Accent4 3 4" xfId="2580"/>
    <cellStyle name="60% - Accent4 3 5" xfId="2581"/>
    <cellStyle name="60% - Accent4 3_Umum" xfId="2582"/>
    <cellStyle name="60% - Accent4 4" xfId="2583"/>
    <cellStyle name="60% - Accent4 4 2" xfId="2584"/>
    <cellStyle name="60% - Accent4 4 2 2" xfId="2585"/>
    <cellStyle name="60% - Accent4 4 2 3" xfId="2586"/>
    <cellStyle name="60% - Accent4 4 3" xfId="2587"/>
    <cellStyle name="60% - Accent4 4 3 2" xfId="2588"/>
    <cellStyle name="60% - Accent4 4 3 3" xfId="2589"/>
    <cellStyle name="60% - Accent4 4 4" xfId="2590"/>
    <cellStyle name="60% - Accent4 4 5" xfId="2591"/>
    <cellStyle name="60% - Accent4 4_Umum" xfId="2592"/>
    <cellStyle name="60% - Accent4 5" xfId="2593"/>
    <cellStyle name="60% - Accent4 5 2" xfId="2594"/>
    <cellStyle name="60% - Accent4 5 2 2" xfId="2595"/>
    <cellStyle name="60% - Accent4 5 2 3" xfId="2596"/>
    <cellStyle name="60% - Accent4 5 3" xfId="2597"/>
    <cellStyle name="60% - Accent4 5 3 2" xfId="2598"/>
    <cellStyle name="60% - Accent4 5 3 3" xfId="2599"/>
    <cellStyle name="60% - Accent4 5 4" xfId="2600"/>
    <cellStyle name="60% - Accent4 5 5" xfId="2601"/>
    <cellStyle name="60% - Accent4 5_Umum" xfId="2602"/>
    <cellStyle name="60% - Accent4 6" xfId="2603"/>
    <cellStyle name="60% - Accent4 6 2" xfId="2604"/>
    <cellStyle name="60% - Accent4 6 2 2" xfId="2605"/>
    <cellStyle name="60% - Accent4 6 2 3" xfId="2606"/>
    <cellStyle name="60% - Accent4 6 3" xfId="2607"/>
    <cellStyle name="60% - Accent4 6 3 2" xfId="2608"/>
    <cellStyle name="60% - Accent4 6 3 3" xfId="2609"/>
    <cellStyle name="60% - Accent4 6 4" xfId="2610"/>
    <cellStyle name="60% - Accent4 6 5" xfId="2611"/>
    <cellStyle name="60% - Accent4 6_Umum" xfId="2612"/>
    <cellStyle name="60% - Accent4 7" xfId="2613"/>
    <cellStyle name="60% - Accent4 7 2" xfId="2614"/>
    <cellStyle name="60% - Accent4 7 2 2" xfId="2615"/>
    <cellStyle name="60% - Accent4 7 2 3" xfId="2616"/>
    <cellStyle name="60% - Accent4 7 3" xfId="2617"/>
    <cellStyle name="60% - Accent4 7 3 2" xfId="2618"/>
    <cellStyle name="60% - Accent4 7 3 3" xfId="2619"/>
    <cellStyle name="60% - Accent4 7 4" xfId="2620"/>
    <cellStyle name="60% - Accent4 7 5" xfId="2621"/>
    <cellStyle name="60% - Accent4 7_Umum" xfId="2622"/>
    <cellStyle name="60% - Accent4 8" xfId="2623"/>
    <cellStyle name="60% - Accent4 8 2" xfId="2624"/>
    <cellStyle name="60% - Accent4 8 2 2" xfId="2625"/>
    <cellStyle name="60% - Accent4 8 2 3" xfId="2626"/>
    <cellStyle name="60% - Accent4 8 3" xfId="2627"/>
    <cellStyle name="60% - Accent4 8 3 2" xfId="2628"/>
    <cellStyle name="60% - Accent4 8 3 3" xfId="2629"/>
    <cellStyle name="60% - Accent4 9 2" xfId="2630"/>
    <cellStyle name="60% - Accent4 9 2 2" xfId="2631"/>
    <cellStyle name="60% - Accent4 9 2 3" xfId="2632"/>
    <cellStyle name="60% - Accent4 9 3" xfId="2633"/>
    <cellStyle name="60% - Accent4 9 3 2" xfId="2634"/>
    <cellStyle name="60% - Accent4 9 3 3" xfId="2635"/>
    <cellStyle name="60% - Accent5 10 2" xfId="2636"/>
    <cellStyle name="60% - Accent5 10 2 2" xfId="2637"/>
    <cellStyle name="60% - Accent5 10 2 3" xfId="2638"/>
    <cellStyle name="60% - Accent5 10 3" xfId="2639"/>
    <cellStyle name="60% - Accent5 10 3 2" xfId="2640"/>
    <cellStyle name="60% - Accent5 10 3 3" xfId="2641"/>
    <cellStyle name="60% - Accent5 11 2" xfId="2642"/>
    <cellStyle name="60% - Accent5 11 2 2" xfId="2643"/>
    <cellStyle name="60% - Accent5 11 2 3" xfId="2644"/>
    <cellStyle name="60% - Accent5 11 3" xfId="2645"/>
    <cellStyle name="60% - Accent5 11 3 2" xfId="2646"/>
    <cellStyle name="60% - Accent5 11 3 3" xfId="2647"/>
    <cellStyle name="60% - Accent5 12 2" xfId="2648"/>
    <cellStyle name="60% - Accent5 12 2 2" xfId="2649"/>
    <cellStyle name="60% - Accent5 12 2 3" xfId="2650"/>
    <cellStyle name="60% - Accent5 12 3" xfId="2651"/>
    <cellStyle name="60% - Accent5 12 3 2" xfId="2652"/>
    <cellStyle name="60% - Accent5 12 3 3" xfId="2653"/>
    <cellStyle name="60% - Accent5 13 2" xfId="2654"/>
    <cellStyle name="60% - Accent5 13 2 2" xfId="2655"/>
    <cellStyle name="60% - Accent5 13 2 3" xfId="2656"/>
    <cellStyle name="60% - Accent5 13 3" xfId="2657"/>
    <cellStyle name="60% - Accent5 13 3 2" xfId="2658"/>
    <cellStyle name="60% - Accent5 13 3 3" xfId="2659"/>
    <cellStyle name="60% - Accent5 14 2" xfId="2660"/>
    <cellStyle name="60% - Accent5 14 2 2" xfId="2661"/>
    <cellStyle name="60% - Accent5 14 2 3" xfId="2662"/>
    <cellStyle name="60% - Accent5 14 3" xfId="2663"/>
    <cellStyle name="60% - Accent5 14 3 2" xfId="2664"/>
    <cellStyle name="60% - Accent5 14 3 3" xfId="2665"/>
    <cellStyle name="60% - Accent5 15 2" xfId="2666"/>
    <cellStyle name="60% - Accent5 15 2 2" xfId="2667"/>
    <cellStyle name="60% - Accent5 15 2 3" xfId="2668"/>
    <cellStyle name="60% - Accent5 15 3" xfId="2669"/>
    <cellStyle name="60% - Accent5 15 3 2" xfId="2670"/>
    <cellStyle name="60% - Accent5 15 3 3" xfId="2671"/>
    <cellStyle name="60% - Accent5 16 2" xfId="2672"/>
    <cellStyle name="60% - Accent5 16 2 2" xfId="2673"/>
    <cellStyle name="60% - Accent5 16 2 3" xfId="2674"/>
    <cellStyle name="60% - Accent5 16 3" xfId="2675"/>
    <cellStyle name="60% - Accent5 16 3 2" xfId="2676"/>
    <cellStyle name="60% - Accent5 16 3 3" xfId="2677"/>
    <cellStyle name="60% - Accent5 17 2" xfId="2678"/>
    <cellStyle name="60% - Accent5 17 2 2" xfId="2679"/>
    <cellStyle name="60% - Accent5 17 2 3" xfId="2680"/>
    <cellStyle name="60% - Accent5 17 3" xfId="2681"/>
    <cellStyle name="60% - Accent5 17 3 2" xfId="2682"/>
    <cellStyle name="60% - Accent5 17 3 3" xfId="2683"/>
    <cellStyle name="60% - Accent5 18 2" xfId="2684"/>
    <cellStyle name="60% - Accent5 18 2 2" xfId="2685"/>
    <cellStyle name="60% - Accent5 18 2 3" xfId="2686"/>
    <cellStyle name="60% - Accent5 18 3" xfId="2687"/>
    <cellStyle name="60% - Accent5 18 3 2" xfId="2688"/>
    <cellStyle name="60% - Accent5 18 3 3" xfId="2689"/>
    <cellStyle name="60% - Accent5 19 2" xfId="2690"/>
    <cellStyle name="60% - Accent5 19 2 2" xfId="2691"/>
    <cellStyle name="60% - Accent5 19 2 3" xfId="2692"/>
    <cellStyle name="60% - Accent5 19 3" xfId="2693"/>
    <cellStyle name="60% - Accent5 19 3 2" xfId="2694"/>
    <cellStyle name="60% - Accent5 19 3 3" xfId="2695"/>
    <cellStyle name="60% - Accent5 2" xfId="2696"/>
    <cellStyle name="60% - Accent5 2 2" xfId="2697"/>
    <cellStyle name="60% - Accent5 2 2 2" xfId="2698"/>
    <cellStyle name="60% - Accent5 2 2 3" xfId="2699"/>
    <cellStyle name="60% - Accent5 2 3" xfId="2700"/>
    <cellStyle name="60% - Accent5 2 3 2" xfId="2701"/>
    <cellStyle name="60% - Accent5 2 3 3" xfId="2702"/>
    <cellStyle name="60% - Accent5 2 4" xfId="2703"/>
    <cellStyle name="60% - Accent5 2 4 2" xfId="2704"/>
    <cellStyle name="60% - Accent5 2 4 3" xfId="2705"/>
    <cellStyle name="60% - Accent5 20 2" xfId="2706"/>
    <cellStyle name="60% - Accent5 20 2 2" xfId="2707"/>
    <cellStyle name="60% - Accent5 20 2 3" xfId="2708"/>
    <cellStyle name="60% - Accent5 20 3" xfId="2709"/>
    <cellStyle name="60% - Accent5 20 3 2" xfId="2710"/>
    <cellStyle name="60% - Accent5 20 3 3" xfId="2711"/>
    <cellStyle name="60% - Accent5 21 2" xfId="2712"/>
    <cellStyle name="60% - Accent5 21 2 2" xfId="2713"/>
    <cellStyle name="60% - Accent5 21 2 3" xfId="2714"/>
    <cellStyle name="60% - Accent5 21 3" xfId="2715"/>
    <cellStyle name="60% - Accent5 21 3 2" xfId="2716"/>
    <cellStyle name="60% - Accent5 21 3 3" xfId="2717"/>
    <cellStyle name="60% - Accent5 22 2" xfId="2718"/>
    <cellStyle name="60% - Accent5 22 2 2" xfId="2719"/>
    <cellStyle name="60% - Accent5 22 2 3" xfId="2720"/>
    <cellStyle name="60% - Accent5 22 3" xfId="2721"/>
    <cellStyle name="60% - Accent5 22 3 2" xfId="2722"/>
    <cellStyle name="60% - Accent5 22 3 3" xfId="2723"/>
    <cellStyle name="60% - Accent5 23 2" xfId="2724"/>
    <cellStyle name="60% - Accent5 23 2 2" xfId="2725"/>
    <cellStyle name="60% - Accent5 23 2 3" xfId="2726"/>
    <cellStyle name="60% - Accent5 23 3" xfId="2727"/>
    <cellStyle name="60% - Accent5 23 3 2" xfId="2728"/>
    <cellStyle name="60% - Accent5 23 3 3" xfId="2729"/>
    <cellStyle name="60% - Accent5 24 2" xfId="2730"/>
    <cellStyle name="60% - Accent5 24 2 2" xfId="2731"/>
    <cellStyle name="60% - Accent5 24 2 3" xfId="2732"/>
    <cellStyle name="60% - Accent5 24 3" xfId="2733"/>
    <cellStyle name="60% - Accent5 24 3 2" xfId="2734"/>
    <cellStyle name="60% - Accent5 24 3 3" xfId="2735"/>
    <cellStyle name="60% - Accent5 3" xfId="2736"/>
    <cellStyle name="60% - Accent5 3 2" xfId="2737"/>
    <cellStyle name="60% - Accent5 3 2 2" xfId="2738"/>
    <cellStyle name="60% - Accent5 3 2 3" xfId="2739"/>
    <cellStyle name="60% - Accent5 3 3" xfId="2740"/>
    <cellStyle name="60% - Accent5 3 3 2" xfId="2741"/>
    <cellStyle name="60% - Accent5 3 3 3" xfId="2742"/>
    <cellStyle name="60% - Accent5 3 4" xfId="2743"/>
    <cellStyle name="60% - Accent5 3 5" xfId="2744"/>
    <cellStyle name="60% - Accent5 3_Umum" xfId="2745"/>
    <cellStyle name="60% - Accent5 4" xfId="2746"/>
    <cellStyle name="60% - Accent5 4 2" xfId="2747"/>
    <cellStyle name="60% - Accent5 4 2 2" xfId="2748"/>
    <cellStyle name="60% - Accent5 4 2 3" xfId="2749"/>
    <cellStyle name="60% - Accent5 4 3" xfId="2750"/>
    <cellStyle name="60% - Accent5 4 3 2" xfId="2751"/>
    <cellStyle name="60% - Accent5 4 3 3" xfId="2752"/>
    <cellStyle name="60% - Accent5 4 4" xfId="2753"/>
    <cellStyle name="60% - Accent5 4 5" xfId="2754"/>
    <cellStyle name="60% - Accent5 4_Umum" xfId="2755"/>
    <cellStyle name="60% - Accent5 5" xfId="2756"/>
    <cellStyle name="60% - Accent5 5 2" xfId="2757"/>
    <cellStyle name="60% - Accent5 5 2 2" xfId="2758"/>
    <cellStyle name="60% - Accent5 5 2 3" xfId="2759"/>
    <cellStyle name="60% - Accent5 5 3" xfId="2760"/>
    <cellStyle name="60% - Accent5 5 3 2" xfId="2761"/>
    <cellStyle name="60% - Accent5 5 3 3" xfId="2762"/>
    <cellStyle name="60% - Accent5 5 4" xfId="2763"/>
    <cellStyle name="60% - Accent5 5 5" xfId="2764"/>
    <cellStyle name="60% - Accent5 5_Umum" xfId="2765"/>
    <cellStyle name="60% - Accent5 6" xfId="2766"/>
    <cellStyle name="60% - Accent5 6 2" xfId="2767"/>
    <cellStyle name="60% - Accent5 6 2 2" xfId="2768"/>
    <cellStyle name="60% - Accent5 6 2 3" xfId="2769"/>
    <cellStyle name="60% - Accent5 6 3" xfId="2770"/>
    <cellStyle name="60% - Accent5 6 3 2" xfId="2771"/>
    <cellStyle name="60% - Accent5 6 3 3" xfId="2772"/>
    <cellStyle name="60% - Accent5 6 4" xfId="2773"/>
    <cellStyle name="60% - Accent5 6 5" xfId="2774"/>
    <cellStyle name="60% - Accent5 6_Umum" xfId="2775"/>
    <cellStyle name="60% - Accent5 7" xfId="2776"/>
    <cellStyle name="60% - Accent5 7 2" xfId="2777"/>
    <cellStyle name="60% - Accent5 7 2 2" xfId="2778"/>
    <cellStyle name="60% - Accent5 7 2 3" xfId="2779"/>
    <cellStyle name="60% - Accent5 7 3" xfId="2780"/>
    <cellStyle name="60% - Accent5 7 3 2" xfId="2781"/>
    <cellStyle name="60% - Accent5 7 3 3" xfId="2782"/>
    <cellStyle name="60% - Accent5 7 4" xfId="2783"/>
    <cellStyle name="60% - Accent5 7 5" xfId="2784"/>
    <cellStyle name="60% - Accent5 7_Umum" xfId="2785"/>
    <cellStyle name="60% - Accent5 8" xfId="2786"/>
    <cellStyle name="60% - Accent5 8 2" xfId="2787"/>
    <cellStyle name="60% - Accent5 8 2 2" xfId="2788"/>
    <cellStyle name="60% - Accent5 8 2 3" xfId="2789"/>
    <cellStyle name="60% - Accent5 8 3" xfId="2790"/>
    <cellStyle name="60% - Accent5 8 3 2" xfId="2791"/>
    <cellStyle name="60% - Accent5 8 3 3" xfId="2792"/>
    <cellStyle name="60% - Accent5 9 2" xfId="2793"/>
    <cellStyle name="60% - Accent5 9 2 2" xfId="2794"/>
    <cellStyle name="60% - Accent5 9 2 3" xfId="2795"/>
    <cellStyle name="60% - Accent5 9 3" xfId="2796"/>
    <cellStyle name="60% - Accent5 9 3 2" xfId="2797"/>
    <cellStyle name="60% - Accent5 9 3 3" xfId="2798"/>
    <cellStyle name="60% - Accent6 10 2" xfId="2799"/>
    <cellStyle name="60% - Accent6 10 2 2" xfId="2800"/>
    <cellStyle name="60% - Accent6 10 2 3" xfId="2801"/>
    <cellStyle name="60% - Accent6 10 3" xfId="2802"/>
    <cellStyle name="60% - Accent6 10 3 2" xfId="2803"/>
    <cellStyle name="60% - Accent6 10 3 3" xfId="2804"/>
    <cellStyle name="60% - Accent6 11 2" xfId="2805"/>
    <cellStyle name="60% - Accent6 11 2 2" xfId="2806"/>
    <cellStyle name="60% - Accent6 11 2 3" xfId="2807"/>
    <cellStyle name="60% - Accent6 11 3" xfId="2808"/>
    <cellStyle name="60% - Accent6 11 3 2" xfId="2809"/>
    <cellStyle name="60% - Accent6 11 3 3" xfId="2810"/>
    <cellStyle name="60% - Accent6 12 2" xfId="2811"/>
    <cellStyle name="60% - Accent6 12 2 2" xfId="2812"/>
    <cellStyle name="60% - Accent6 12 2 3" xfId="2813"/>
    <cellStyle name="60% - Accent6 12 3" xfId="2814"/>
    <cellStyle name="60% - Accent6 12 3 2" xfId="2815"/>
    <cellStyle name="60% - Accent6 12 3 3" xfId="2816"/>
    <cellStyle name="60% - Accent6 13 2" xfId="2817"/>
    <cellStyle name="60% - Accent6 13 2 2" xfId="2818"/>
    <cellStyle name="60% - Accent6 13 2 3" xfId="2819"/>
    <cellStyle name="60% - Accent6 13 3" xfId="2820"/>
    <cellStyle name="60% - Accent6 13 3 2" xfId="2821"/>
    <cellStyle name="60% - Accent6 13 3 3" xfId="2822"/>
    <cellStyle name="60% - Accent6 14 2" xfId="2823"/>
    <cellStyle name="60% - Accent6 14 2 2" xfId="2824"/>
    <cellStyle name="60% - Accent6 14 2 3" xfId="2825"/>
    <cellStyle name="60% - Accent6 14 3" xfId="2826"/>
    <cellStyle name="60% - Accent6 14 3 2" xfId="2827"/>
    <cellStyle name="60% - Accent6 14 3 3" xfId="2828"/>
    <cellStyle name="60% - Accent6 15 2" xfId="2829"/>
    <cellStyle name="60% - Accent6 15 2 2" xfId="2830"/>
    <cellStyle name="60% - Accent6 15 2 3" xfId="2831"/>
    <cellStyle name="60% - Accent6 15 3" xfId="2832"/>
    <cellStyle name="60% - Accent6 15 3 2" xfId="2833"/>
    <cellStyle name="60% - Accent6 15 3 3" xfId="2834"/>
    <cellStyle name="60% - Accent6 16 2" xfId="2835"/>
    <cellStyle name="60% - Accent6 16 2 2" xfId="2836"/>
    <cellStyle name="60% - Accent6 16 2 3" xfId="2837"/>
    <cellStyle name="60% - Accent6 16 3" xfId="2838"/>
    <cellStyle name="60% - Accent6 16 3 2" xfId="2839"/>
    <cellStyle name="60% - Accent6 16 3 3" xfId="2840"/>
    <cellStyle name="60% - Accent6 17 2" xfId="2841"/>
    <cellStyle name="60% - Accent6 17 2 2" xfId="2842"/>
    <cellStyle name="60% - Accent6 17 2 3" xfId="2843"/>
    <cellStyle name="60% - Accent6 17 3" xfId="2844"/>
    <cellStyle name="60% - Accent6 17 3 2" xfId="2845"/>
    <cellStyle name="60% - Accent6 17 3 3" xfId="2846"/>
    <cellStyle name="60% - Accent6 18 2" xfId="2847"/>
    <cellStyle name="60% - Accent6 18 2 2" xfId="2848"/>
    <cellStyle name="60% - Accent6 18 2 3" xfId="2849"/>
    <cellStyle name="60% - Accent6 18 3" xfId="2850"/>
    <cellStyle name="60% - Accent6 18 3 2" xfId="2851"/>
    <cellStyle name="60% - Accent6 18 3 3" xfId="2852"/>
    <cellStyle name="60% - Accent6 19 2" xfId="2853"/>
    <cellStyle name="60% - Accent6 19 2 2" xfId="2854"/>
    <cellStyle name="60% - Accent6 19 2 3" xfId="2855"/>
    <cellStyle name="60% - Accent6 19 3" xfId="2856"/>
    <cellStyle name="60% - Accent6 19 3 2" xfId="2857"/>
    <cellStyle name="60% - Accent6 19 3 3" xfId="2858"/>
    <cellStyle name="60% - Accent6 2" xfId="2859"/>
    <cellStyle name="60% - Accent6 2 2" xfId="2860"/>
    <cellStyle name="60% - Accent6 2 2 2" xfId="2861"/>
    <cellStyle name="60% - Accent6 2 2 3" xfId="2862"/>
    <cellStyle name="60% - Accent6 2 3" xfId="2863"/>
    <cellStyle name="60% - Accent6 2 3 2" xfId="2864"/>
    <cellStyle name="60% - Accent6 2 3 3" xfId="2865"/>
    <cellStyle name="60% - Accent6 2 4" xfId="2866"/>
    <cellStyle name="60% - Accent6 2 4 2" xfId="2867"/>
    <cellStyle name="60% - Accent6 2 4 3" xfId="2868"/>
    <cellStyle name="60% - Accent6 20 2" xfId="2869"/>
    <cellStyle name="60% - Accent6 20 2 2" xfId="2870"/>
    <cellStyle name="60% - Accent6 20 2 3" xfId="2871"/>
    <cellStyle name="60% - Accent6 20 3" xfId="2872"/>
    <cellStyle name="60% - Accent6 20 3 2" xfId="2873"/>
    <cellStyle name="60% - Accent6 20 3 3" xfId="2874"/>
    <cellStyle name="60% - Accent6 21 2" xfId="2875"/>
    <cellStyle name="60% - Accent6 21 2 2" xfId="2876"/>
    <cellStyle name="60% - Accent6 21 2 3" xfId="2877"/>
    <cellStyle name="60% - Accent6 21 3" xfId="2878"/>
    <cellStyle name="60% - Accent6 21 3 2" xfId="2879"/>
    <cellStyle name="60% - Accent6 21 3 3" xfId="2880"/>
    <cellStyle name="60% - Accent6 22 2" xfId="2881"/>
    <cellStyle name="60% - Accent6 22 2 2" xfId="2882"/>
    <cellStyle name="60% - Accent6 22 2 3" xfId="2883"/>
    <cellStyle name="60% - Accent6 22 3" xfId="2884"/>
    <cellStyle name="60% - Accent6 22 3 2" xfId="2885"/>
    <cellStyle name="60% - Accent6 22 3 3" xfId="2886"/>
    <cellStyle name="60% - Accent6 23 2" xfId="2887"/>
    <cellStyle name="60% - Accent6 23 2 2" xfId="2888"/>
    <cellStyle name="60% - Accent6 23 2 3" xfId="2889"/>
    <cellStyle name="60% - Accent6 23 3" xfId="2890"/>
    <cellStyle name="60% - Accent6 23 3 2" xfId="2891"/>
    <cellStyle name="60% - Accent6 23 3 3" xfId="2892"/>
    <cellStyle name="60% - Accent6 24 2" xfId="2893"/>
    <cellStyle name="60% - Accent6 24 2 2" xfId="2894"/>
    <cellStyle name="60% - Accent6 24 2 3" xfId="2895"/>
    <cellStyle name="60% - Accent6 24 3" xfId="2896"/>
    <cellStyle name="60% - Accent6 24 3 2" xfId="2897"/>
    <cellStyle name="60% - Accent6 24 3 3" xfId="2898"/>
    <cellStyle name="60% - Accent6 3" xfId="2899"/>
    <cellStyle name="60% - Accent6 3 2" xfId="2900"/>
    <cellStyle name="60% - Accent6 3 2 2" xfId="2901"/>
    <cellStyle name="60% - Accent6 3 2 3" xfId="2902"/>
    <cellStyle name="60% - Accent6 3 3" xfId="2903"/>
    <cellStyle name="60% - Accent6 3 3 2" xfId="2904"/>
    <cellStyle name="60% - Accent6 3 3 3" xfId="2905"/>
    <cellStyle name="60% - Accent6 3 4" xfId="2906"/>
    <cellStyle name="60% - Accent6 3 5" xfId="2907"/>
    <cellStyle name="60% - Accent6 3_Umum" xfId="2908"/>
    <cellStyle name="60% - Accent6 4" xfId="2909"/>
    <cellStyle name="60% - Accent6 4 2" xfId="2910"/>
    <cellStyle name="60% - Accent6 4 2 2" xfId="2911"/>
    <cellStyle name="60% - Accent6 4 2 3" xfId="2912"/>
    <cellStyle name="60% - Accent6 4 3" xfId="2913"/>
    <cellStyle name="60% - Accent6 4 3 2" xfId="2914"/>
    <cellStyle name="60% - Accent6 4 3 3" xfId="2915"/>
    <cellStyle name="60% - Accent6 4 4" xfId="2916"/>
    <cellStyle name="60% - Accent6 4 5" xfId="2917"/>
    <cellStyle name="60% - Accent6 4_Umum" xfId="2918"/>
    <cellStyle name="60% - Accent6 5" xfId="2919"/>
    <cellStyle name="60% - Accent6 5 2" xfId="2920"/>
    <cellStyle name="60% - Accent6 5 2 2" xfId="2921"/>
    <cellStyle name="60% - Accent6 5 2 3" xfId="2922"/>
    <cellStyle name="60% - Accent6 5 3" xfId="2923"/>
    <cellStyle name="60% - Accent6 5 3 2" xfId="2924"/>
    <cellStyle name="60% - Accent6 5 3 3" xfId="2925"/>
    <cellStyle name="60% - Accent6 5 4" xfId="2926"/>
    <cellStyle name="60% - Accent6 5 5" xfId="2927"/>
    <cellStyle name="60% - Accent6 5_Umum" xfId="2928"/>
    <cellStyle name="60% - Accent6 6" xfId="2929"/>
    <cellStyle name="60% - Accent6 6 2" xfId="2930"/>
    <cellStyle name="60% - Accent6 6 2 2" xfId="2931"/>
    <cellStyle name="60% - Accent6 6 2 3" xfId="2932"/>
    <cellStyle name="60% - Accent6 6 3" xfId="2933"/>
    <cellStyle name="60% - Accent6 6 3 2" xfId="2934"/>
    <cellStyle name="60% - Accent6 6 3 3" xfId="2935"/>
    <cellStyle name="60% - Accent6 6 4" xfId="2936"/>
    <cellStyle name="60% - Accent6 6 5" xfId="2937"/>
    <cellStyle name="60% - Accent6 6_Umum" xfId="2938"/>
    <cellStyle name="60% - Accent6 7" xfId="2939"/>
    <cellStyle name="60% - Accent6 7 2" xfId="2940"/>
    <cellStyle name="60% - Accent6 7 2 2" xfId="2941"/>
    <cellStyle name="60% - Accent6 7 2 3" xfId="2942"/>
    <cellStyle name="60% - Accent6 7 3" xfId="2943"/>
    <cellStyle name="60% - Accent6 7 3 2" xfId="2944"/>
    <cellStyle name="60% - Accent6 7 3 3" xfId="2945"/>
    <cellStyle name="60% - Accent6 7 4" xfId="2946"/>
    <cellStyle name="60% - Accent6 7 5" xfId="2947"/>
    <cellStyle name="60% - Accent6 7_Umum" xfId="2948"/>
    <cellStyle name="60% - Accent6 8" xfId="2949"/>
    <cellStyle name="60% - Accent6 8 2" xfId="2950"/>
    <cellStyle name="60% - Accent6 8 2 2" xfId="2951"/>
    <cellStyle name="60% - Accent6 8 2 3" xfId="2952"/>
    <cellStyle name="60% - Accent6 8 3" xfId="2953"/>
    <cellStyle name="60% - Accent6 8 3 2" xfId="2954"/>
    <cellStyle name="60% - Accent6 8 3 3" xfId="2955"/>
    <cellStyle name="60% - Accent6 9 2" xfId="2956"/>
    <cellStyle name="60% - Accent6 9 2 2" xfId="2957"/>
    <cellStyle name="60% - Accent6 9 2 3" xfId="2958"/>
    <cellStyle name="60% - Accent6 9 3" xfId="2959"/>
    <cellStyle name="60% - Accent6 9 3 2" xfId="2960"/>
    <cellStyle name="60% - Accent6 9 3 3" xfId="2961"/>
    <cellStyle name="Accent1 - 20%" xfId="2962"/>
    <cellStyle name="Accent1 - 40%" xfId="2963"/>
    <cellStyle name="Accent1 - 60%" xfId="2964"/>
    <cellStyle name="Accent1 10 2" xfId="2965"/>
    <cellStyle name="Accent1 10 2 2" xfId="2966"/>
    <cellStyle name="Accent1 10 2 3" xfId="2967"/>
    <cellStyle name="Accent1 10 3" xfId="2968"/>
    <cellStyle name="Accent1 10 3 2" xfId="2969"/>
    <cellStyle name="Accent1 10 3 3" xfId="2970"/>
    <cellStyle name="Accent1 11 2" xfId="2971"/>
    <cellStyle name="Accent1 11 2 2" xfId="2972"/>
    <cellStyle name="Accent1 11 2 3" xfId="2973"/>
    <cellStyle name="Accent1 11 3" xfId="2974"/>
    <cellStyle name="Accent1 11 3 2" xfId="2975"/>
    <cellStyle name="Accent1 11 3 3" xfId="2976"/>
    <cellStyle name="Accent1 12 2" xfId="2977"/>
    <cellStyle name="Accent1 12 2 2" xfId="2978"/>
    <cellStyle name="Accent1 12 2 3" xfId="2979"/>
    <cellStyle name="Accent1 12 3" xfId="2980"/>
    <cellStyle name="Accent1 12 3 2" xfId="2981"/>
    <cellStyle name="Accent1 12 3 3" xfId="2982"/>
    <cellStyle name="Accent1 13 2" xfId="2983"/>
    <cellStyle name="Accent1 13 2 2" xfId="2984"/>
    <cellStyle name="Accent1 13 2 3" xfId="2985"/>
    <cellStyle name="Accent1 13 3" xfId="2986"/>
    <cellStyle name="Accent1 13 3 2" xfId="2987"/>
    <cellStyle name="Accent1 13 3 3" xfId="2988"/>
    <cellStyle name="Accent1 14 2" xfId="2989"/>
    <cellStyle name="Accent1 14 2 2" xfId="2990"/>
    <cellStyle name="Accent1 14 2 3" xfId="2991"/>
    <cellStyle name="Accent1 14 3" xfId="2992"/>
    <cellStyle name="Accent1 14 3 2" xfId="2993"/>
    <cellStyle name="Accent1 14 3 3" xfId="2994"/>
    <cellStyle name="Accent1 15 2" xfId="2995"/>
    <cellStyle name="Accent1 15 2 2" xfId="2996"/>
    <cellStyle name="Accent1 15 2 3" xfId="2997"/>
    <cellStyle name="Accent1 15 3" xfId="2998"/>
    <cellStyle name="Accent1 15 3 2" xfId="2999"/>
    <cellStyle name="Accent1 15 3 3" xfId="3000"/>
    <cellStyle name="Accent1 16 2" xfId="3001"/>
    <cellStyle name="Accent1 16 2 2" xfId="3002"/>
    <cellStyle name="Accent1 16 2 3" xfId="3003"/>
    <cellStyle name="Accent1 16 3" xfId="3004"/>
    <cellStyle name="Accent1 16 3 2" xfId="3005"/>
    <cellStyle name="Accent1 16 3 3" xfId="3006"/>
    <cellStyle name="Accent1 17 2" xfId="3007"/>
    <cellStyle name="Accent1 17 2 2" xfId="3008"/>
    <cellStyle name="Accent1 17 2 3" xfId="3009"/>
    <cellStyle name="Accent1 17 3" xfId="3010"/>
    <cellStyle name="Accent1 17 3 2" xfId="3011"/>
    <cellStyle name="Accent1 17 3 3" xfId="3012"/>
    <cellStyle name="Accent1 18 2" xfId="3013"/>
    <cellStyle name="Accent1 18 2 2" xfId="3014"/>
    <cellStyle name="Accent1 18 2 3" xfId="3015"/>
    <cellStyle name="Accent1 18 3" xfId="3016"/>
    <cellStyle name="Accent1 18 3 2" xfId="3017"/>
    <cellStyle name="Accent1 18 3 3" xfId="3018"/>
    <cellStyle name="Accent1 19 2" xfId="3019"/>
    <cellStyle name="Accent1 19 2 2" xfId="3020"/>
    <cellStyle name="Accent1 19 2 3" xfId="3021"/>
    <cellStyle name="Accent1 19 3" xfId="3022"/>
    <cellStyle name="Accent1 19 3 2" xfId="3023"/>
    <cellStyle name="Accent1 19 3 3" xfId="3024"/>
    <cellStyle name="Accent1 2" xfId="3025"/>
    <cellStyle name="Accent1 2 2" xfId="3026"/>
    <cellStyle name="Accent1 2 2 2" xfId="3027"/>
    <cellStyle name="Accent1 2 2 3" xfId="3028"/>
    <cellStyle name="Accent1 2 3" xfId="3029"/>
    <cellStyle name="Accent1 2 3 2" xfId="3030"/>
    <cellStyle name="Accent1 2 3 3" xfId="3031"/>
    <cellStyle name="Accent1 2 4" xfId="3032"/>
    <cellStyle name="Accent1 2 4 2" xfId="3033"/>
    <cellStyle name="Accent1 2 4 3" xfId="3034"/>
    <cellStyle name="Accent1 20 2" xfId="3035"/>
    <cellStyle name="Accent1 20 2 2" xfId="3036"/>
    <cellStyle name="Accent1 20 2 3" xfId="3037"/>
    <cellStyle name="Accent1 20 3" xfId="3038"/>
    <cellStyle name="Accent1 20 3 2" xfId="3039"/>
    <cellStyle name="Accent1 20 3 3" xfId="3040"/>
    <cellStyle name="Accent1 21 2" xfId="3041"/>
    <cellStyle name="Accent1 21 2 2" xfId="3042"/>
    <cellStyle name="Accent1 21 2 3" xfId="3043"/>
    <cellStyle name="Accent1 21 3" xfId="3044"/>
    <cellStyle name="Accent1 21 3 2" xfId="3045"/>
    <cellStyle name="Accent1 21 3 3" xfId="3046"/>
    <cellStyle name="Accent1 22 2" xfId="3047"/>
    <cellStyle name="Accent1 22 2 2" xfId="3048"/>
    <cellStyle name="Accent1 22 2 3" xfId="3049"/>
    <cellStyle name="Accent1 22 3" xfId="3050"/>
    <cellStyle name="Accent1 22 3 2" xfId="3051"/>
    <cellStyle name="Accent1 22 3 3" xfId="3052"/>
    <cellStyle name="Accent1 23 2" xfId="3053"/>
    <cellStyle name="Accent1 23 2 2" xfId="3054"/>
    <cellStyle name="Accent1 23 2 3" xfId="3055"/>
    <cellStyle name="Accent1 23 3" xfId="3056"/>
    <cellStyle name="Accent1 23 3 2" xfId="3057"/>
    <cellStyle name="Accent1 23 3 3" xfId="3058"/>
    <cellStyle name="Accent1 24 2" xfId="3059"/>
    <cellStyle name="Accent1 24 2 2" xfId="3060"/>
    <cellStyle name="Accent1 24 2 3" xfId="3061"/>
    <cellStyle name="Accent1 24 3" xfId="3062"/>
    <cellStyle name="Accent1 24 3 2" xfId="3063"/>
    <cellStyle name="Accent1 24 3 3" xfId="3064"/>
    <cellStyle name="Accent1 3" xfId="3065"/>
    <cellStyle name="Accent1 3 2" xfId="3066"/>
    <cellStyle name="Accent1 3 2 2" xfId="3067"/>
    <cellStyle name="Accent1 3 2 3" xfId="3068"/>
    <cellStyle name="Accent1 3 3" xfId="3069"/>
    <cellStyle name="Accent1 3 3 2" xfId="3070"/>
    <cellStyle name="Accent1 3 3 3" xfId="3071"/>
    <cellStyle name="Accent1 3 4" xfId="3072"/>
    <cellStyle name="Accent1 3 5" xfId="3073"/>
    <cellStyle name="Accent1 3_Umum" xfId="3074"/>
    <cellStyle name="Accent1 4" xfId="3075"/>
    <cellStyle name="Accent1 4 2" xfId="3076"/>
    <cellStyle name="Accent1 4 2 2" xfId="3077"/>
    <cellStyle name="Accent1 4 2 3" xfId="3078"/>
    <cellStyle name="Accent1 4 3" xfId="3079"/>
    <cellStyle name="Accent1 4 3 2" xfId="3080"/>
    <cellStyle name="Accent1 4 3 3" xfId="3081"/>
    <cellStyle name="Accent1 4 4" xfId="3082"/>
    <cellStyle name="Accent1 4 5" xfId="3083"/>
    <cellStyle name="Accent1 4_Umum" xfId="3084"/>
    <cellStyle name="Accent1 5" xfId="3085"/>
    <cellStyle name="Accent1 5 2" xfId="3086"/>
    <cellStyle name="Accent1 5 2 2" xfId="3087"/>
    <cellStyle name="Accent1 5 2 3" xfId="3088"/>
    <cellStyle name="Accent1 5 3" xfId="3089"/>
    <cellStyle name="Accent1 5 3 2" xfId="3090"/>
    <cellStyle name="Accent1 5 3 3" xfId="3091"/>
    <cellStyle name="Accent1 5 4" xfId="3092"/>
    <cellStyle name="Accent1 5 5" xfId="3093"/>
    <cellStyle name="Accent1 5_Umum" xfId="3094"/>
    <cellStyle name="Accent1 6" xfId="3095"/>
    <cellStyle name="Accent1 6 2" xfId="3096"/>
    <cellStyle name="Accent1 6 2 2" xfId="3097"/>
    <cellStyle name="Accent1 6 2 3" xfId="3098"/>
    <cellStyle name="Accent1 6 3" xfId="3099"/>
    <cellStyle name="Accent1 6 3 2" xfId="3100"/>
    <cellStyle name="Accent1 6 3 3" xfId="3101"/>
    <cellStyle name="Accent1 6 4" xfId="3102"/>
    <cellStyle name="Accent1 6 5" xfId="3103"/>
    <cellStyle name="Accent1 6_Umum" xfId="3104"/>
    <cellStyle name="Accent1 7" xfId="3105"/>
    <cellStyle name="Accent1 7 2" xfId="3106"/>
    <cellStyle name="Accent1 7 2 2" xfId="3107"/>
    <cellStyle name="Accent1 7 2 3" xfId="3108"/>
    <cellStyle name="Accent1 7 3" xfId="3109"/>
    <cellStyle name="Accent1 7 3 2" xfId="3110"/>
    <cellStyle name="Accent1 7 3 3" xfId="3111"/>
    <cellStyle name="Accent1 7 4" xfId="3112"/>
    <cellStyle name="Accent1 7 5" xfId="3113"/>
    <cellStyle name="Accent1 7_Umum" xfId="3114"/>
    <cellStyle name="Accent1 8" xfId="3115"/>
    <cellStyle name="Accent1 8 2" xfId="3116"/>
    <cellStyle name="Accent1 8 2 2" xfId="3117"/>
    <cellStyle name="Accent1 8 2 3" xfId="3118"/>
    <cellStyle name="Accent1 8 3" xfId="3119"/>
    <cellStyle name="Accent1 8 3 2" xfId="3120"/>
    <cellStyle name="Accent1 8 3 3" xfId="3121"/>
    <cellStyle name="Accent1 9 2" xfId="3122"/>
    <cellStyle name="Accent1 9 2 2" xfId="3123"/>
    <cellStyle name="Accent1 9 2 3" xfId="3124"/>
    <cellStyle name="Accent1 9 3" xfId="3125"/>
    <cellStyle name="Accent1 9 3 2" xfId="3126"/>
    <cellStyle name="Accent1 9 3 3" xfId="3127"/>
    <cellStyle name="Accent2 - 20%" xfId="3128"/>
    <cellStyle name="Accent2 - 40%" xfId="3129"/>
    <cellStyle name="Accent2 - 60%" xfId="3130"/>
    <cellStyle name="Accent2 10 2" xfId="3131"/>
    <cellStyle name="Accent2 10 2 2" xfId="3132"/>
    <cellStyle name="Accent2 10 2 3" xfId="3133"/>
    <cellStyle name="Accent2 10 3" xfId="3134"/>
    <cellStyle name="Accent2 10 3 2" xfId="3135"/>
    <cellStyle name="Accent2 10 3 3" xfId="3136"/>
    <cellStyle name="Accent2 11 2" xfId="3137"/>
    <cellStyle name="Accent2 11 2 2" xfId="3138"/>
    <cellStyle name="Accent2 11 2 3" xfId="3139"/>
    <cellStyle name="Accent2 11 3" xfId="3140"/>
    <cellStyle name="Accent2 11 3 2" xfId="3141"/>
    <cellStyle name="Accent2 11 3 3" xfId="3142"/>
    <cellStyle name="Accent2 12 2" xfId="3143"/>
    <cellStyle name="Accent2 12 2 2" xfId="3144"/>
    <cellStyle name="Accent2 12 2 3" xfId="3145"/>
    <cellStyle name="Accent2 12 3" xfId="3146"/>
    <cellStyle name="Accent2 12 3 2" xfId="3147"/>
    <cellStyle name="Accent2 12 3 3" xfId="3148"/>
    <cellStyle name="Accent2 13 2" xfId="3149"/>
    <cellStyle name="Accent2 13 2 2" xfId="3150"/>
    <cellStyle name="Accent2 13 2 3" xfId="3151"/>
    <cellStyle name="Accent2 13 3" xfId="3152"/>
    <cellStyle name="Accent2 13 3 2" xfId="3153"/>
    <cellStyle name="Accent2 13 3 3" xfId="3154"/>
    <cellStyle name="Accent2 14 2" xfId="3155"/>
    <cellStyle name="Accent2 14 2 2" xfId="3156"/>
    <cellStyle name="Accent2 14 2 3" xfId="3157"/>
    <cellStyle name="Accent2 14 3" xfId="3158"/>
    <cellStyle name="Accent2 14 3 2" xfId="3159"/>
    <cellStyle name="Accent2 14 3 3" xfId="3160"/>
    <cellStyle name="Accent2 15 2" xfId="3161"/>
    <cellStyle name="Accent2 15 2 2" xfId="3162"/>
    <cellStyle name="Accent2 15 2 3" xfId="3163"/>
    <cellStyle name="Accent2 15 3" xfId="3164"/>
    <cellStyle name="Accent2 15 3 2" xfId="3165"/>
    <cellStyle name="Accent2 15 3 3" xfId="3166"/>
    <cellStyle name="Accent2 16 2" xfId="3167"/>
    <cellStyle name="Accent2 16 2 2" xfId="3168"/>
    <cellStyle name="Accent2 16 2 3" xfId="3169"/>
    <cellStyle name="Accent2 16 3" xfId="3170"/>
    <cellStyle name="Accent2 16 3 2" xfId="3171"/>
    <cellStyle name="Accent2 16 3 3" xfId="3172"/>
    <cellStyle name="Accent2 17 2" xfId="3173"/>
    <cellStyle name="Accent2 17 2 2" xfId="3174"/>
    <cellStyle name="Accent2 17 2 3" xfId="3175"/>
    <cellStyle name="Accent2 17 3" xfId="3176"/>
    <cellStyle name="Accent2 17 3 2" xfId="3177"/>
    <cellStyle name="Accent2 17 3 3" xfId="3178"/>
    <cellStyle name="Accent2 18 2" xfId="3179"/>
    <cellStyle name="Accent2 18 2 2" xfId="3180"/>
    <cellStyle name="Accent2 18 2 3" xfId="3181"/>
    <cellStyle name="Accent2 18 3" xfId="3182"/>
    <cellStyle name="Accent2 18 3 2" xfId="3183"/>
    <cellStyle name="Accent2 18 3 3" xfId="3184"/>
    <cellStyle name="Accent2 19 2" xfId="3185"/>
    <cellStyle name="Accent2 19 2 2" xfId="3186"/>
    <cellStyle name="Accent2 19 2 3" xfId="3187"/>
    <cellStyle name="Accent2 19 3" xfId="3188"/>
    <cellStyle name="Accent2 19 3 2" xfId="3189"/>
    <cellStyle name="Accent2 19 3 3" xfId="3190"/>
    <cellStyle name="Accent2 2" xfId="3191"/>
    <cellStyle name="Accent2 2 2" xfId="3192"/>
    <cellStyle name="Accent2 2 2 2" xfId="3193"/>
    <cellStyle name="Accent2 2 2 3" xfId="3194"/>
    <cellStyle name="Accent2 2 3" xfId="3195"/>
    <cellStyle name="Accent2 2 3 2" xfId="3196"/>
    <cellStyle name="Accent2 2 3 3" xfId="3197"/>
    <cellStyle name="Accent2 2 4" xfId="3198"/>
    <cellStyle name="Accent2 2 4 2" xfId="3199"/>
    <cellStyle name="Accent2 2 4 3" xfId="3200"/>
    <cellStyle name="Accent2 20 2" xfId="3201"/>
    <cellStyle name="Accent2 20 2 2" xfId="3202"/>
    <cellStyle name="Accent2 20 2 3" xfId="3203"/>
    <cellStyle name="Accent2 20 3" xfId="3204"/>
    <cellStyle name="Accent2 20 3 2" xfId="3205"/>
    <cellStyle name="Accent2 20 3 3" xfId="3206"/>
    <cellStyle name="Accent2 21 2" xfId="3207"/>
    <cellStyle name="Accent2 21 2 2" xfId="3208"/>
    <cellStyle name="Accent2 21 2 3" xfId="3209"/>
    <cellStyle name="Accent2 21 3" xfId="3210"/>
    <cellStyle name="Accent2 21 3 2" xfId="3211"/>
    <cellStyle name="Accent2 21 3 3" xfId="3212"/>
    <cellStyle name="Accent2 22 2" xfId="3213"/>
    <cellStyle name="Accent2 22 2 2" xfId="3214"/>
    <cellStyle name="Accent2 22 2 3" xfId="3215"/>
    <cellStyle name="Accent2 22 3" xfId="3216"/>
    <cellStyle name="Accent2 22 3 2" xfId="3217"/>
    <cellStyle name="Accent2 22 3 3" xfId="3218"/>
    <cellStyle name="Accent2 23 2" xfId="3219"/>
    <cellStyle name="Accent2 23 2 2" xfId="3220"/>
    <cellStyle name="Accent2 23 2 3" xfId="3221"/>
    <cellStyle name="Accent2 23 3" xfId="3222"/>
    <cellStyle name="Accent2 23 3 2" xfId="3223"/>
    <cellStyle name="Accent2 23 3 3" xfId="3224"/>
    <cellStyle name="Accent2 24 2" xfId="3225"/>
    <cellStyle name="Accent2 24 2 2" xfId="3226"/>
    <cellStyle name="Accent2 24 2 3" xfId="3227"/>
    <cellStyle name="Accent2 24 3" xfId="3228"/>
    <cellStyle name="Accent2 24 3 2" xfId="3229"/>
    <cellStyle name="Accent2 24 3 3" xfId="3230"/>
    <cellStyle name="Accent2 3" xfId="3231"/>
    <cellStyle name="Accent2 3 2" xfId="3232"/>
    <cellStyle name="Accent2 3 2 2" xfId="3233"/>
    <cellStyle name="Accent2 3 2 3" xfId="3234"/>
    <cellStyle name="Accent2 3 3" xfId="3235"/>
    <cellStyle name="Accent2 3 3 2" xfId="3236"/>
    <cellStyle name="Accent2 3 3 3" xfId="3237"/>
    <cellStyle name="Accent2 3 4" xfId="3238"/>
    <cellStyle name="Accent2 3 5" xfId="3239"/>
    <cellStyle name="Accent2 3_Umum" xfId="3240"/>
    <cellStyle name="Accent2 4" xfId="3241"/>
    <cellStyle name="Accent2 4 2" xfId="3242"/>
    <cellStyle name="Accent2 4 2 2" xfId="3243"/>
    <cellStyle name="Accent2 4 2 3" xfId="3244"/>
    <cellStyle name="Accent2 4 3" xfId="3245"/>
    <cellStyle name="Accent2 4 3 2" xfId="3246"/>
    <cellStyle name="Accent2 4 3 3" xfId="3247"/>
    <cellStyle name="Accent2 4 4" xfId="3248"/>
    <cellStyle name="Accent2 4 5" xfId="3249"/>
    <cellStyle name="Accent2 4_Umum" xfId="3250"/>
    <cellStyle name="Accent2 5" xfId="3251"/>
    <cellStyle name="Accent2 5 2" xfId="3252"/>
    <cellStyle name="Accent2 5 2 2" xfId="3253"/>
    <cellStyle name="Accent2 5 2 3" xfId="3254"/>
    <cellStyle name="Accent2 5 3" xfId="3255"/>
    <cellStyle name="Accent2 5 3 2" xfId="3256"/>
    <cellStyle name="Accent2 5 3 3" xfId="3257"/>
    <cellStyle name="Accent2 5 4" xfId="3258"/>
    <cellStyle name="Accent2 5 5" xfId="3259"/>
    <cellStyle name="Accent2 5_Umum" xfId="3260"/>
    <cellStyle name="Accent2 6" xfId="3261"/>
    <cellStyle name="Accent2 6 2" xfId="3262"/>
    <cellStyle name="Accent2 6 2 2" xfId="3263"/>
    <cellStyle name="Accent2 6 2 3" xfId="3264"/>
    <cellStyle name="Accent2 6 3" xfId="3265"/>
    <cellStyle name="Accent2 6 3 2" xfId="3266"/>
    <cellStyle name="Accent2 6 3 3" xfId="3267"/>
    <cellStyle name="Accent2 6 4" xfId="3268"/>
    <cellStyle name="Accent2 6 5" xfId="3269"/>
    <cellStyle name="Accent2 6_Umum" xfId="3270"/>
    <cellStyle name="Accent2 7" xfId="3271"/>
    <cellStyle name="Accent2 7 2" xfId="3272"/>
    <cellStyle name="Accent2 7 2 2" xfId="3273"/>
    <cellStyle name="Accent2 7 2 3" xfId="3274"/>
    <cellStyle name="Accent2 7 3" xfId="3275"/>
    <cellStyle name="Accent2 7 3 2" xfId="3276"/>
    <cellStyle name="Accent2 7 3 3" xfId="3277"/>
    <cellStyle name="Accent2 7 4" xfId="3278"/>
    <cellStyle name="Accent2 7 5" xfId="3279"/>
    <cellStyle name="Accent2 7_Umum" xfId="3280"/>
    <cellStyle name="Accent2 8" xfId="3281"/>
    <cellStyle name="Accent2 8 2" xfId="3282"/>
    <cellStyle name="Accent2 8 2 2" xfId="3283"/>
    <cellStyle name="Accent2 8 2 3" xfId="3284"/>
    <cellStyle name="Accent2 8 3" xfId="3285"/>
    <cellStyle name="Accent2 8 3 2" xfId="3286"/>
    <cellStyle name="Accent2 8 3 3" xfId="3287"/>
    <cellStyle name="Accent2 9 2" xfId="3288"/>
    <cellStyle name="Accent2 9 2 2" xfId="3289"/>
    <cellStyle name="Accent2 9 2 3" xfId="3290"/>
    <cellStyle name="Accent2 9 3" xfId="3291"/>
    <cellStyle name="Accent2 9 3 2" xfId="3292"/>
    <cellStyle name="Accent2 9 3 3" xfId="3293"/>
    <cellStyle name="Accent3 - 20%" xfId="3294"/>
    <cellStyle name="Accent3 - 40%" xfId="3295"/>
    <cellStyle name="Accent3 - 60%" xfId="3296"/>
    <cellStyle name="Accent3 10 2" xfId="3297"/>
    <cellStyle name="Accent3 10 2 2" xfId="3298"/>
    <cellStyle name="Accent3 10 2 3" xfId="3299"/>
    <cellStyle name="Accent3 10 3" xfId="3300"/>
    <cellStyle name="Accent3 10 3 2" xfId="3301"/>
    <cellStyle name="Accent3 10 3 3" xfId="3302"/>
    <cellStyle name="Accent3 11 2" xfId="3303"/>
    <cellStyle name="Accent3 11 2 2" xfId="3304"/>
    <cellStyle name="Accent3 11 2 3" xfId="3305"/>
    <cellStyle name="Accent3 11 3" xfId="3306"/>
    <cellStyle name="Accent3 11 3 2" xfId="3307"/>
    <cellStyle name="Accent3 11 3 3" xfId="3308"/>
    <cellStyle name="Accent3 12 2" xfId="3309"/>
    <cellStyle name="Accent3 12 2 2" xfId="3310"/>
    <cellStyle name="Accent3 12 2 3" xfId="3311"/>
    <cellStyle name="Accent3 12 3" xfId="3312"/>
    <cellStyle name="Accent3 12 3 2" xfId="3313"/>
    <cellStyle name="Accent3 12 3 3" xfId="3314"/>
    <cellStyle name="Accent3 13 2" xfId="3315"/>
    <cellStyle name="Accent3 13 2 2" xfId="3316"/>
    <cellStyle name="Accent3 13 2 3" xfId="3317"/>
    <cellStyle name="Accent3 13 3" xfId="3318"/>
    <cellStyle name="Accent3 13 3 2" xfId="3319"/>
    <cellStyle name="Accent3 13 3 3" xfId="3320"/>
    <cellStyle name="Accent3 14 2" xfId="3321"/>
    <cellStyle name="Accent3 14 2 2" xfId="3322"/>
    <cellStyle name="Accent3 14 2 3" xfId="3323"/>
    <cellStyle name="Accent3 14 3" xfId="3324"/>
    <cellStyle name="Accent3 14 3 2" xfId="3325"/>
    <cellStyle name="Accent3 14 3 3" xfId="3326"/>
    <cellStyle name="Accent3 15 2" xfId="3327"/>
    <cellStyle name="Accent3 15 2 2" xfId="3328"/>
    <cellStyle name="Accent3 15 2 3" xfId="3329"/>
    <cellStyle name="Accent3 15 3" xfId="3330"/>
    <cellStyle name="Accent3 15 3 2" xfId="3331"/>
    <cellStyle name="Accent3 15 3 3" xfId="3332"/>
    <cellStyle name="Accent3 16 2" xfId="3333"/>
    <cellStyle name="Accent3 16 2 2" xfId="3334"/>
    <cellStyle name="Accent3 16 2 3" xfId="3335"/>
    <cellStyle name="Accent3 16 3" xfId="3336"/>
    <cellStyle name="Accent3 16 3 2" xfId="3337"/>
    <cellStyle name="Accent3 16 3 3" xfId="3338"/>
    <cellStyle name="Accent3 17 2" xfId="3339"/>
    <cellStyle name="Accent3 17 2 2" xfId="3340"/>
    <cellStyle name="Accent3 17 2 3" xfId="3341"/>
    <cellStyle name="Accent3 17 3" xfId="3342"/>
    <cellStyle name="Accent3 17 3 2" xfId="3343"/>
    <cellStyle name="Accent3 17 3 3" xfId="3344"/>
    <cellStyle name="Accent3 18 2" xfId="3345"/>
    <cellStyle name="Accent3 18 2 2" xfId="3346"/>
    <cellStyle name="Accent3 18 2 3" xfId="3347"/>
    <cellStyle name="Accent3 18 3" xfId="3348"/>
    <cellStyle name="Accent3 18 3 2" xfId="3349"/>
    <cellStyle name="Accent3 18 3 3" xfId="3350"/>
    <cellStyle name="Accent3 19 2" xfId="3351"/>
    <cellStyle name="Accent3 19 2 2" xfId="3352"/>
    <cellStyle name="Accent3 19 2 3" xfId="3353"/>
    <cellStyle name="Accent3 19 3" xfId="3354"/>
    <cellStyle name="Accent3 19 3 2" xfId="3355"/>
    <cellStyle name="Accent3 19 3 3" xfId="3356"/>
    <cellStyle name="Accent3 2" xfId="3357"/>
    <cellStyle name="Accent3 2 2" xfId="3358"/>
    <cellStyle name="Accent3 2 2 2" xfId="3359"/>
    <cellStyle name="Accent3 2 2 3" xfId="3360"/>
    <cellStyle name="Accent3 2 3" xfId="3361"/>
    <cellStyle name="Accent3 2 3 2" xfId="3362"/>
    <cellStyle name="Accent3 2 3 3" xfId="3363"/>
    <cellStyle name="Accent3 2 4" xfId="3364"/>
    <cellStyle name="Accent3 2 4 2" xfId="3365"/>
    <cellStyle name="Accent3 2 4 3" xfId="3366"/>
    <cellStyle name="Accent3 20 2" xfId="3367"/>
    <cellStyle name="Accent3 20 2 2" xfId="3368"/>
    <cellStyle name="Accent3 20 2 3" xfId="3369"/>
    <cellStyle name="Accent3 20 3" xfId="3370"/>
    <cellStyle name="Accent3 20 3 2" xfId="3371"/>
    <cellStyle name="Accent3 20 3 3" xfId="3372"/>
    <cellStyle name="Accent3 21 2" xfId="3373"/>
    <cellStyle name="Accent3 21 2 2" xfId="3374"/>
    <cellStyle name="Accent3 21 2 3" xfId="3375"/>
    <cellStyle name="Accent3 21 3" xfId="3376"/>
    <cellStyle name="Accent3 21 3 2" xfId="3377"/>
    <cellStyle name="Accent3 21 3 3" xfId="3378"/>
    <cellStyle name="Accent3 22 2" xfId="3379"/>
    <cellStyle name="Accent3 22 2 2" xfId="3380"/>
    <cellStyle name="Accent3 22 2 3" xfId="3381"/>
    <cellStyle name="Accent3 22 3" xfId="3382"/>
    <cellStyle name="Accent3 22 3 2" xfId="3383"/>
    <cellStyle name="Accent3 22 3 3" xfId="3384"/>
    <cellStyle name="Accent3 23 2" xfId="3385"/>
    <cellStyle name="Accent3 23 2 2" xfId="3386"/>
    <cellStyle name="Accent3 23 2 3" xfId="3387"/>
    <cellStyle name="Accent3 23 3" xfId="3388"/>
    <cellStyle name="Accent3 23 3 2" xfId="3389"/>
    <cellStyle name="Accent3 23 3 3" xfId="3390"/>
    <cellStyle name="Accent3 24 2" xfId="3391"/>
    <cellStyle name="Accent3 24 2 2" xfId="3392"/>
    <cellStyle name="Accent3 24 2 3" xfId="3393"/>
    <cellStyle name="Accent3 24 3" xfId="3394"/>
    <cellStyle name="Accent3 24 3 2" xfId="3395"/>
    <cellStyle name="Accent3 24 3 3" xfId="3396"/>
    <cellStyle name="Accent3 3" xfId="3397"/>
    <cellStyle name="Accent3 3 2" xfId="3398"/>
    <cellStyle name="Accent3 3 2 2" xfId="3399"/>
    <cellStyle name="Accent3 3 2 3" xfId="3400"/>
    <cellStyle name="Accent3 3 3" xfId="3401"/>
    <cellStyle name="Accent3 3 3 2" xfId="3402"/>
    <cellStyle name="Accent3 3 3 3" xfId="3403"/>
    <cellStyle name="Accent3 3 4" xfId="3404"/>
    <cellStyle name="Accent3 3 5" xfId="3405"/>
    <cellStyle name="Accent3 3_Umum" xfId="3406"/>
    <cellStyle name="Accent3 4" xfId="3407"/>
    <cellStyle name="Accent3 4 2" xfId="3408"/>
    <cellStyle name="Accent3 4 2 2" xfId="3409"/>
    <cellStyle name="Accent3 4 2 3" xfId="3410"/>
    <cellStyle name="Accent3 4 3" xfId="3411"/>
    <cellStyle name="Accent3 4 3 2" xfId="3412"/>
    <cellStyle name="Accent3 4 3 3" xfId="3413"/>
    <cellStyle name="Accent3 4 4" xfId="3414"/>
    <cellStyle name="Accent3 4 5" xfId="3415"/>
    <cellStyle name="Accent3 4_Umum" xfId="3416"/>
    <cellStyle name="Accent3 5" xfId="3417"/>
    <cellStyle name="Accent3 5 2" xfId="3418"/>
    <cellStyle name="Accent3 5 2 2" xfId="3419"/>
    <cellStyle name="Accent3 5 2 3" xfId="3420"/>
    <cellStyle name="Accent3 5 3" xfId="3421"/>
    <cellStyle name="Accent3 5 3 2" xfId="3422"/>
    <cellStyle name="Accent3 5 3 3" xfId="3423"/>
    <cellStyle name="Accent3 5 4" xfId="3424"/>
    <cellStyle name="Accent3 5 5" xfId="3425"/>
    <cellStyle name="Accent3 5_Umum" xfId="3426"/>
    <cellStyle name="Accent3 6" xfId="3427"/>
    <cellStyle name="Accent3 6 2" xfId="3428"/>
    <cellStyle name="Accent3 6 2 2" xfId="3429"/>
    <cellStyle name="Accent3 6 2 3" xfId="3430"/>
    <cellStyle name="Accent3 6 3" xfId="3431"/>
    <cellStyle name="Accent3 6 3 2" xfId="3432"/>
    <cellStyle name="Accent3 6 3 3" xfId="3433"/>
    <cellStyle name="Accent3 6 4" xfId="3434"/>
    <cellStyle name="Accent3 6 5" xfId="3435"/>
    <cellStyle name="Accent3 6_Umum" xfId="3436"/>
    <cellStyle name="Accent3 7" xfId="3437"/>
    <cellStyle name="Accent3 7 2" xfId="3438"/>
    <cellStyle name="Accent3 7 2 2" xfId="3439"/>
    <cellStyle name="Accent3 7 2 3" xfId="3440"/>
    <cellStyle name="Accent3 7 3" xfId="3441"/>
    <cellStyle name="Accent3 7 3 2" xfId="3442"/>
    <cellStyle name="Accent3 7 3 3" xfId="3443"/>
    <cellStyle name="Accent3 7 4" xfId="3444"/>
    <cellStyle name="Accent3 7 5" xfId="3445"/>
    <cellStyle name="Accent3 7_Umum" xfId="3446"/>
    <cellStyle name="Accent3 8" xfId="3447"/>
    <cellStyle name="Accent3 8 2" xfId="3448"/>
    <cellStyle name="Accent3 8 2 2" xfId="3449"/>
    <cellStyle name="Accent3 8 2 3" xfId="3450"/>
    <cellStyle name="Accent3 8 3" xfId="3451"/>
    <cellStyle name="Accent3 8 3 2" xfId="3452"/>
    <cellStyle name="Accent3 8 3 3" xfId="3453"/>
    <cellStyle name="Accent3 9 2" xfId="3454"/>
    <cellStyle name="Accent3 9 2 2" xfId="3455"/>
    <cellStyle name="Accent3 9 2 3" xfId="3456"/>
    <cellStyle name="Accent3 9 3" xfId="3457"/>
    <cellStyle name="Accent3 9 3 2" xfId="3458"/>
    <cellStyle name="Accent3 9 3 3" xfId="3459"/>
    <cellStyle name="Accent4 - 20%" xfId="3460"/>
    <cellStyle name="Accent4 - 40%" xfId="3461"/>
    <cellStyle name="Accent4 - 60%" xfId="3462"/>
    <cellStyle name="Accent4 10 2" xfId="3463"/>
    <cellStyle name="Accent4 10 2 2" xfId="3464"/>
    <cellStyle name="Accent4 10 2 3" xfId="3465"/>
    <cellStyle name="Accent4 10 3" xfId="3466"/>
    <cellStyle name="Accent4 10 3 2" xfId="3467"/>
    <cellStyle name="Accent4 10 3 3" xfId="3468"/>
    <cellStyle name="Accent4 11 2" xfId="3469"/>
    <cellStyle name="Accent4 11 2 2" xfId="3470"/>
    <cellStyle name="Accent4 11 2 3" xfId="3471"/>
    <cellStyle name="Accent4 11 3" xfId="3472"/>
    <cellStyle name="Accent4 11 3 2" xfId="3473"/>
    <cellStyle name="Accent4 11 3 3" xfId="3474"/>
    <cellStyle name="Accent4 12 2" xfId="3475"/>
    <cellStyle name="Accent4 12 2 2" xfId="3476"/>
    <cellStyle name="Accent4 12 2 3" xfId="3477"/>
    <cellStyle name="Accent4 12 3" xfId="3478"/>
    <cellStyle name="Accent4 12 3 2" xfId="3479"/>
    <cellStyle name="Accent4 12 3 3" xfId="3480"/>
    <cellStyle name="Accent4 13 2" xfId="3481"/>
    <cellStyle name="Accent4 13 2 2" xfId="3482"/>
    <cellStyle name="Accent4 13 2 3" xfId="3483"/>
    <cellStyle name="Accent4 13 3" xfId="3484"/>
    <cellStyle name="Accent4 13 3 2" xfId="3485"/>
    <cellStyle name="Accent4 13 3 3" xfId="3486"/>
    <cellStyle name="Accent4 14 2" xfId="3487"/>
    <cellStyle name="Accent4 14 2 2" xfId="3488"/>
    <cellStyle name="Accent4 14 2 3" xfId="3489"/>
    <cellStyle name="Accent4 14 3" xfId="3490"/>
    <cellStyle name="Accent4 14 3 2" xfId="3491"/>
    <cellStyle name="Accent4 14 3 3" xfId="3492"/>
    <cellStyle name="Accent4 15 2" xfId="3493"/>
    <cellStyle name="Accent4 15 2 2" xfId="3494"/>
    <cellStyle name="Accent4 15 2 3" xfId="3495"/>
    <cellStyle name="Accent4 15 3" xfId="3496"/>
    <cellStyle name="Accent4 15 3 2" xfId="3497"/>
    <cellStyle name="Accent4 15 3 3" xfId="3498"/>
    <cellStyle name="Accent4 16 2" xfId="3499"/>
    <cellStyle name="Accent4 16 2 2" xfId="3500"/>
    <cellStyle name="Accent4 16 2 3" xfId="3501"/>
    <cellStyle name="Accent4 16 3" xfId="3502"/>
    <cellStyle name="Accent4 16 3 2" xfId="3503"/>
    <cellStyle name="Accent4 16 3 3" xfId="3504"/>
    <cellStyle name="Accent4 17 2" xfId="3505"/>
    <cellStyle name="Accent4 17 2 2" xfId="3506"/>
    <cellStyle name="Accent4 17 2 3" xfId="3507"/>
    <cellStyle name="Accent4 17 3" xfId="3508"/>
    <cellStyle name="Accent4 17 3 2" xfId="3509"/>
    <cellStyle name="Accent4 17 3 3" xfId="3510"/>
    <cellStyle name="Accent4 18 2" xfId="3511"/>
    <cellStyle name="Accent4 18 2 2" xfId="3512"/>
    <cellStyle name="Accent4 18 2 3" xfId="3513"/>
    <cellStyle name="Accent4 18 3" xfId="3514"/>
    <cellStyle name="Accent4 18 3 2" xfId="3515"/>
    <cellStyle name="Accent4 18 3 3" xfId="3516"/>
    <cellStyle name="Accent4 19 2" xfId="3517"/>
    <cellStyle name="Accent4 19 2 2" xfId="3518"/>
    <cellStyle name="Accent4 19 2 3" xfId="3519"/>
    <cellStyle name="Accent4 19 3" xfId="3520"/>
    <cellStyle name="Accent4 19 3 2" xfId="3521"/>
    <cellStyle name="Accent4 19 3 3" xfId="3522"/>
    <cellStyle name="Accent4 2" xfId="3523"/>
    <cellStyle name="Accent4 2 2" xfId="3524"/>
    <cellStyle name="Accent4 2 2 2" xfId="3525"/>
    <cellStyle name="Accent4 2 2 3" xfId="3526"/>
    <cellStyle name="Accent4 2 3" xfId="3527"/>
    <cellStyle name="Accent4 2 3 2" xfId="3528"/>
    <cellStyle name="Accent4 2 3 3" xfId="3529"/>
    <cellStyle name="Accent4 2 4" xfId="3530"/>
    <cellStyle name="Accent4 2 4 2" xfId="3531"/>
    <cellStyle name="Accent4 2 4 3" xfId="3532"/>
    <cellStyle name="Accent4 20 2" xfId="3533"/>
    <cellStyle name="Accent4 20 2 2" xfId="3534"/>
    <cellStyle name="Accent4 20 2 3" xfId="3535"/>
    <cellStyle name="Accent4 20 3" xfId="3536"/>
    <cellStyle name="Accent4 20 3 2" xfId="3537"/>
    <cellStyle name="Accent4 20 3 3" xfId="3538"/>
    <cellStyle name="Accent4 21 2" xfId="3539"/>
    <cellStyle name="Accent4 21 2 2" xfId="3540"/>
    <cellStyle name="Accent4 21 2 3" xfId="3541"/>
    <cellStyle name="Accent4 21 3" xfId="3542"/>
    <cellStyle name="Accent4 21 3 2" xfId="3543"/>
    <cellStyle name="Accent4 21 3 3" xfId="3544"/>
    <cellStyle name="Accent4 22 2" xfId="3545"/>
    <cellStyle name="Accent4 22 2 2" xfId="3546"/>
    <cellStyle name="Accent4 22 2 3" xfId="3547"/>
    <cellStyle name="Accent4 22 3" xfId="3548"/>
    <cellStyle name="Accent4 22 3 2" xfId="3549"/>
    <cellStyle name="Accent4 22 3 3" xfId="3550"/>
    <cellStyle name="Accent4 23 2" xfId="3551"/>
    <cellStyle name="Accent4 23 2 2" xfId="3552"/>
    <cellStyle name="Accent4 23 2 3" xfId="3553"/>
    <cellStyle name="Accent4 23 3" xfId="3554"/>
    <cellStyle name="Accent4 23 3 2" xfId="3555"/>
    <cellStyle name="Accent4 23 3 3" xfId="3556"/>
    <cellStyle name="Accent4 24 2" xfId="3557"/>
    <cellStyle name="Accent4 24 2 2" xfId="3558"/>
    <cellStyle name="Accent4 24 2 3" xfId="3559"/>
    <cellStyle name="Accent4 24 3" xfId="3560"/>
    <cellStyle name="Accent4 24 3 2" xfId="3561"/>
    <cellStyle name="Accent4 24 3 3" xfId="3562"/>
    <cellStyle name="Accent4 3" xfId="3563"/>
    <cellStyle name="Accent4 3 2" xfId="3564"/>
    <cellStyle name="Accent4 3 2 2" xfId="3565"/>
    <cellStyle name="Accent4 3 2 3" xfId="3566"/>
    <cellStyle name="Accent4 3 3" xfId="3567"/>
    <cellStyle name="Accent4 3 3 2" xfId="3568"/>
    <cellStyle name="Accent4 3 3 3" xfId="3569"/>
    <cellStyle name="Accent4 3 4" xfId="3570"/>
    <cellStyle name="Accent4 3 5" xfId="3571"/>
    <cellStyle name="Accent4 3_Umum" xfId="3572"/>
    <cellStyle name="Accent4 4" xfId="3573"/>
    <cellStyle name="Accent4 4 2" xfId="3574"/>
    <cellStyle name="Accent4 4 2 2" xfId="3575"/>
    <cellStyle name="Accent4 4 2 3" xfId="3576"/>
    <cellStyle name="Accent4 4 3" xfId="3577"/>
    <cellStyle name="Accent4 4 3 2" xfId="3578"/>
    <cellStyle name="Accent4 4 3 3" xfId="3579"/>
    <cellStyle name="Accent4 4 4" xfId="3580"/>
    <cellStyle name="Accent4 4 5" xfId="3581"/>
    <cellStyle name="Accent4 4_Umum" xfId="3582"/>
    <cellStyle name="Accent4 5" xfId="3583"/>
    <cellStyle name="Accent4 5 2" xfId="3584"/>
    <cellStyle name="Accent4 5 2 2" xfId="3585"/>
    <cellStyle name="Accent4 5 2 3" xfId="3586"/>
    <cellStyle name="Accent4 5 3" xfId="3587"/>
    <cellStyle name="Accent4 5 3 2" xfId="3588"/>
    <cellStyle name="Accent4 5 3 3" xfId="3589"/>
    <cellStyle name="Accent4 5 4" xfId="3590"/>
    <cellStyle name="Accent4 5 5" xfId="3591"/>
    <cellStyle name="Accent4 5_Umum" xfId="3592"/>
    <cellStyle name="Accent4 6" xfId="3593"/>
    <cellStyle name="Accent4 6 2" xfId="3594"/>
    <cellStyle name="Accent4 6 2 2" xfId="3595"/>
    <cellStyle name="Accent4 6 2 3" xfId="3596"/>
    <cellStyle name="Accent4 6 3" xfId="3597"/>
    <cellStyle name="Accent4 6 3 2" xfId="3598"/>
    <cellStyle name="Accent4 6 3 3" xfId="3599"/>
    <cellStyle name="Accent4 6 4" xfId="3600"/>
    <cellStyle name="Accent4 6 5" xfId="3601"/>
    <cellStyle name="Accent4 6_Umum" xfId="3602"/>
    <cellStyle name="Accent4 7" xfId="3603"/>
    <cellStyle name="Accent4 7 2" xfId="3604"/>
    <cellStyle name="Accent4 7 2 2" xfId="3605"/>
    <cellStyle name="Accent4 7 2 3" xfId="3606"/>
    <cellStyle name="Accent4 7 3" xfId="3607"/>
    <cellStyle name="Accent4 7 3 2" xfId="3608"/>
    <cellStyle name="Accent4 7 3 3" xfId="3609"/>
    <cellStyle name="Accent4 7 4" xfId="3610"/>
    <cellStyle name="Accent4 7 5" xfId="3611"/>
    <cellStyle name="Accent4 7_Umum" xfId="3612"/>
    <cellStyle name="Accent4 8" xfId="3613"/>
    <cellStyle name="Accent4 8 2" xfId="3614"/>
    <cellStyle name="Accent4 8 2 2" xfId="3615"/>
    <cellStyle name="Accent4 8 2 3" xfId="3616"/>
    <cellStyle name="Accent4 8 3" xfId="3617"/>
    <cellStyle name="Accent4 8 3 2" xfId="3618"/>
    <cellStyle name="Accent4 8 3 3" xfId="3619"/>
    <cellStyle name="Accent4 9 2" xfId="3620"/>
    <cellStyle name="Accent4 9 2 2" xfId="3621"/>
    <cellStyle name="Accent4 9 2 3" xfId="3622"/>
    <cellStyle name="Accent4 9 3" xfId="3623"/>
    <cellStyle name="Accent4 9 3 2" xfId="3624"/>
    <cellStyle name="Accent4 9 3 3" xfId="3625"/>
    <cellStyle name="Accent5 - 20%" xfId="3626"/>
    <cellStyle name="Accent5 - 40%" xfId="3627"/>
    <cellStyle name="Accent5 - 60%" xfId="3628"/>
    <cellStyle name="Accent5 10 2" xfId="3629"/>
    <cellStyle name="Accent5 10 2 2" xfId="3630"/>
    <cellStyle name="Accent5 10 2 3" xfId="3631"/>
    <cellStyle name="Accent5 10 3" xfId="3632"/>
    <cellStyle name="Accent5 10 3 2" xfId="3633"/>
    <cellStyle name="Accent5 10 3 3" xfId="3634"/>
    <cellStyle name="Accent5 11 2" xfId="3635"/>
    <cellStyle name="Accent5 11 2 2" xfId="3636"/>
    <cellStyle name="Accent5 11 2 3" xfId="3637"/>
    <cellStyle name="Accent5 11 3" xfId="3638"/>
    <cellStyle name="Accent5 11 3 2" xfId="3639"/>
    <cellStyle name="Accent5 11 3 3" xfId="3640"/>
    <cellStyle name="Accent5 12 2" xfId="3641"/>
    <cellStyle name="Accent5 12 2 2" xfId="3642"/>
    <cellStyle name="Accent5 12 2 3" xfId="3643"/>
    <cellStyle name="Accent5 12 3" xfId="3644"/>
    <cellStyle name="Accent5 12 3 2" xfId="3645"/>
    <cellStyle name="Accent5 12 3 3" xfId="3646"/>
    <cellStyle name="Accent5 13 2" xfId="3647"/>
    <cellStyle name="Accent5 13 2 2" xfId="3648"/>
    <cellStyle name="Accent5 13 2 3" xfId="3649"/>
    <cellStyle name="Accent5 13 3" xfId="3650"/>
    <cellStyle name="Accent5 13 3 2" xfId="3651"/>
    <cellStyle name="Accent5 13 3 3" xfId="3652"/>
    <cellStyle name="Accent5 14 2" xfId="3653"/>
    <cellStyle name="Accent5 14 2 2" xfId="3654"/>
    <cellStyle name="Accent5 14 2 3" xfId="3655"/>
    <cellStyle name="Accent5 14 3" xfId="3656"/>
    <cellStyle name="Accent5 14 3 2" xfId="3657"/>
    <cellStyle name="Accent5 14 3 3" xfId="3658"/>
    <cellStyle name="Accent5 15 2" xfId="3659"/>
    <cellStyle name="Accent5 15 2 2" xfId="3660"/>
    <cellStyle name="Accent5 15 2 3" xfId="3661"/>
    <cellStyle name="Accent5 15 3" xfId="3662"/>
    <cellStyle name="Accent5 15 3 2" xfId="3663"/>
    <cellStyle name="Accent5 15 3 3" xfId="3664"/>
    <cellStyle name="Accent5 16 2" xfId="3665"/>
    <cellStyle name="Accent5 16 2 2" xfId="3666"/>
    <cellStyle name="Accent5 16 2 3" xfId="3667"/>
    <cellStyle name="Accent5 16 3" xfId="3668"/>
    <cellStyle name="Accent5 16 3 2" xfId="3669"/>
    <cellStyle name="Accent5 16 3 3" xfId="3670"/>
    <cellStyle name="Accent5 17 2" xfId="3671"/>
    <cellStyle name="Accent5 17 2 2" xfId="3672"/>
    <cellStyle name="Accent5 17 2 3" xfId="3673"/>
    <cellStyle name="Accent5 17 3" xfId="3674"/>
    <cellStyle name="Accent5 17 3 2" xfId="3675"/>
    <cellStyle name="Accent5 17 3 3" xfId="3676"/>
    <cellStyle name="Accent5 18 2" xfId="3677"/>
    <cellStyle name="Accent5 18 2 2" xfId="3678"/>
    <cellStyle name="Accent5 18 2 3" xfId="3679"/>
    <cellStyle name="Accent5 18 3" xfId="3680"/>
    <cellStyle name="Accent5 18 3 2" xfId="3681"/>
    <cellStyle name="Accent5 18 3 3" xfId="3682"/>
    <cellStyle name="Accent5 19 2" xfId="3683"/>
    <cellStyle name="Accent5 19 2 2" xfId="3684"/>
    <cellStyle name="Accent5 19 2 3" xfId="3685"/>
    <cellStyle name="Accent5 19 3" xfId="3686"/>
    <cellStyle name="Accent5 19 3 2" xfId="3687"/>
    <cellStyle name="Accent5 19 3 3" xfId="3688"/>
    <cellStyle name="Accent5 2" xfId="3689"/>
    <cellStyle name="Accent5 2 2" xfId="3690"/>
    <cellStyle name="Accent5 2 2 2" xfId="3691"/>
    <cellStyle name="Accent5 2 2 3" xfId="3692"/>
    <cellStyle name="Accent5 2 3" xfId="3693"/>
    <cellStyle name="Accent5 2 3 2" xfId="3694"/>
    <cellStyle name="Accent5 2 3 3" xfId="3695"/>
    <cellStyle name="Accent5 2 4" xfId="3696"/>
    <cellStyle name="Accent5 2 4 2" xfId="3697"/>
    <cellStyle name="Accent5 2 4 3" xfId="3698"/>
    <cellStyle name="Accent5 20 2" xfId="3699"/>
    <cellStyle name="Accent5 20 2 2" xfId="3700"/>
    <cellStyle name="Accent5 20 2 3" xfId="3701"/>
    <cellStyle name="Accent5 20 3" xfId="3702"/>
    <cellStyle name="Accent5 20 3 2" xfId="3703"/>
    <cellStyle name="Accent5 20 3 3" xfId="3704"/>
    <cellStyle name="Accent5 21 2" xfId="3705"/>
    <cellStyle name="Accent5 21 2 2" xfId="3706"/>
    <cellStyle name="Accent5 21 2 3" xfId="3707"/>
    <cellStyle name="Accent5 21 3" xfId="3708"/>
    <cellStyle name="Accent5 21 3 2" xfId="3709"/>
    <cellStyle name="Accent5 21 3 3" xfId="3710"/>
    <cellStyle name="Accent5 22 2" xfId="3711"/>
    <cellStyle name="Accent5 22 2 2" xfId="3712"/>
    <cellStyle name="Accent5 22 2 3" xfId="3713"/>
    <cellStyle name="Accent5 22 3" xfId="3714"/>
    <cellStyle name="Accent5 22 3 2" xfId="3715"/>
    <cellStyle name="Accent5 22 3 3" xfId="3716"/>
    <cellStyle name="Accent5 23 2" xfId="3717"/>
    <cellStyle name="Accent5 23 2 2" xfId="3718"/>
    <cellStyle name="Accent5 23 2 3" xfId="3719"/>
    <cellStyle name="Accent5 23 3" xfId="3720"/>
    <cellStyle name="Accent5 23 3 2" xfId="3721"/>
    <cellStyle name="Accent5 23 3 3" xfId="3722"/>
    <cellStyle name="Accent5 24 2" xfId="3723"/>
    <cellStyle name="Accent5 24 2 2" xfId="3724"/>
    <cellStyle name="Accent5 24 2 3" xfId="3725"/>
    <cellStyle name="Accent5 24 3" xfId="3726"/>
    <cellStyle name="Accent5 24 3 2" xfId="3727"/>
    <cellStyle name="Accent5 24 3 3" xfId="3728"/>
    <cellStyle name="Accent5 3" xfId="3729"/>
    <cellStyle name="Accent5 3 2" xfId="3730"/>
    <cellStyle name="Accent5 3 2 2" xfId="3731"/>
    <cellStyle name="Accent5 3 2 3" xfId="3732"/>
    <cellStyle name="Accent5 3 3" xfId="3733"/>
    <cellStyle name="Accent5 3 3 2" xfId="3734"/>
    <cellStyle name="Accent5 3 3 3" xfId="3735"/>
    <cellStyle name="Accent5 3 4" xfId="3736"/>
    <cellStyle name="Accent5 3 5" xfId="3737"/>
    <cellStyle name="Accent5 3_Umum" xfId="3738"/>
    <cellStyle name="Accent5 4" xfId="3739"/>
    <cellStyle name="Accent5 4 2" xfId="3740"/>
    <cellStyle name="Accent5 4 2 2" xfId="3741"/>
    <cellStyle name="Accent5 4 2 3" xfId="3742"/>
    <cellStyle name="Accent5 4 3" xfId="3743"/>
    <cellStyle name="Accent5 4 3 2" xfId="3744"/>
    <cellStyle name="Accent5 4 3 3" xfId="3745"/>
    <cellStyle name="Accent5 4 4" xfId="3746"/>
    <cellStyle name="Accent5 4 5" xfId="3747"/>
    <cellStyle name="Accent5 4_Umum" xfId="3748"/>
    <cellStyle name="Accent5 5" xfId="3749"/>
    <cellStyle name="Accent5 5 2" xfId="3750"/>
    <cellStyle name="Accent5 5 2 2" xfId="3751"/>
    <cellStyle name="Accent5 5 2 3" xfId="3752"/>
    <cellStyle name="Accent5 5 3" xfId="3753"/>
    <cellStyle name="Accent5 5 3 2" xfId="3754"/>
    <cellStyle name="Accent5 5 3 3" xfId="3755"/>
    <cellStyle name="Accent5 5 4" xfId="3756"/>
    <cellStyle name="Accent5 5 5" xfId="3757"/>
    <cellStyle name="Accent5 5_Umum" xfId="3758"/>
    <cellStyle name="Accent5 6" xfId="3759"/>
    <cellStyle name="Accent5 6 2" xfId="3760"/>
    <cellStyle name="Accent5 6 2 2" xfId="3761"/>
    <cellStyle name="Accent5 6 2 3" xfId="3762"/>
    <cellStyle name="Accent5 6 3" xfId="3763"/>
    <cellStyle name="Accent5 6 3 2" xfId="3764"/>
    <cellStyle name="Accent5 6 3 3" xfId="3765"/>
    <cellStyle name="Accent5 6 4" xfId="3766"/>
    <cellStyle name="Accent5 6 5" xfId="3767"/>
    <cellStyle name="Accent5 6_Umum" xfId="3768"/>
    <cellStyle name="Accent5 7" xfId="3769"/>
    <cellStyle name="Accent5 7 2" xfId="3770"/>
    <cellStyle name="Accent5 7 2 2" xfId="3771"/>
    <cellStyle name="Accent5 7 2 3" xfId="3772"/>
    <cellStyle name="Accent5 7 3" xfId="3773"/>
    <cellStyle name="Accent5 7 3 2" xfId="3774"/>
    <cellStyle name="Accent5 7 3 3" xfId="3775"/>
    <cellStyle name="Accent5 7 4" xfId="3776"/>
    <cellStyle name="Accent5 7 5" xfId="3777"/>
    <cellStyle name="Accent5 7_Umum" xfId="3778"/>
    <cellStyle name="Accent5 8" xfId="3779"/>
    <cellStyle name="Accent5 8 2" xfId="3780"/>
    <cellStyle name="Accent5 8 2 2" xfId="3781"/>
    <cellStyle name="Accent5 8 2 3" xfId="3782"/>
    <cellStyle name="Accent5 8 3" xfId="3783"/>
    <cellStyle name="Accent5 8 3 2" xfId="3784"/>
    <cellStyle name="Accent5 8 3 3" xfId="3785"/>
    <cellStyle name="Accent5 9 2" xfId="3786"/>
    <cellStyle name="Accent5 9 2 2" xfId="3787"/>
    <cellStyle name="Accent5 9 2 3" xfId="3788"/>
    <cellStyle name="Accent5 9 3" xfId="3789"/>
    <cellStyle name="Accent5 9 3 2" xfId="3790"/>
    <cellStyle name="Accent5 9 3 3" xfId="3791"/>
    <cellStyle name="Accent6 - 20%" xfId="3792"/>
    <cellStyle name="Accent6 - 40%" xfId="3793"/>
    <cellStyle name="Accent6 - 60%" xfId="3794"/>
    <cellStyle name="Accent6 10 2" xfId="3795"/>
    <cellStyle name="Accent6 10 2 2" xfId="3796"/>
    <cellStyle name="Accent6 10 2 3" xfId="3797"/>
    <cellStyle name="Accent6 10 3" xfId="3798"/>
    <cellStyle name="Accent6 10 3 2" xfId="3799"/>
    <cellStyle name="Accent6 10 3 3" xfId="3800"/>
    <cellStyle name="Accent6 11 2" xfId="3801"/>
    <cellStyle name="Accent6 11 2 2" xfId="3802"/>
    <cellStyle name="Accent6 11 2 3" xfId="3803"/>
    <cellStyle name="Accent6 11 3" xfId="3804"/>
    <cellStyle name="Accent6 11 3 2" xfId="3805"/>
    <cellStyle name="Accent6 11 3 3" xfId="3806"/>
    <cellStyle name="Accent6 12 2" xfId="3807"/>
    <cellStyle name="Accent6 12 2 2" xfId="3808"/>
    <cellStyle name="Accent6 12 2 3" xfId="3809"/>
    <cellStyle name="Accent6 12 3" xfId="3810"/>
    <cellStyle name="Accent6 12 3 2" xfId="3811"/>
    <cellStyle name="Accent6 12 3 3" xfId="3812"/>
    <cellStyle name="Accent6 13 2" xfId="3813"/>
    <cellStyle name="Accent6 13 2 2" xfId="3814"/>
    <cellStyle name="Accent6 13 2 3" xfId="3815"/>
    <cellStyle name="Accent6 13 3" xfId="3816"/>
    <cellStyle name="Accent6 13 3 2" xfId="3817"/>
    <cellStyle name="Accent6 13 3 3" xfId="3818"/>
    <cellStyle name="Accent6 14 2" xfId="3819"/>
    <cellStyle name="Accent6 14 2 2" xfId="3820"/>
    <cellStyle name="Accent6 14 2 3" xfId="3821"/>
    <cellStyle name="Accent6 14 3" xfId="3822"/>
    <cellStyle name="Accent6 14 3 2" xfId="3823"/>
    <cellStyle name="Accent6 14 3 3" xfId="3824"/>
    <cellStyle name="Accent6 15 2" xfId="3825"/>
    <cellStyle name="Accent6 15 2 2" xfId="3826"/>
    <cellStyle name="Accent6 15 2 3" xfId="3827"/>
    <cellStyle name="Accent6 15 3" xfId="3828"/>
    <cellStyle name="Accent6 15 3 2" xfId="3829"/>
    <cellStyle name="Accent6 15 3 3" xfId="3830"/>
    <cellStyle name="Accent6 16 2" xfId="3831"/>
    <cellStyle name="Accent6 16 2 2" xfId="3832"/>
    <cellStyle name="Accent6 16 2 3" xfId="3833"/>
    <cellStyle name="Accent6 16 3" xfId="3834"/>
    <cellStyle name="Accent6 16 3 2" xfId="3835"/>
    <cellStyle name="Accent6 16 3 3" xfId="3836"/>
    <cellStyle name="Accent6 17 2" xfId="3837"/>
    <cellStyle name="Accent6 17 2 2" xfId="3838"/>
    <cellStyle name="Accent6 17 2 3" xfId="3839"/>
    <cellStyle name="Accent6 17 3" xfId="3840"/>
    <cellStyle name="Accent6 17 3 2" xfId="3841"/>
    <cellStyle name="Accent6 17 3 3" xfId="3842"/>
    <cellStyle name="Accent6 18 2" xfId="3843"/>
    <cellStyle name="Accent6 18 2 2" xfId="3844"/>
    <cellStyle name="Accent6 18 2 3" xfId="3845"/>
    <cellStyle name="Accent6 18 3" xfId="3846"/>
    <cellStyle name="Accent6 18 3 2" xfId="3847"/>
    <cellStyle name="Accent6 18 3 3" xfId="3848"/>
    <cellStyle name="Accent6 19 2" xfId="3849"/>
    <cellStyle name="Accent6 19 2 2" xfId="3850"/>
    <cellStyle name="Accent6 19 2 3" xfId="3851"/>
    <cellStyle name="Accent6 19 3" xfId="3852"/>
    <cellStyle name="Accent6 19 3 2" xfId="3853"/>
    <cellStyle name="Accent6 19 3 3" xfId="3854"/>
    <cellStyle name="Accent6 2" xfId="3855"/>
    <cellStyle name="Accent6 2 2" xfId="3856"/>
    <cellStyle name="Accent6 2 2 2" xfId="3857"/>
    <cellStyle name="Accent6 2 2 3" xfId="3858"/>
    <cellStyle name="Accent6 2 3" xfId="3859"/>
    <cellStyle name="Accent6 2 3 2" xfId="3860"/>
    <cellStyle name="Accent6 2 3 3" xfId="3861"/>
    <cellStyle name="Accent6 2 4" xfId="3862"/>
    <cellStyle name="Accent6 2 4 2" xfId="3863"/>
    <cellStyle name="Accent6 2 4 3" xfId="3864"/>
    <cellStyle name="Accent6 20 2" xfId="3865"/>
    <cellStyle name="Accent6 20 2 2" xfId="3866"/>
    <cellStyle name="Accent6 20 2 3" xfId="3867"/>
    <cellStyle name="Accent6 20 3" xfId="3868"/>
    <cellStyle name="Accent6 20 3 2" xfId="3869"/>
    <cellStyle name="Accent6 20 3 3" xfId="3870"/>
    <cellStyle name="Accent6 21 2" xfId="3871"/>
    <cellStyle name="Accent6 21 2 2" xfId="3872"/>
    <cellStyle name="Accent6 21 2 3" xfId="3873"/>
    <cellStyle name="Accent6 21 3" xfId="3874"/>
    <cellStyle name="Accent6 21 3 2" xfId="3875"/>
    <cellStyle name="Accent6 21 3 3" xfId="3876"/>
    <cellStyle name="Accent6 22 2" xfId="3877"/>
    <cellStyle name="Accent6 22 2 2" xfId="3878"/>
    <cellStyle name="Accent6 22 2 3" xfId="3879"/>
    <cellStyle name="Accent6 22 3" xfId="3880"/>
    <cellStyle name="Accent6 22 3 2" xfId="3881"/>
    <cellStyle name="Accent6 22 3 3" xfId="3882"/>
    <cellStyle name="Accent6 23 2" xfId="3883"/>
    <cellStyle name="Accent6 23 2 2" xfId="3884"/>
    <cellStyle name="Accent6 23 2 3" xfId="3885"/>
    <cellStyle name="Accent6 23 3" xfId="3886"/>
    <cellStyle name="Accent6 23 3 2" xfId="3887"/>
    <cellStyle name="Accent6 23 3 3" xfId="3888"/>
    <cellStyle name="Accent6 24 2" xfId="3889"/>
    <cellStyle name="Accent6 24 2 2" xfId="3890"/>
    <cellStyle name="Accent6 24 2 3" xfId="3891"/>
    <cellStyle name="Accent6 24 3" xfId="3892"/>
    <cellStyle name="Accent6 24 3 2" xfId="3893"/>
    <cellStyle name="Accent6 24 3 3" xfId="3894"/>
    <cellStyle name="Accent6 3" xfId="3895"/>
    <cellStyle name="Accent6 3 2" xfId="3896"/>
    <cellStyle name="Accent6 3 2 2" xfId="3897"/>
    <cellStyle name="Accent6 3 2 3" xfId="3898"/>
    <cellStyle name="Accent6 3 3" xfId="3899"/>
    <cellStyle name="Accent6 3 3 2" xfId="3900"/>
    <cellStyle name="Accent6 3 3 3" xfId="3901"/>
    <cellStyle name="Accent6 3 4" xfId="3902"/>
    <cellStyle name="Accent6 3 5" xfId="3903"/>
    <cellStyle name="Accent6 3_Umum" xfId="3904"/>
    <cellStyle name="Accent6 4" xfId="3905"/>
    <cellStyle name="Accent6 4 2" xfId="3906"/>
    <cellStyle name="Accent6 4 2 2" xfId="3907"/>
    <cellStyle name="Accent6 4 2 3" xfId="3908"/>
    <cellStyle name="Accent6 4 3" xfId="3909"/>
    <cellStyle name="Accent6 4 3 2" xfId="3910"/>
    <cellStyle name="Accent6 4 3 3" xfId="3911"/>
    <cellStyle name="Accent6 4 4" xfId="3912"/>
    <cellStyle name="Accent6 4 5" xfId="3913"/>
    <cellStyle name="Accent6 4_Umum" xfId="3914"/>
    <cellStyle name="Accent6 5" xfId="3915"/>
    <cellStyle name="Accent6 5 2" xfId="3916"/>
    <cellStyle name="Accent6 5 2 2" xfId="3917"/>
    <cellStyle name="Accent6 5 2 3" xfId="3918"/>
    <cellStyle name="Accent6 5 3" xfId="3919"/>
    <cellStyle name="Accent6 5 3 2" xfId="3920"/>
    <cellStyle name="Accent6 5 3 3" xfId="3921"/>
    <cellStyle name="Accent6 5 4" xfId="3922"/>
    <cellStyle name="Accent6 5 5" xfId="3923"/>
    <cellStyle name="Accent6 5_Umum" xfId="3924"/>
    <cellStyle name="Accent6 6" xfId="3925"/>
    <cellStyle name="Accent6 6 2" xfId="3926"/>
    <cellStyle name="Accent6 6 2 2" xfId="3927"/>
    <cellStyle name="Accent6 6 2 3" xfId="3928"/>
    <cellStyle name="Accent6 6 3" xfId="3929"/>
    <cellStyle name="Accent6 6 3 2" xfId="3930"/>
    <cellStyle name="Accent6 6 3 3" xfId="3931"/>
    <cellStyle name="Accent6 6 4" xfId="3932"/>
    <cellStyle name="Accent6 6 5" xfId="3933"/>
    <cellStyle name="Accent6 6_Umum" xfId="3934"/>
    <cellStyle name="Accent6 7" xfId="3935"/>
    <cellStyle name="Accent6 7 2" xfId="3936"/>
    <cellStyle name="Accent6 7 2 2" xfId="3937"/>
    <cellStyle name="Accent6 7 2 3" xfId="3938"/>
    <cellStyle name="Accent6 7 3" xfId="3939"/>
    <cellStyle name="Accent6 7 3 2" xfId="3940"/>
    <cellStyle name="Accent6 7 3 3" xfId="3941"/>
    <cellStyle name="Accent6 7 4" xfId="3942"/>
    <cellStyle name="Accent6 7 5" xfId="3943"/>
    <cellStyle name="Accent6 7_Umum" xfId="3944"/>
    <cellStyle name="Accent6 8" xfId="3945"/>
    <cellStyle name="Accent6 8 2" xfId="3946"/>
    <cellStyle name="Accent6 8 2 2" xfId="3947"/>
    <cellStyle name="Accent6 8 2 3" xfId="3948"/>
    <cellStyle name="Accent6 8 3" xfId="3949"/>
    <cellStyle name="Accent6 8 3 2" xfId="3950"/>
    <cellStyle name="Accent6 8 3 3" xfId="3951"/>
    <cellStyle name="Accent6 9 2" xfId="3952"/>
    <cellStyle name="Accent6 9 2 2" xfId="3953"/>
    <cellStyle name="Accent6 9 2 3" xfId="3954"/>
    <cellStyle name="Accent6 9 3" xfId="3955"/>
    <cellStyle name="Accent6 9 3 2" xfId="3956"/>
    <cellStyle name="Accent6 9 3 3" xfId="3957"/>
    <cellStyle name="andre" xfId="3958"/>
    <cellStyle name="andre 2" xfId="3959"/>
    <cellStyle name="andre 3" xfId="3960"/>
    <cellStyle name="Arial10" xfId="3961"/>
    <cellStyle name="Arial10 10" xfId="3962"/>
    <cellStyle name="Arial10 10 2" xfId="3963"/>
    <cellStyle name="Arial10 100" xfId="3964"/>
    <cellStyle name="Arial10 100 2" xfId="3965"/>
    <cellStyle name="Arial10 101" xfId="3966"/>
    <cellStyle name="Arial10 101 2" xfId="3967"/>
    <cellStyle name="Arial10 102" xfId="3968"/>
    <cellStyle name="Arial10 102 2" xfId="3969"/>
    <cellStyle name="Arial10 103" xfId="3970"/>
    <cellStyle name="Arial10 103 2" xfId="3971"/>
    <cellStyle name="Arial10 104" xfId="3972"/>
    <cellStyle name="Arial10 104 2" xfId="3973"/>
    <cellStyle name="Arial10 105" xfId="3974"/>
    <cellStyle name="Arial10 105 2" xfId="3975"/>
    <cellStyle name="Arial10 106" xfId="3976"/>
    <cellStyle name="Arial10 106 2" xfId="3977"/>
    <cellStyle name="Arial10 107" xfId="3978"/>
    <cellStyle name="Arial10 107 2" xfId="3979"/>
    <cellStyle name="Arial10 108" xfId="3980"/>
    <cellStyle name="Arial10 108 2" xfId="3981"/>
    <cellStyle name="Arial10 109" xfId="3982"/>
    <cellStyle name="Arial10 109 2" xfId="3983"/>
    <cellStyle name="Arial10 11" xfId="3984"/>
    <cellStyle name="Arial10 11 2" xfId="3985"/>
    <cellStyle name="Arial10 110" xfId="3986"/>
    <cellStyle name="Arial10 110 2" xfId="3987"/>
    <cellStyle name="Arial10 111" xfId="3988"/>
    <cellStyle name="Arial10 111 2" xfId="3989"/>
    <cellStyle name="Arial10 112" xfId="3990"/>
    <cellStyle name="Arial10 112 2" xfId="3991"/>
    <cellStyle name="Arial10 113" xfId="3992"/>
    <cellStyle name="Arial10 113 2" xfId="3993"/>
    <cellStyle name="Arial10 12" xfId="3994"/>
    <cellStyle name="Arial10 12 2" xfId="3995"/>
    <cellStyle name="Arial10 13" xfId="3996"/>
    <cellStyle name="Arial10 13 2" xfId="3997"/>
    <cellStyle name="Arial10 14" xfId="3998"/>
    <cellStyle name="Arial10 14 2" xfId="3999"/>
    <cellStyle name="Arial10 15" xfId="4000"/>
    <cellStyle name="Arial10 15 2" xfId="4001"/>
    <cellStyle name="Arial10 16" xfId="4002"/>
    <cellStyle name="Arial10 16 2" xfId="4003"/>
    <cellStyle name="Arial10 17" xfId="4004"/>
    <cellStyle name="Arial10 17 2" xfId="4005"/>
    <cellStyle name="Arial10 18" xfId="4006"/>
    <cellStyle name="Arial10 18 2" xfId="4007"/>
    <cellStyle name="Arial10 19" xfId="4008"/>
    <cellStyle name="Arial10 19 2" xfId="4009"/>
    <cellStyle name="Arial10 2" xfId="4010"/>
    <cellStyle name="Arial10 2 2" xfId="4011"/>
    <cellStyle name="Arial10 20" xfId="4012"/>
    <cellStyle name="Arial10 20 2" xfId="4013"/>
    <cellStyle name="Arial10 21" xfId="4014"/>
    <cellStyle name="Arial10 21 2" xfId="4015"/>
    <cellStyle name="Arial10 22" xfId="4016"/>
    <cellStyle name="Arial10 22 2" xfId="4017"/>
    <cellStyle name="Arial10 23" xfId="4018"/>
    <cellStyle name="Arial10 23 2" xfId="4019"/>
    <cellStyle name="Arial10 24" xfId="4020"/>
    <cellStyle name="Arial10 24 2" xfId="4021"/>
    <cellStyle name="Arial10 25" xfId="4022"/>
    <cellStyle name="Arial10 25 2" xfId="4023"/>
    <cellStyle name="Arial10 26" xfId="4024"/>
    <cellStyle name="Arial10 26 2" xfId="4025"/>
    <cellStyle name="Arial10 27" xfId="4026"/>
    <cellStyle name="Arial10 27 2" xfId="4027"/>
    <cellStyle name="Arial10 28" xfId="4028"/>
    <cellStyle name="Arial10 28 2" xfId="4029"/>
    <cellStyle name="Arial10 29" xfId="4030"/>
    <cellStyle name="Arial10 29 2" xfId="4031"/>
    <cellStyle name="Arial10 3" xfId="4032"/>
    <cellStyle name="Arial10 3 2" xfId="4033"/>
    <cellStyle name="Arial10 30" xfId="4034"/>
    <cellStyle name="Arial10 30 2" xfId="4035"/>
    <cellStyle name="Arial10 31" xfId="4036"/>
    <cellStyle name="Arial10 31 2" xfId="4037"/>
    <cellStyle name="Arial10 32" xfId="4038"/>
    <cellStyle name="Arial10 32 2" xfId="4039"/>
    <cellStyle name="Arial10 33" xfId="4040"/>
    <cellStyle name="Arial10 33 2" xfId="4041"/>
    <cellStyle name="Arial10 34" xfId="4042"/>
    <cellStyle name="Arial10 34 2" xfId="4043"/>
    <cellStyle name="Arial10 35" xfId="4044"/>
    <cellStyle name="Arial10 35 2" xfId="4045"/>
    <cellStyle name="Arial10 36" xfId="4046"/>
    <cellStyle name="Arial10 36 2" xfId="4047"/>
    <cellStyle name="Arial10 37" xfId="4048"/>
    <cellStyle name="Arial10 37 2" xfId="4049"/>
    <cellStyle name="Arial10 38" xfId="4050"/>
    <cellStyle name="Arial10 38 2" xfId="4051"/>
    <cellStyle name="Arial10 39" xfId="4052"/>
    <cellStyle name="Arial10 39 2" xfId="4053"/>
    <cellStyle name="Arial10 4" xfId="4054"/>
    <cellStyle name="Arial10 4 2" xfId="4055"/>
    <cellStyle name="Arial10 40" xfId="4056"/>
    <cellStyle name="Arial10 40 2" xfId="4057"/>
    <cellStyle name="Arial10 41" xfId="4058"/>
    <cellStyle name="Arial10 41 2" xfId="4059"/>
    <cellStyle name="Arial10 42" xfId="4060"/>
    <cellStyle name="Arial10 42 2" xfId="4061"/>
    <cellStyle name="Arial10 43" xfId="4062"/>
    <cellStyle name="Arial10 43 2" xfId="4063"/>
    <cellStyle name="Arial10 44" xfId="4064"/>
    <cellStyle name="Arial10 44 2" xfId="4065"/>
    <cellStyle name="Arial10 45" xfId="4066"/>
    <cellStyle name="Arial10 45 2" xfId="4067"/>
    <cellStyle name="Arial10 46" xfId="4068"/>
    <cellStyle name="Arial10 46 2" xfId="4069"/>
    <cellStyle name="Arial10 47" xfId="4070"/>
    <cellStyle name="Arial10 47 2" xfId="4071"/>
    <cellStyle name="Arial10 48" xfId="4072"/>
    <cellStyle name="Arial10 48 2" xfId="4073"/>
    <cellStyle name="Arial10 49" xfId="4074"/>
    <cellStyle name="Arial10 49 2" xfId="4075"/>
    <cellStyle name="Arial10 5" xfId="4076"/>
    <cellStyle name="Arial10 5 2" xfId="4077"/>
    <cellStyle name="Arial10 50" xfId="4078"/>
    <cellStyle name="Arial10 50 2" xfId="4079"/>
    <cellStyle name="Arial10 51" xfId="4080"/>
    <cellStyle name="Arial10 51 2" xfId="4081"/>
    <cellStyle name="Arial10 52" xfId="4082"/>
    <cellStyle name="Arial10 52 2" xfId="4083"/>
    <cellStyle name="Arial10 53" xfId="4084"/>
    <cellStyle name="Arial10 53 2" xfId="4085"/>
    <cellStyle name="Arial10 54" xfId="4086"/>
    <cellStyle name="Arial10 54 2" xfId="4087"/>
    <cellStyle name="Arial10 55" xfId="4088"/>
    <cellStyle name="Arial10 55 2" xfId="4089"/>
    <cellStyle name="Arial10 56" xfId="4090"/>
    <cellStyle name="Arial10 56 2" xfId="4091"/>
    <cellStyle name="Arial10 57" xfId="4092"/>
    <cellStyle name="Arial10 57 2" xfId="4093"/>
    <cellStyle name="Arial10 58" xfId="4094"/>
    <cellStyle name="Arial10 58 2" xfId="4095"/>
    <cellStyle name="Arial10 59" xfId="4096"/>
    <cellStyle name="Arial10 59 2" xfId="4097"/>
    <cellStyle name="Arial10 6" xfId="4098"/>
    <cellStyle name="Arial10 6 2" xfId="4099"/>
    <cellStyle name="Arial10 60" xfId="4100"/>
    <cellStyle name="Arial10 60 2" xfId="4101"/>
    <cellStyle name="Arial10 61" xfId="4102"/>
    <cellStyle name="Arial10 61 2" xfId="4103"/>
    <cellStyle name="Arial10 62" xfId="4104"/>
    <cellStyle name="Arial10 62 2" xfId="4105"/>
    <cellStyle name="Arial10 63" xfId="4106"/>
    <cellStyle name="Arial10 63 2" xfId="4107"/>
    <cellStyle name="Arial10 64" xfId="4108"/>
    <cellStyle name="Arial10 64 2" xfId="4109"/>
    <cellStyle name="Arial10 65" xfId="4110"/>
    <cellStyle name="Arial10 65 2" xfId="4111"/>
    <cellStyle name="Arial10 66" xfId="4112"/>
    <cellStyle name="Arial10 66 2" xfId="4113"/>
    <cellStyle name="Arial10 67" xfId="4114"/>
    <cellStyle name="Arial10 67 2" xfId="4115"/>
    <cellStyle name="Arial10 68" xfId="4116"/>
    <cellStyle name="Arial10 68 2" xfId="4117"/>
    <cellStyle name="Arial10 69" xfId="4118"/>
    <cellStyle name="Arial10 69 2" xfId="4119"/>
    <cellStyle name="Arial10 7" xfId="4120"/>
    <cellStyle name="Arial10 7 2" xfId="4121"/>
    <cellStyle name="Arial10 70" xfId="4122"/>
    <cellStyle name="Arial10 70 2" xfId="4123"/>
    <cellStyle name="Arial10 71" xfId="4124"/>
    <cellStyle name="Arial10 71 2" xfId="4125"/>
    <cellStyle name="Arial10 72" xfId="4126"/>
    <cellStyle name="Arial10 72 2" xfId="4127"/>
    <cellStyle name="Arial10 73" xfId="4128"/>
    <cellStyle name="Arial10 73 2" xfId="4129"/>
    <cellStyle name="Arial10 74" xfId="4130"/>
    <cellStyle name="Arial10 74 2" xfId="4131"/>
    <cellStyle name="Arial10 75" xfId="4132"/>
    <cellStyle name="Arial10 75 2" xfId="4133"/>
    <cellStyle name="Arial10 76" xfId="4134"/>
    <cellStyle name="Arial10 76 2" xfId="4135"/>
    <cellStyle name="Arial10 77" xfId="4136"/>
    <cellStyle name="Arial10 77 2" xfId="4137"/>
    <cellStyle name="Arial10 78" xfId="4138"/>
    <cellStyle name="Arial10 78 2" xfId="4139"/>
    <cellStyle name="Arial10 79" xfId="4140"/>
    <cellStyle name="Arial10 79 2" xfId="4141"/>
    <cellStyle name="Arial10 8" xfId="4142"/>
    <cellStyle name="Arial10 8 2" xfId="4143"/>
    <cellStyle name="Arial10 80" xfId="4144"/>
    <cellStyle name="Arial10 80 2" xfId="4145"/>
    <cellStyle name="Arial10 81" xfId="4146"/>
    <cellStyle name="Arial10 81 2" xfId="4147"/>
    <cellStyle name="Arial10 82" xfId="4148"/>
    <cellStyle name="Arial10 82 2" xfId="4149"/>
    <cellStyle name="Arial10 83" xfId="4150"/>
    <cellStyle name="Arial10 83 2" xfId="4151"/>
    <cellStyle name="Arial10 84" xfId="4152"/>
    <cellStyle name="Arial10 84 2" xfId="4153"/>
    <cellStyle name="Arial10 85" xfId="4154"/>
    <cellStyle name="Arial10 85 2" xfId="4155"/>
    <cellStyle name="Arial10 86" xfId="4156"/>
    <cellStyle name="Arial10 86 2" xfId="4157"/>
    <cellStyle name="Arial10 87" xfId="4158"/>
    <cellStyle name="Arial10 87 2" xfId="4159"/>
    <cellStyle name="Arial10 88" xfId="4160"/>
    <cellStyle name="Arial10 88 2" xfId="4161"/>
    <cellStyle name="Arial10 89" xfId="4162"/>
    <cellStyle name="Arial10 89 2" xfId="4163"/>
    <cellStyle name="Arial10 9" xfId="4164"/>
    <cellStyle name="Arial10 9 2" xfId="4165"/>
    <cellStyle name="Arial10 90" xfId="4166"/>
    <cellStyle name="Arial10 90 2" xfId="4167"/>
    <cellStyle name="Arial10 91" xfId="4168"/>
    <cellStyle name="Arial10 91 2" xfId="4169"/>
    <cellStyle name="Arial10 92" xfId="4170"/>
    <cellStyle name="Arial10 92 2" xfId="4171"/>
    <cellStyle name="Arial10 93" xfId="4172"/>
    <cellStyle name="Arial10 93 2" xfId="4173"/>
    <cellStyle name="Arial10 94" xfId="4174"/>
    <cellStyle name="Arial10 94 2" xfId="4175"/>
    <cellStyle name="Arial10 95" xfId="4176"/>
    <cellStyle name="Arial10 95 2" xfId="4177"/>
    <cellStyle name="Arial10 96" xfId="4178"/>
    <cellStyle name="Arial10 96 2" xfId="4179"/>
    <cellStyle name="Arial10 97" xfId="4180"/>
    <cellStyle name="Arial10 97 2" xfId="4181"/>
    <cellStyle name="Arial10 98" xfId="4182"/>
    <cellStyle name="Arial10 98 2" xfId="4183"/>
    <cellStyle name="Arial10 99" xfId="4184"/>
    <cellStyle name="Arial10 99 2" xfId="4185"/>
    <cellStyle name="Arial10_970 - Report SPLN 2010 Ai" xfId="4186"/>
    <cellStyle name="Bad 10 2" xfId="4187"/>
    <cellStyle name="Bad 10 2 2" xfId="4188"/>
    <cellStyle name="Bad 10 2 3" xfId="4189"/>
    <cellStyle name="Bad 10 3" xfId="4190"/>
    <cellStyle name="Bad 10 3 2" xfId="4191"/>
    <cellStyle name="Bad 10 3 3" xfId="4192"/>
    <cellStyle name="Bad 11 2" xfId="4193"/>
    <cellStyle name="Bad 11 2 2" xfId="4194"/>
    <cellStyle name="Bad 11 2 3" xfId="4195"/>
    <cellStyle name="Bad 11 3" xfId="4196"/>
    <cellStyle name="Bad 11 3 2" xfId="4197"/>
    <cellStyle name="Bad 11 3 3" xfId="4198"/>
    <cellStyle name="Bad 12 2" xfId="4199"/>
    <cellStyle name="Bad 12 2 2" xfId="4200"/>
    <cellStyle name="Bad 12 2 3" xfId="4201"/>
    <cellStyle name="Bad 12 3" xfId="4202"/>
    <cellStyle name="Bad 12 3 2" xfId="4203"/>
    <cellStyle name="Bad 12 3 3" xfId="4204"/>
    <cellStyle name="Bad 13 2" xfId="4205"/>
    <cellStyle name="Bad 13 2 2" xfId="4206"/>
    <cellStyle name="Bad 13 2 3" xfId="4207"/>
    <cellStyle name="Bad 13 3" xfId="4208"/>
    <cellStyle name="Bad 13 3 2" xfId="4209"/>
    <cellStyle name="Bad 13 3 3" xfId="4210"/>
    <cellStyle name="Bad 14 2" xfId="4211"/>
    <cellStyle name="Bad 14 2 2" xfId="4212"/>
    <cellStyle name="Bad 14 2 3" xfId="4213"/>
    <cellStyle name="Bad 14 3" xfId="4214"/>
    <cellStyle name="Bad 14 3 2" xfId="4215"/>
    <cellStyle name="Bad 14 3 3" xfId="4216"/>
    <cellStyle name="Bad 15 2" xfId="4217"/>
    <cellStyle name="Bad 15 2 2" xfId="4218"/>
    <cellStyle name="Bad 15 2 3" xfId="4219"/>
    <cellStyle name="Bad 15 3" xfId="4220"/>
    <cellStyle name="Bad 15 3 2" xfId="4221"/>
    <cellStyle name="Bad 15 3 3" xfId="4222"/>
    <cellStyle name="Bad 16 2" xfId="4223"/>
    <cellStyle name="Bad 16 2 2" xfId="4224"/>
    <cellStyle name="Bad 16 2 3" xfId="4225"/>
    <cellStyle name="Bad 16 3" xfId="4226"/>
    <cellStyle name="Bad 16 3 2" xfId="4227"/>
    <cellStyle name="Bad 16 3 3" xfId="4228"/>
    <cellStyle name="Bad 17 2" xfId="4229"/>
    <cellStyle name="Bad 17 2 2" xfId="4230"/>
    <cellStyle name="Bad 17 2 3" xfId="4231"/>
    <cellStyle name="Bad 17 3" xfId="4232"/>
    <cellStyle name="Bad 17 3 2" xfId="4233"/>
    <cellStyle name="Bad 17 3 3" xfId="4234"/>
    <cellStyle name="Bad 18 2" xfId="4235"/>
    <cellStyle name="Bad 18 2 2" xfId="4236"/>
    <cellStyle name="Bad 18 2 3" xfId="4237"/>
    <cellStyle name="Bad 18 3" xfId="4238"/>
    <cellStyle name="Bad 18 3 2" xfId="4239"/>
    <cellStyle name="Bad 18 3 3" xfId="4240"/>
    <cellStyle name="Bad 19 2" xfId="4241"/>
    <cellStyle name="Bad 19 2 2" xfId="4242"/>
    <cellStyle name="Bad 19 2 3" xfId="4243"/>
    <cellStyle name="Bad 19 3" xfId="4244"/>
    <cellStyle name="Bad 19 3 2" xfId="4245"/>
    <cellStyle name="Bad 19 3 3" xfId="4246"/>
    <cellStyle name="Bad 2" xfId="4247"/>
    <cellStyle name="Bad 2 2" xfId="4248"/>
    <cellStyle name="Bad 2 2 2" xfId="4249"/>
    <cellStyle name="Bad 2 2 3" xfId="4250"/>
    <cellStyle name="Bad 2 3" xfId="4251"/>
    <cellStyle name="Bad 2 3 2" xfId="4252"/>
    <cellStyle name="Bad 2 3 3" xfId="4253"/>
    <cellStyle name="Bad 2 4" xfId="4254"/>
    <cellStyle name="Bad 2 4 2" xfId="4255"/>
    <cellStyle name="Bad 2 4 3" xfId="4256"/>
    <cellStyle name="Bad 20 2" xfId="4257"/>
    <cellStyle name="Bad 20 2 2" xfId="4258"/>
    <cellStyle name="Bad 20 2 3" xfId="4259"/>
    <cellStyle name="Bad 20 3" xfId="4260"/>
    <cellStyle name="Bad 20 3 2" xfId="4261"/>
    <cellStyle name="Bad 20 3 3" xfId="4262"/>
    <cellStyle name="Bad 21 2" xfId="4263"/>
    <cellStyle name="Bad 21 2 2" xfId="4264"/>
    <cellStyle name="Bad 21 2 3" xfId="4265"/>
    <cellStyle name="Bad 21 3" xfId="4266"/>
    <cellStyle name="Bad 21 3 2" xfId="4267"/>
    <cellStyle name="Bad 21 3 3" xfId="4268"/>
    <cellStyle name="Bad 22 2" xfId="4269"/>
    <cellStyle name="Bad 22 2 2" xfId="4270"/>
    <cellStyle name="Bad 22 2 3" xfId="4271"/>
    <cellStyle name="Bad 22 3" xfId="4272"/>
    <cellStyle name="Bad 22 3 2" xfId="4273"/>
    <cellStyle name="Bad 22 3 3" xfId="4274"/>
    <cellStyle name="Bad 23 2" xfId="4275"/>
    <cellStyle name="Bad 23 2 2" xfId="4276"/>
    <cellStyle name="Bad 23 2 3" xfId="4277"/>
    <cellStyle name="Bad 23 3" xfId="4278"/>
    <cellStyle name="Bad 23 3 2" xfId="4279"/>
    <cellStyle name="Bad 23 3 3" xfId="4280"/>
    <cellStyle name="Bad 24 2" xfId="4281"/>
    <cellStyle name="Bad 24 2 2" xfId="4282"/>
    <cellStyle name="Bad 24 2 3" xfId="4283"/>
    <cellStyle name="Bad 24 3" xfId="4284"/>
    <cellStyle name="Bad 24 3 2" xfId="4285"/>
    <cellStyle name="Bad 24 3 3" xfId="4286"/>
    <cellStyle name="Bad 3" xfId="4287"/>
    <cellStyle name="Bad 3 2" xfId="4288"/>
    <cellStyle name="Bad 3 2 2" xfId="4289"/>
    <cellStyle name="Bad 3 2 3" xfId="4290"/>
    <cellStyle name="Bad 3 3" xfId="4291"/>
    <cellStyle name="Bad 3 3 2" xfId="4292"/>
    <cellStyle name="Bad 3 3 3" xfId="4293"/>
    <cellStyle name="Bad 3 4" xfId="4294"/>
    <cellStyle name="Bad 3 5" xfId="4295"/>
    <cellStyle name="Bad 3_Umum" xfId="4296"/>
    <cellStyle name="Bad 4" xfId="4297"/>
    <cellStyle name="Bad 4 2" xfId="4298"/>
    <cellStyle name="Bad 4 2 2" xfId="4299"/>
    <cellStyle name="Bad 4 2 3" xfId="4300"/>
    <cellStyle name="Bad 4 3" xfId="4301"/>
    <cellStyle name="Bad 4 3 2" xfId="4302"/>
    <cellStyle name="Bad 4 3 3" xfId="4303"/>
    <cellStyle name="Bad 4 4" xfId="4304"/>
    <cellStyle name="Bad 4 5" xfId="4305"/>
    <cellStyle name="Bad 4_Umum" xfId="4306"/>
    <cellStyle name="Bad 5" xfId="4307"/>
    <cellStyle name="Bad 5 2" xfId="4308"/>
    <cellStyle name="Bad 5 2 2" xfId="4309"/>
    <cellStyle name="Bad 5 2 3" xfId="4310"/>
    <cellStyle name="Bad 5 3" xfId="4311"/>
    <cellStyle name="Bad 5 3 2" xfId="4312"/>
    <cellStyle name="Bad 5 3 3" xfId="4313"/>
    <cellStyle name="Bad 5 4" xfId="4314"/>
    <cellStyle name="Bad 5 5" xfId="4315"/>
    <cellStyle name="Bad 5_Umum" xfId="4316"/>
    <cellStyle name="Bad 6" xfId="4317"/>
    <cellStyle name="Bad 6 2" xfId="4318"/>
    <cellStyle name="Bad 6 2 2" xfId="4319"/>
    <cellStyle name="Bad 6 2 3" xfId="4320"/>
    <cellStyle name="Bad 6 3" xfId="4321"/>
    <cellStyle name="Bad 6 3 2" xfId="4322"/>
    <cellStyle name="Bad 6 3 3" xfId="4323"/>
    <cellStyle name="Bad 6 4" xfId="4324"/>
    <cellStyle name="Bad 6 5" xfId="4325"/>
    <cellStyle name="Bad 6_Umum" xfId="4326"/>
    <cellStyle name="Bad 7" xfId="4327"/>
    <cellStyle name="Bad 7 2" xfId="4328"/>
    <cellStyle name="Bad 7 2 2" xfId="4329"/>
    <cellStyle name="Bad 7 2 3" xfId="4330"/>
    <cellStyle name="Bad 7 3" xfId="4331"/>
    <cellStyle name="Bad 7 3 2" xfId="4332"/>
    <cellStyle name="Bad 7 3 3" xfId="4333"/>
    <cellStyle name="Bad 7 4" xfId="4334"/>
    <cellStyle name="Bad 7 5" xfId="4335"/>
    <cellStyle name="Bad 7_Umum" xfId="4336"/>
    <cellStyle name="Bad 8" xfId="4337"/>
    <cellStyle name="Bad 8 2" xfId="4338"/>
    <cellStyle name="Bad 8 2 2" xfId="4339"/>
    <cellStyle name="Bad 8 2 2 2" xfId="4340"/>
    <cellStyle name="Bad 8 2 3" xfId="4341"/>
    <cellStyle name="Bad 8 2 4" xfId="4342"/>
    <cellStyle name="Bad 8 3" xfId="4343"/>
    <cellStyle name="Bad 8 3 2" xfId="4344"/>
    <cellStyle name="Bad 8 3 3" xfId="4345"/>
    <cellStyle name="Bad 9 2" xfId="4346"/>
    <cellStyle name="Bad 9 2 2" xfId="4347"/>
    <cellStyle name="Bad 9 2 3" xfId="4348"/>
    <cellStyle name="Bad 9 3" xfId="4349"/>
    <cellStyle name="Bad 9 3 2" xfId="4350"/>
    <cellStyle name="Bad 9 3 3" xfId="4351"/>
    <cellStyle name="Calculation 10" xfId="4352"/>
    <cellStyle name="Calculation 10 2" xfId="4353"/>
    <cellStyle name="Calculation 10 2 2" xfId="4354"/>
    <cellStyle name="Calculation 10 2 3" xfId="4355"/>
    <cellStyle name="Calculation 10 3" xfId="4356"/>
    <cellStyle name="Calculation 10 3 2" xfId="4357"/>
    <cellStyle name="Calculation 10 3 3" xfId="4358"/>
    <cellStyle name="Calculation 11 2" xfId="4359"/>
    <cellStyle name="Calculation 11 2 2" xfId="4360"/>
    <cellStyle name="Calculation 11 2 3" xfId="4361"/>
    <cellStyle name="Calculation 11 3" xfId="4362"/>
    <cellStyle name="Calculation 11 3 2" xfId="4363"/>
    <cellStyle name="Calculation 11 3 3" xfId="4364"/>
    <cellStyle name="Calculation 12 2" xfId="4365"/>
    <cellStyle name="Calculation 12 2 2" xfId="4366"/>
    <cellStyle name="Calculation 12 2 3" xfId="4367"/>
    <cellStyle name="Calculation 12 3" xfId="4368"/>
    <cellStyle name="Calculation 12 3 2" xfId="4369"/>
    <cellStyle name="Calculation 12 3 3" xfId="4370"/>
    <cellStyle name="Calculation 13 2" xfId="4371"/>
    <cellStyle name="Calculation 13 2 2" xfId="4372"/>
    <cellStyle name="Calculation 13 2 3" xfId="4373"/>
    <cellStyle name="Calculation 13 3" xfId="4374"/>
    <cellStyle name="Calculation 13 3 2" xfId="4375"/>
    <cellStyle name="Calculation 13 3 3" xfId="4376"/>
    <cellStyle name="Calculation 14 2" xfId="4377"/>
    <cellStyle name="Calculation 14 2 2" xfId="4378"/>
    <cellStyle name="Calculation 14 2 3" xfId="4379"/>
    <cellStyle name="Calculation 14 3" xfId="4380"/>
    <cellStyle name="Calculation 14 3 2" xfId="4381"/>
    <cellStyle name="Calculation 14 3 3" xfId="4382"/>
    <cellStyle name="Calculation 15 2" xfId="4383"/>
    <cellStyle name="Calculation 15 2 2" xfId="4384"/>
    <cellStyle name="Calculation 15 2 3" xfId="4385"/>
    <cellStyle name="Calculation 15 3" xfId="4386"/>
    <cellStyle name="Calculation 15 3 2" xfId="4387"/>
    <cellStyle name="Calculation 15 3 3" xfId="4388"/>
    <cellStyle name="Calculation 16 2" xfId="4389"/>
    <cellStyle name="Calculation 16 2 2" xfId="4390"/>
    <cellStyle name="Calculation 16 2 3" xfId="4391"/>
    <cellStyle name="Calculation 16 3" xfId="4392"/>
    <cellStyle name="Calculation 16 3 2" xfId="4393"/>
    <cellStyle name="Calculation 16 3 3" xfId="4394"/>
    <cellStyle name="Calculation 17 2" xfId="4395"/>
    <cellStyle name="Calculation 17 2 2" xfId="4396"/>
    <cellStyle name="Calculation 17 2 3" xfId="4397"/>
    <cellStyle name="Calculation 17 3" xfId="4398"/>
    <cellStyle name="Calculation 17 3 2" xfId="4399"/>
    <cellStyle name="Calculation 17 3 3" xfId="4400"/>
    <cellStyle name="Calculation 18 2" xfId="4401"/>
    <cellStyle name="Calculation 18 2 2" xfId="4402"/>
    <cellStyle name="Calculation 18 2 3" xfId="4403"/>
    <cellStyle name="Calculation 18 3" xfId="4404"/>
    <cellStyle name="Calculation 18 3 2" xfId="4405"/>
    <cellStyle name="Calculation 18 3 3" xfId="4406"/>
    <cellStyle name="Calculation 19 2" xfId="4407"/>
    <cellStyle name="Calculation 19 2 2" xfId="4408"/>
    <cellStyle name="Calculation 19 2 3" xfId="4409"/>
    <cellStyle name="Calculation 19 3" xfId="4410"/>
    <cellStyle name="Calculation 19 3 2" xfId="4411"/>
    <cellStyle name="Calculation 19 3 3" xfId="4412"/>
    <cellStyle name="Calculation 2" xfId="4413"/>
    <cellStyle name="Calculation 2 2" xfId="4414"/>
    <cellStyle name="Calculation 2 2 2" xfId="4415"/>
    <cellStyle name="Calculation 2 2 3" xfId="4416"/>
    <cellStyle name="Calculation 2 3" xfId="4417"/>
    <cellStyle name="Calculation 2 3 2" xfId="4418"/>
    <cellStyle name="Calculation 2 3 3" xfId="4419"/>
    <cellStyle name="Calculation 2 4" xfId="4420"/>
    <cellStyle name="Calculation 2 4 2" xfId="4421"/>
    <cellStyle name="Calculation 2 4 3" xfId="4422"/>
    <cellStyle name="Calculation 2 5" xfId="4423"/>
    <cellStyle name="Calculation 20 2" xfId="4424"/>
    <cellStyle name="Calculation 20 2 2" xfId="4425"/>
    <cellStyle name="Calculation 20 2 3" xfId="4426"/>
    <cellStyle name="Calculation 20 3" xfId="4427"/>
    <cellStyle name="Calculation 20 3 2" xfId="4428"/>
    <cellStyle name="Calculation 20 3 3" xfId="4429"/>
    <cellStyle name="Calculation 21 2" xfId="4430"/>
    <cellStyle name="Calculation 21 2 2" xfId="4431"/>
    <cellStyle name="Calculation 21 2 3" xfId="4432"/>
    <cellStyle name="Calculation 21 3" xfId="4433"/>
    <cellStyle name="Calculation 21 3 2" xfId="4434"/>
    <cellStyle name="Calculation 21 3 3" xfId="4435"/>
    <cellStyle name="Calculation 22 2" xfId="4436"/>
    <cellStyle name="Calculation 22 2 2" xfId="4437"/>
    <cellStyle name="Calculation 22 2 3" xfId="4438"/>
    <cellStyle name="Calculation 22 3" xfId="4439"/>
    <cellStyle name="Calculation 22 3 2" xfId="4440"/>
    <cellStyle name="Calculation 22 3 3" xfId="4441"/>
    <cellStyle name="Calculation 23 2" xfId="4442"/>
    <cellStyle name="Calculation 23 2 2" xfId="4443"/>
    <cellStyle name="Calculation 23 2 3" xfId="4444"/>
    <cellStyle name="Calculation 23 3" xfId="4445"/>
    <cellStyle name="Calculation 23 3 2" xfId="4446"/>
    <cellStyle name="Calculation 23 3 3" xfId="4447"/>
    <cellStyle name="Calculation 24 2" xfId="4448"/>
    <cellStyle name="Calculation 24 2 2" xfId="4449"/>
    <cellStyle name="Calculation 24 2 3" xfId="4450"/>
    <cellStyle name="Calculation 24 3" xfId="4451"/>
    <cellStyle name="Calculation 24 3 2" xfId="4452"/>
    <cellStyle name="Calculation 24 3 3" xfId="4453"/>
    <cellStyle name="Calculation 3" xfId="4454"/>
    <cellStyle name="Calculation 3 2" xfId="4455"/>
    <cellStyle name="Calculation 3 2 2" xfId="4456"/>
    <cellStyle name="Calculation 3 2 3" xfId="4457"/>
    <cellStyle name="Calculation 3 3" xfId="4458"/>
    <cellStyle name="Calculation 3 3 2" xfId="4459"/>
    <cellStyle name="Calculation 3 3 3" xfId="4460"/>
    <cellStyle name="Calculation 3 4" xfId="4461"/>
    <cellStyle name="Calculation 3 5" xfId="4462"/>
    <cellStyle name="Calculation 3_Umum" xfId="4463"/>
    <cellStyle name="Calculation 4" xfId="4464"/>
    <cellStyle name="Calculation 4 2" xfId="4465"/>
    <cellStyle name="Calculation 4 2 2" xfId="4466"/>
    <cellStyle name="Calculation 4 2 3" xfId="4467"/>
    <cellStyle name="Calculation 4 3" xfId="4468"/>
    <cellStyle name="Calculation 4 3 2" xfId="4469"/>
    <cellStyle name="Calculation 4 3 3" xfId="4470"/>
    <cellStyle name="Calculation 4 4" xfId="4471"/>
    <cellStyle name="Calculation 4 5" xfId="4472"/>
    <cellStyle name="Calculation 4_Umum" xfId="4473"/>
    <cellStyle name="Calculation 5" xfId="4474"/>
    <cellStyle name="Calculation 5 2" xfId="4475"/>
    <cellStyle name="Calculation 5 2 2" xfId="4476"/>
    <cellStyle name="Calculation 5 2 3" xfId="4477"/>
    <cellStyle name="Calculation 5 3" xfId="4478"/>
    <cellStyle name="Calculation 5 3 2" xfId="4479"/>
    <cellStyle name="Calculation 5 3 3" xfId="4480"/>
    <cellStyle name="Calculation 5 4" xfId="4481"/>
    <cellStyle name="Calculation 5 5" xfId="4482"/>
    <cellStyle name="Calculation 5_Umum" xfId="4483"/>
    <cellStyle name="Calculation 6" xfId="4484"/>
    <cellStyle name="Calculation 6 2" xfId="4485"/>
    <cellStyle name="Calculation 6 2 2" xfId="4486"/>
    <cellStyle name="Calculation 6 2 3" xfId="4487"/>
    <cellStyle name="Calculation 6 3" xfId="4488"/>
    <cellStyle name="Calculation 6 3 2" xfId="4489"/>
    <cellStyle name="Calculation 6 3 3" xfId="4490"/>
    <cellStyle name="Calculation 6 4" xfId="4491"/>
    <cellStyle name="Calculation 6 5" xfId="4492"/>
    <cellStyle name="Calculation 6_Umum" xfId="4493"/>
    <cellStyle name="Calculation 7" xfId="4494"/>
    <cellStyle name="Calculation 7 2" xfId="4495"/>
    <cellStyle name="Calculation 7 2 2" xfId="4496"/>
    <cellStyle name="Calculation 7 2 3" xfId="4497"/>
    <cellStyle name="Calculation 7 3" xfId="4498"/>
    <cellStyle name="Calculation 7 3 2" xfId="4499"/>
    <cellStyle name="Calculation 7 3 3" xfId="4500"/>
    <cellStyle name="Calculation 7 4" xfId="4501"/>
    <cellStyle name="Calculation 7 5" xfId="4502"/>
    <cellStyle name="Calculation 7_Umum" xfId="4503"/>
    <cellStyle name="Calculation 8" xfId="4504"/>
    <cellStyle name="Calculation 8 2" xfId="4505"/>
    <cellStyle name="Calculation 8 2 2" xfId="4506"/>
    <cellStyle name="Calculation 8 2 3" xfId="4507"/>
    <cellStyle name="Calculation 8 3" xfId="4508"/>
    <cellStyle name="Calculation 8 3 2" xfId="4509"/>
    <cellStyle name="Calculation 8 3 3" xfId="4510"/>
    <cellStyle name="Calculation 8 4" xfId="4511"/>
    <cellStyle name="Calculation 9" xfId="4512"/>
    <cellStyle name="Calculation 9 2" xfId="4513"/>
    <cellStyle name="Calculation 9 2 2" xfId="4514"/>
    <cellStyle name="Calculation 9 2 3" xfId="4515"/>
    <cellStyle name="Calculation 9 3" xfId="4516"/>
    <cellStyle name="Calculation 9 3 2" xfId="4517"/>
    <cellStyle name="Calculation 9 3 3" xfId="4518"/>
    <cellStyle name="Check Cell 10" xfId="4519"/>
    <cellStyle name="Check Cell 10 2" xfId="4520"/>
    <cellStyle name="Check Cell 10 2 2" xfId="4521"/>
    <cellStyle name="Check Cell 10 2 3" xfId="4522"/>
    <cellStyle name="Check Cell 10 3" xfId="4523"/>
    <cellStyle name="Check Cell 10 3 2" xfId="4524"/>
    <cellStyle name="Check Cell 10 3 3" xfId="4525"/>
    <cellStyle name="Check Cell 11" xfId="4526"/>
    <cellStyle name="Check Cell 11 2" xfId="4527"/>
    <cellStyle name="Check Cell 11 2 2" xfId="4528"/>
    <cellStyle name="Check Cell 11 2 3" xfId="4529"/>
    <cellStyle name="Check Cell 11 3" xfId="4530"/>
    <cellStyle name="Check Cell 11 3 2" xfId="4531"/>
    <cellStyle name="Check Cell 11 3 3" xfId="4532"/>
    <cellStyle name="Check Cell 12" xfId="4533"/>
    <cellStyle name="Check Cell 12 2" xfId="4534"/>
    <cellStyle name="Check Cell 12 2 2" xfId="4535"/>
    <cellStyle name="Check Cell 12 2 3" xfId="4536"/>
    <cellStyle name="Check Cell 12 3" xfId="4537"/>
    <cellStyle name="Check Cell 12 3 2" xfId="4538"/>
    <cellStyle name="Check Cell 12 3 3" xfId="4539"/>
    <cellStyle name="Check Cell 13" xfId="4540"/>
    <cellStyle name="Check Cell 13 2" xfId="4541"/>
    <cellStyle name="Check Cell 13 2 2" xfId="4542"/>
    <cellStyle name="Check Cell 13 2 3" xfId="4543"/>
    <cellStyle name="Check Cell 13 3" xfId="4544"/>
    <cellStyle name="Check Cell 13 3 2" xfId="4545"/>
    <cellStyle name="Check Cell 13 3 3" xfId="4546"/>
    <cellStyle name="Check Cell 14" xfId="4547"/>
    <cellStyle name="Check Cell 14 2" xfId="4548"/>
    <cellStyle name="Check Cell 14 2 2" xfId="4549"/>
    <cellStyle name="Check Cell 14 2 3" xfId="4550"/>
    <cellStyle name="Check Cell 14 3" xfId="4551"/>
    <cellStyle name="Check Cell 14 3 2" xfId="4552"/>
    <cellStyle name="Check Cell 14 3 3" xfId="4553"/>
    <cellStyle name="Check Cell 15" xfId="4554"/>
    <cellStyle name="Check Cell 15 2" xfId="4555"/>
    <cellStyle name="Check Cell 15 2 2" xfId="4556"/>
    <cellStyle name="Check Cell 15 2 3" xfId="4557"/>
    <cellStyle name="Check Cell 15 3" xfId="4558"/>
    <cellStyle name="Check Cell 15 3 2" xfId="4559"/>
    <cellStyle name="Check Cell 15 3 3" xfId="4560"/>
    <cellStyle name="Check Cell 16" xfId="4561"/>
    <cellStyle name="Check Cell 16 2" xfId="4562"/>
    <cellStyle name="Check Cell 16 2 2" xfId="4563"/>
    <cellStyle name="Check Cell 16 2 3" xfId="4564"/>
    <cellStyle name="Check Cell 16 3" xfId="4565"/>
    <cellStyle name="Check Cell 16 3 2" xfId="4566"/>
    <cellStyle name="Check Cell 16 3 3" xfId="4567"/>
    <cellStyle name="Check Cell 17" xfId="4568"/>
    <cellStyle name="Check Cell 17 2" xfId="4569"/>
    <cellStyle name="Check Cell 17 2 2" xfId="4570"/>
    <cellStyle name="Check Cell 17 2 3" xfId="4571"/>
    <cellStyle name="Check Cell 17 3" xfId="4572"/>
    <cellStyle name="Check Cell 17 3 2" xfId="4573"/>
    <cellStyle name="Check Cell 17 3 3" xfId="4574"/>
    <cellStyle name="Check Cell 18" xfId="4575"/>
    <cellStyle name="Check Cell 18 2" xfId="4576"/>
    <cellStyle name="Check Cell 18 2 2" xfId="4577"/>
    <cellStyle name="Check Cell 18 2 3" xfId="4578"/>
    <cellStyle name="Check Cell 18 3" xfId="4579"/>
    <cellStyle name="Check Cell 18 3 2" xfId="4580"/>
    <cellStyle name="Check Cell 18 3 3" xfId="4581"/>
    <cellStyle name="Check Cell 19" xfId="4582"/>
    <cellStyle name="Check Cell 19 2" xfId="4583"/>
    <cellStyle name="Check Cell 19 2 2" xfId="4584"/>
    <cellStyle name="Check Cell 19 2 3" xfId="4585"/>
    <cellStyle name="Check Cell 19 3" xfId="4586"/>
    <cellStyle name="Check Cell 19 3 2" xfId="4587"/>
    <cellStyle name="Check Cell 19 3 3" xfId="4588"/>
    <cellStyle name="Check Cell 2" xfId="4589"/>
    <cellStyle name="Check Cell 2 2" xfId="4590"/>
    <cellStyle name="Check Cell 2 2 2" xfId="4591"/>
    <cellStyle name="Check Cell 2 2 3" xfId="4592"/>
    <cellStyle name="Check Cell 2 3" xfId="4593"/>
    <cellStyle name="Check Cell 2 3 2" xfId="4594"/>
    <cellStyle name="Check Cell 2 3 3" xfId="4595"/>
    <cellStyle name="Check Cell 2 4" xfId="4596"/>
    <cellStyle name="Check Cell 2 4 2" xfId="4597"/>
    <cellStyle name="Check Cell 2 4 3" xfId="4598"/>
    <cellStyle name="Check Cell 2 5" xfId="4599"/>
    <cellStyle name="Check Cell 20" xfId="4600"/>
    <cellStyle name="Check Cell 20 2" xfId="4601"/>
    <cellStyle name="Check Cell 20 2 2" xfId="4602"/>
    <cellStyle name="Check Cell 20 2 3" xfId="4603"/>
    <cellStyle name="Check Cell 20 3" xfId="4604"/>
    <cellStyle name="Check Cell 20 3 2" xfId="4605"/>
    <cellStyle name="Check Cell 20 3 3" xfId="4606"/>
    <cellStyle name="Check Cell 21" xfId="4607"/>
    <cellStyle name="Check Cell 21 2" xfId="4608"/>
    <cellStyle name="Check Cell 21 2 2" xfId="4609"/>
    <cellStyle name="Check Cell 21 2 3" xfId="4610"/>
    <cellStyle name="Check Cell 21 3" xfId="4611"/>
    <cellStyle name="Check Cell 21 3 2" xfId="4612"/>
    <cellStyle name="Check Cell 21 3 3" xfId="4613"/>
    <cellStyle name="Check Cell 22" xfId="4614"/>
    <cellStyle name="Check Cell 22 2" xfId="4615"/>
    <cellStyle name="Check Cell 22 2 2" xfId="4616"/>
    <cellStyle name="Check Cell 22 2 3" xfId="4617"/>
    <cellStyle name="Check Cell 22 3" xfId="4618"/>
    <cellStyle name="Check Cell 22 3 2" xfId="4619"/>
    <cellStyle name="Check Cell 22 3 3" xfId="4620"/>
    <cellStyle name="Check Cell 23" xfId="4621"/>
    <cellStyle name="Check Cell 23 2" xfId="4622"/>
    <cellStyle name="Check Cell 23 2 2" xfId="4623"/>
    <cellStyle name="Check Cell 23 2 3" xfId="4624"/>
    <cellStyle name="Check Cell 23 3" xfId="4625"/>
    <cellStyle name="Check Cell 23 3 2" xfId="4626"/>
    <cellStyle name="Check Cell 23 3 3" xfId="4627"/>
    <cellStyle name="Check Cell 24" xfId="4628"/>
    <cellStyle name="Check Cell 24 2" xfId="4629"/>
    <cellStyle name="Check Cell 24 2 2" xfId="4630"/>
    <cellStyle name="Check Cell 24 2 3" xfId="4631"/>
    <cellStyle name="Check Cell 24 3" xfId="4632"/>
    <cellStyle name="Check Cell 24 3 2" xfId="4633"/>
    <cellStyle name="Check Cell 24 3 3" xfId="4634"/>
    <cellStyle name="Check Cell 25" xfId="4635"/>
    <cellStyle name="Check Cell 26" xfId="4636"/>
    <cellStyle name="Check Cell 27" xfId="4637"/>
    <cellStyle name="Check Cell 28" xfId="4638"/>
    <cellStyle name="Check Cell 29" xfId="4639"/>
    <cellStyle name="Check Cell 3" xfId="4640"/>
    <cellStyle name="Check Cell 3 2" xfId="4641"/>
    <cellStyle name="Check Cell 3 2 2" xfId="4642"/>
    <cellStyle name="Check Cell 3 2 3" xfId="4643"/>
    <cellStyle name="Check Cell 3 3" xfId="4644"/>
    <cellStyle name="Check Cell 3 3 2" xfId="4645"/>
    <cellStyle name="Check Cell 3 3 3" xfId="4646"/>
    <cellStyle name="Check Cell 3 4" xfId="4647"/>
    <cellStyle name="Check Cell 3 5" xfId="4648"/>
    <cellStyle name="Check Cell 3_Umum" xfId="4649"/>
    <cellStyle name="Check Cell 30" xfId="4650"/>
    <cellStyle name="Check Cell 4" xfId="4651"/>
    <cellStyle name="Check Cell 4 2" xfId="4652"/>
    <cellStyle name="Check Cell 4 2 2" xfId="4653"/>
    <cellStyle name="Check Cell 4 2 3" xfId="4654"/>
    <cellStyle name="Check Cell 4 3" xfId="4655"/>
    <cellStyle name="Check Cell 4 3 2" xfId="4656"/>
    <cellStyle name="Check Cell 4 3 3" xfId="4657"/>
    <cellStyle name="Check Cell 4 4" xfId="4658"/>
    <cellStyle name="Check Cell 4 5" xfId="4659"/>
    <cellStyle name="Check Cell 4_Umum" xfId="4660"/>
    <cellStyle name="Check Cell 5" xfId="4661"/>
    <cellStyle name="Check Cell 5 2" xfId="4662"/>
    <cellStyle name="Check Cell 5 2 2" xfId="4663"/>
    <cellStyle name="Check Cell 5 2 3" xfId="4664"/>
    <cellStyle name="Check Cell 5 3" xfId="4665"/>
    <cellStyle name="Check Cell 5 3 2" xfId="4666"/>
    <cellStyle name="Check Cell 5 3 3" xfId="4667"/>
    <cellStyle name="Check Cell 5 4" xfId="4668"/>
    <cellStyle name="Check Cell 5 5" xfId="4669"/>
    <cellStyle name="Check Cell 5_Umum" xfId="4670"/>
    <cellStyle name="Check Cell 6" xfId="4671"/>
    <cellStyle name="Check Cell 6 2" xfId="4672"/>
    <cellStyle name="Check Cell 6 2 2" xfId="4673"/>
    <cellStyle name="Check Cell 6 2 3" xfId="4674"/>
    <cellStyle name="Check Cell 6 3" xfId="4675"/>
    <cellStyle name="Check Cell 6 3 2" xfId="4676"/>
    <cellStyle name="Check Cell 6 3 3" xfId="4677"/>
    <cellStyle name="Check Cell 6 4" xfId="4678"/>
    <cellStyle name="Check Cell 6 5" xfId="4679"/>
    <cellStyle name="Check Cell 6_Umum" xfId="4680"/>
    <cellStyle name="Check Cell 7" xfId="4681"/>
    <cellStyle name="Check Cell 7 2" xfId="4682"/>
    <cellStyle name="Check Cell 7 2 2" xfId="4683"/>
    <cellStyle name="Check Cell 7 2 3" xfId="4684"/>
    <cellStyle name="Check Cell 7 3" xfId="4685"/>
    <cellStyle name="Check Cell 7 3 2" xfId="4686"/>
    <cellStyle name="Check Cell 7 3 3" xfId="4687"/>
    <cellStyle name="Check Cell 7 4" xfId="4688"/>
    <cellStyle name="Check Cell 7 5" xfId="4689"/>
    <cellStyle name="Check Cell 7_Umum" xfId="4690"/>
    <cellStyle name="Check Cell 8" xfId="4691"/>
    <cellStyle name="Check Cell 8 2" xfId="4692"/>
    <cellStyle name="Check Cell 8 2 2" xfId="4693"/>
    <cellStyle name="Check Cell 8 2 3" xfId="4694"/>
    <cellStyle name="Check Cell 8 3" xfId="4695"/>
    <cellStyle name="Check Cell 8 3 2" xfId="4696"/>
    <cellStyle name="Check Cell 8 3 3" xfId="4697"/>
    <cellStyle name="Check Cell 8 4" xfId="4698"/>
    <cellStyle name="Check Cell 9" xfId="4699"/>
    <cellStyle name="Check Cell 9 2" xfId="4700"/>
    <cellStyle name="Check Cell 9 2 2" xfId="4701"/>
    <cellStyle name="Check Cell 9 2 3" xfId="4702"/>
    <cellStyle name="Check Cell 9 3" xfId="4703"/>
    <cellStyle name="Check Cell 9 3 2" xfId="4704"/>
    <cellStyle name="Check Cell 9 3 3" xfId="4705"/>
    <cellStyle name="Column_Title" xfId="4706"/>
    <cellStyle name="Comma  - Style1" xfId="4707"/>
    <cellStyle name="Comma  - Style2" xfId="4708"/>
    <cellStyle name="Comma  - Style3" xfId="4709"/>
    <cellStyle name="Comma  - Style4" xfId="4710"/>
    <cellStyle name="Comma  - Style5" xfId="4711"/>
    <cellStyle name="Comma  - Style6" xfId="4712"/>
    <cellStyle name="Comma  - Style7" xfId="4713"/>
    <cellStyle name="Comma  - Style8" xfId="4714"/>
    <cellStyle name="Comma [0]" xfId="1" builtinId="6"/>
    <cellStyle name="Comma [0] 10" xfId="4715"/>
    <cellStyle name="Comma [0] 10 2" xfId="4716"/>
    <cellStyle name="Comma [0] 10 2 2" xfId="4717"/>
    <cellStyle name="Comma [0] 10 3" xfId="4718"/>
    <cellStyle name="Comma [0] 10 4" xfId="4719"/>
    <cellStyle name="Comma [0] 10 4 2" xfId="4720"/>
    <cellStyle name="Comma [0] 10 5" xfId="4721"/>
    <cellStyle name="Comma [0] 10 6" xfId="4722"/>
    <cellStyle name="Comma [0] 11" xfId="4723"/>
    <cellStyle name="Comma [0] 11 2" xfId="4724"/>
    <cellStyle name="Comma [0] 11 2 2" xfId="4725"/>
    <cellStyle name="Comma [0] 11 2 3" xfId="4726"/>
    <cellStyle name="Comma [0] 11 3" xfId="4727"/>
    <cellStyle name="Comma [0] 11 3 2" xfId="4728"/>
    <cellStyle name="Comma [0] 11 33 2" xfId="4"/>
    <cellStyle name="Comma [0] 11 4" xfId="4729"/>
    <cellStyle name="Comma [0] 11 4 2" xfId="4730"/>
    <cellStyle name="Comma [0] 11 5" xfId="4731"/>
    <cellStyle name="Comma [0] 11 6" xfId="4732"/>
    <cellStyle name="Comma [0] 11 7" xfId="4733"/>
    <cellStyle name="Comma [0] 11 7 2" xfId="4734"/>
    <cellStyle name="Comma [0] 11 7 2 2" xfId="4735"/>
    <cellStyle name="Comma [0] 11 7 3" xfId="4736"/>
    <cellStyle name="Comma [0] 11 8" xfId="4737"/>
    <cellStyle name="Comma [0] 11 8 2" xfId="4738"/>
    <cellStyle name="Comma [0] 11 9" xfId="4739"/>
    <cellStyle name="Comma [0] 12" xfId="4740"/>
    <cellStyle name="Comma [0] 12 2" xfId="4741"/>
    <cellStyle name="Comma [0] 12 3" xfId="4742"/>
    <cellStyle name="Comma [0] 12 3 2" xfId="4743"/>
    <cellStyle name="Comma [0] 12 3 2 2" xfId="4744"/>
    <cellStyle name="Comma [0] 12 3 2 2 2" xfId="4745"/>
    <cellStyle name="Comma [0] 12 3 2 2 2 2" xfId="4746"/>
    <cellStyle name="Comma [0] 12 3 2 2 3" xfId="4747"/>
    <cellStyle name="Comma [0] 12 3 2 3" xfId="4748"/>
    <cellStyle name="Comma [0] 12 3 2 3 2" xfId="4749"/>
    <cellStyle name="Comma [0] 12 3 2 4" xfId="4750"/>
    <cellStyle name="Comma [0] 12 3 3" xfId="4751"/>
    <cellStyle name="Comma [0] 12 3 3 2" xfId="4752"/>
    <cellStyle name="Comma [0] 12 3 3 2 2" xfId="4753"/>
    <cellStyle name="Comma [0] 12 3 3 2 2 2" xfId="4754"/>
    <cellStyle name="Comma [0] 12 3 3 2 3" xfId="4755"/>
    <cellStyle name="Comma [0] 12 3 3 3" xfId="4756"/>
    <cellStyle name="Comma [0] 12 3 3 3 2" xfId="4757"/>
    <cellStyle name="Comma [0] 12 3 3 4" xfId="4758"/>
    <cellStyle name="Comma [0] 12 3 4" xfId="4759"/>
    <cellStyle name="Comma [0] 12 3 4 2" xfId="4760"/>
    <cellStyle name="Comma [0] 12 3 4 2 2" xfId="4761"/>
    <cellStyle name="Comma [0] 12 3 4 3" xfId="4762"/>
    <cellStyle name="Comma [0] 12 3 5" xfId="4763"/>
    <cellStyle name="Comma [0] 12 3 5 2" xfId="4764"/>
    <cellStyle name="Comma [0] 12 3 6" xfId="4765"/>
    <cellStyle name="Comma [0] 12 4" xfId="4766"/>
    <cellStyle name="Comma [0] 12 4 2" xfId="4767"/>
    <cellStyle name="Comma [0] 12 5" xfId="4768"/>
    <cellStyle name="Comma [0] 12 6" xfId="4769"/>
    <cellStyle name="Comma [0] 12 6 2" xfId="4770"/>
    <cellStyle name="Comma [0] 12 6 2 2" xfId="4771"/>
    <cellStyle name="Comma [0] 12 6 3" xfId="4772"/>
    <cellStyle name="Comma [0] 12 7" xfId="4773"/>
    <cellStyle name="Comma [0] 12 7 2" xfId="4774"/>
    <cellStyle name="Comma [0] 12 8" xfId="4775"/>
    <cellStyle name="Comma [0] 13" xfId="4776"/>
    <cellStyle name="Comma [0] 13 2" xfId="4777"/>
    <cellStyle name="Comma [0] 13 3" xfId="4778"/>
    <cellStyle name="Comma [0] 13 3 2" xfId="4779"/>
    <cellStyle name="Comma [0] 13 4" xfId="4780"/>
    <cellStyle name="Comma [0] 13 5" xfId="4781"/>
    <cellStyle name="Comma [0] 13 5 2" xfId="4782"/>
    <cellStyle name="Comma [0] 13 6" xfId="4783"/>
    <cellStyle name="Comma [0] 13 7" xfId="4784"/>
    <cellStyle name="Comma [0] 13 8" xfId="4785"/>
    <cellStyle name="Comma [0] 132" xfId="4786"/>
    <cellStyle name="Comma [0] 132 2" xfId="4787"/>
    <cellStyle name="Comma [0] 132 2 2" xfId="4788"/>
    <cellStyle name="Comma [0] 132 2 2 2" xfId="4789"/>
    <cellStyle name="Comma [0] 132 2 2 2 2" xfId="4790"/>
    <cellStyle name="Comma [0] 132 2 2 2 3" xfId="4791"/>
    <cellStyle name="Comma [0] 132 2 2 3" xfId="4792"/>
    <cellStyle name="Comma [0] 132 2 2 4" xfId="4793"/>
    <cellStyle name="Comma [0] 132 2 3" xfId="4794"/>
    <cellStyle name="Comma [0] 132 2 3 2" xfId="4795"/>
    <cellStyle name="Comma [0] 132 2 3 3" xfId="4796"/>
    <cellStyle name="Comma [0] 132 2 4" xfId="4797"/>
    <cellStyle name="Comma [0] 132 2 4 2" xfId="4798"/>
    <cellStyle name="Comma [0] 132 2 5" xfId="4799"/>
    <cellStyle name="Comma [0] 132 3" xfId="4800"/>
    <cellStyle name="Comma [0] 132 3 2" xfId="4801"/>
    <cellStyle name="Comma [0] 132 3 2 2" xfId="4802"/>
    <cellStyle name="Comma [0] 132 3 2 3" xfId="4803"/>
    <cellStyle name="Comma [0] 132 3 3" xfId="4804"/>
    <cellStyle name="Comma [0] 132 4" xfId="4805"/>
    <cellStyle name="Comma [0] 132 4 2" xfId="4806"/>
    <cellStyle name="Comma [0] 133" xfId="4807"/>
    <cellStyle name="Comma [0] 133 2" xfId="4808"/>
    <cellStyle name="Comma [0] 133 2 2" xfId="4809"/>
    <cellStyle name="Comma [0] 133 3" xfId="4810"/>
    <cellStyle name="Comma [0] 134" xfId="4811"/>
    <cellStyle name="Comma [0] 134 2" xfId="4812"/>
    <cellStyle name="Comma [0] 134 2 2" xfId="4813"/>
    <cellStyle name="Comma [0] 134 3" xfId="4814"/>
    <cellStyle name="Comma [0] 137" xfId="4815"/>
    <cellStyle name="Comma [0] 137 2" xfId="4816"/>
    <cellStyle name="Comma [0] 137 2 2" xfId="4817"/>
    <cellStyle name="Comma [0] 137 2 2 2" xfId="4818"/>
    <cellStyle name="Comma [0] 137 2 2 2 2" xfId="4819"/>
    <cellStyle name="Comma [0] 137 2 2 2 3" xfId="4820"/>
    <cellStyle name="Comma [0] 137 2 2 3" xfId="4821"/>
    <cellStyle name="Comma [0] 137 2 2 4" xfId="4822"/>
    <cellStyle name="Comma [0] 137 2 3" xfId="4823"/>
    <cellStyle name="Comma [0] 137 2 3 2" xfId="4824"/>
    <cellStyle name="Comma [0] 137 2 3 3" xfId="4825"/>
    <cellStyle name="Comma [0] 137 2 4" xfId="4826"/>
    <cellStyle name="Comma [0] 137 2 4 2" xfId="4827"/>
    <cellStyle name="Comma [0] 137 2 5" xfId="4828"/>
    <cellStyle name="Comma [0] 137 3" xfId="4829"/>
    <cellStyle name="Comma [0] 137 3 2" xfId="4830"/>
    <cellStyle name="Comma [0] 138" xfId="4831"/>
    <cellStyle name="Comma [0] 138 2" xfId="4832"/>
    <cellStyle name="Comma [0] 138 2 2" xfId="4833"/>
    <cellStyle name="Comma [0] 138 2 2 2" xfId="4834"/>
    <cellStyle name="Comma [0] 138 2 2 2 2" xfId="4835"/>
    <cellStyle name="Comma [0] 138 2 2 2 3" xfId="4836"/>
    <cellStyle name="Comma [0] 138 2 2 3" xfId="4837"/>
    <cellStyle name="Comma [0] 138 2 2 4" xfId="4838"/>
    <cellStyle name="Comma [0] 138 2 3" xfId="4839"/>
    <cellStyle name="Comma [0] 138 2 3 2" xfId="4840"/>
    <cellStyle name="Comma [0] 138 2 3 3" xfId="4841"/>
    <cellStyle name="Comma [0] 138 2 4" xfId="4842"/>
    <cellStyle name="Comma [0] 138 2 4 2" xfId="4843"/>
    <cellStyle name="Comma [0] 138 2 5" xfId="4844"/>
    <cellStyle name="Comma [0] 138 3" xfId="4845"/>
    <cellStyle name="Comma [0] 138 3 2" xfId="4846"/>
    <cellStyle name="Comma [0] 139" xfId="4847"/>
    <cellStyle name="Comma [0] 139 2" xfId="4848"/>
    <cellStyle name="Comma [0] 139 2 2" xfId="4849"/>
    <cellStyle name="Comma [0] 139 2 2 2" xfId="4850"/>
    <cellStyle name="Comma [0] 139 2 2 2 2" xfId="4851"/>
    <cellStyle name="Comma [0] 139 2 2 2 3" xfId="4852"/>
    <cellStyle name="Comma [0] 139 2 2 3" xfId="4853"/>
    <cellStyle name="Comma [0] 139 2 2 4" xfId="4854"/>
    <cellStyle name="Comma [0] 139 2 3" xfId="4855"/>
    <cellStyle name="Comma [0] 139 2 3 2" xfId="4856"/>
    <cellStyle name="Comma [0] 139 2 3 3" xfId="4857"/>
    <cellStyle name="Comma [0] 139 2 4" xfId="4858"/>
    <cellStyle name="Comma [0] 139 2 4 2" xfId="4859"/>
    <cellStyle name="Comma [0] 139 2 5" xfId="4860"/>
    <cellStyle name="Comma [0] 139 3" xfId="4861"/>
    <cellStyle name="Comma [0] 139 3 2" xfId="4862"/>
    <cellStyle name="Comma [0] 14" xfId="4863"/>
    <cellStyle name="Comma [0] 14 2" xfId="4864"/>
    <cellStyle name="Comma [0] 140" xfId="4865"/>
    <cellStyle name="Comma [0] 140 2" xfId="4866"/>
    <cellStyle name="Comma [0] 140 2 2" xfId="4867"/>
    <cellStyle name="Comma [0] 140 2 2 2" xfId="4868"/>
    <cellStyle name="Comma [0] 140 2 2 2 2" xfId="4869"/>
    <cellStyle name="Comma [0] 140 2 2 2 3" xfId="4870"/>
    <cellStyle name="Comma [0] 140 2 2 3" xfId="4871"/>
    <cellStyle name="Comma [0] 140 2 2 4" xfId="4872"/>
    <cellStyle name="Comma [0] 140 2 3" xfId="4873"/>
    <cellStyle name="Comma [0] 140 2 3 2" xfId="4874"/>
    <cellStyle name="Comma [0] 140 2 3 3" xfId="4875"/>
    <cellStyle name="Comma [0] 140 2 4" xfId="4876"/>
    <cellStyle name="Comma [0] 140 2 4 2" xfId="4877"/>
    <cellStyle name="Comma [0] 140 2 5" xfId="4878"/>
    <cellStyle name="Comma [0] 140 3" xfId="4879"/>
    <cellStyle name="Comma [0] 140 3 2" xfId="4880"/>
    <cellStyle name="Comma [0] 141" xfId="4881"/>
    <cellStyle name="Comma [0] 141 2" xfId="4882"/>
    <cellStyle name="Comma [0] 141 2 2" xfId="4883"/>
    <cellStyle name="Comma [0] 141 2 2 2" xfId="4884"/>
    <cellStyle name="Comma [0] 141 2 2 2 2" xfId="4885"/>
    <cellStyle name="Comma [0] 141 2 2 2 3" xfId="4886"/>
    <cellStyle name="Comma [0] 141 2 2 3" xfId="4887"/>
    <cellStyle name="Comma [0] 141 2 2 4" xfId="4888"/>
    <cellStyle name="Comma [0] 141 2 3" xfId="4889"/>
    <cellStyle name="Comma [0] 141 2 3 2" xfId="4890"/>
    <cellStyle name="Comma [0] 141 2 3 3" xfId="4891"/>
    <cellStyle name="Comma [0] 141 2 4" xfId="4892"/>
    <cellStyle name="Comma [0] 141 2 4 2" xfId="4893"/>
    <cellStyle name="Comma [0] 141 2 5" xfId="4894"/>
    <cellStyle name="Comma [0] 141 3" xfId="4895"/>
    <cellStyle name="Comma [0] 141 3 2" xfId="4896"/>
    <cellStyle name="Comma [0] 141 3 2 2" xfId="4897"/>
    <cellStyle name="Comma [0] 141 3 2 3" xfId="4898"/>
    <cellStyle name="Comma [0] 141 3 3" xfId="4899"/>
    <cellStyle name="Comma [0] 141 4" xfId="4900"/>
    <cellStyle name="Comma [0] 141 4 2" xfId="4901"/>
    <cellStyle name="Comma [0] 142" xfId="4902"/>
    <cellStyle name="Comma [0] 142 2" xfId="4903"/>
    <cellStyle name="Comma [0] 142 2 2" xfId="4904"/>
    <cellStyle name="Comma [0] 142 3" xfId="4905"/>
    <cellStyle name="Comma [0] 143" xfId="4906"/>
    <cellStyle name="Comma [0] 143 2" xfId="4907"/>
    <cellStyle name="Comma [0] 143 2 2" xfId="4908"/>
    <cellStyle name="Comma [0] 143 3" xfId="4909"/>
    <cellStyle name="Comma [0] 144" xfId="4910"/>
    <cellStyle name="Comma [0] 144 2" xfId="4911"/>
    <cellStyle name="Comma [0] 145" xfId="4912"/>
    <cellStyle name="Comma [0] 145 2" xfId="4913"/>
    <cellStyle name="Comma [0] 145 2 2" xfId="4914"/>
    <cellStyle name="Comma [0] 145 3" xfId="4915"/>
    <cellStyle name="Comma [0] 146" xfId="4916"/>
    <cellStyle name="Comma [0] 146 2" xfId="4917"/>
    <cellStyle name="Comma [0] 146 2 2" xfId="4918"/>
    <cellStyle name="Comma [0] 146 3" xfId="4919"/>
    <cellStyle name="Comma [0] 147" xfId="4920"/>
    <cellStyle name="Comma [0] 147 2" xfId="4921"/>
    <cellStyle name="Comma [0] 147 2 2" xfId="4922"/>
    <cellStyle name="Comma [0] 147 3" xfId="4923"/>
    <cellStyle name="Comma [0] 148" xfId="4924"/>
    <cellStyle name="Comma [0] 148 2" xfId="4925"/>
    <cellStyle name="Comma [0] 148 2 2" xfId="4926"/>
    <cellStyle name="Comma [0] 148 3" xfId="4927"/>
    <cellStyle name="Comma [0] 149" xfId="4928"/>
    <cellStyle name="Comma [0] 149 2" xfId="4929"/>
    <cellStyle name="Comma [0] 149 2 2" xfId="4930"/>
    <cellStyle name="Comma [0] 149 3" xfId="4931"/>
    <cellStyle name="Comma [0] 15" xfId="4932"/>
    <cellStyle name="Comma [0] 15 2" xfId="4933"/>
    <cellStyle name="Comma [0] 150" xfId="4934"/>
    <cellStyle name="Comma [0] 150 2" xfId="4935"/>
    <cellStyle name="Comma [0] 150 2 2" xfId="4936"/>
    <cellStyle name="Comma [0] 150 3" xfId="4937"/>
    <cellStyle name="Comma [0] 151" xfId="4938"/>
    <cellStyle name="Comma [0] 151 2" xfId="4939"/>
    <cellStyle name="Comma [0] 151 2 2" xfId="4940"/>
    <cellStyle name="Comma [0] 151 3" xfId="4941"/>
    <cellStyle name="Comma [0] 152" xfId="4942"/>
    <cellStyle name="Comma [0] 152 2" xfId="4943"/>
    <cellStyle name="Comma [0] 152 2 2" xfId="4944"/>
    <cellStyle name="Comma [0] 152 3" xfId="4945"/>
    <cellStyle name="Comma [0] 153" xfId="4946"/>
    <cellStyle name="Comma [0] 153 2" xfId="4947"/>
    <cellStyle name="Comma [0] 153 2 2" xfId="4948"/>
    <cellStyle name="Comma [0] 153 3" xfId="4949"/>
    <cellStyle name="Comma [0] 154" xfId="4950"/>
    <cellStyle name="Comma [0] 154 2" xfId="4951"/>
    <cellStyle name="Comma [0] 154 2 2" xfId="4952"/>
    <cellStyle name="Comma [0] 154 3" xfId="4953"/>
    <cellStyle name="Comma [0] 155" xfId="4954"/>
    <cellStyle name="Comma [0] 155 2" xfId="4955"/>
    <cellStyle name="Comma [0] 155 2 2" xfId="4956"/>
    <cellStyle name="Comma [0] 155 3" xfId="4957"/>
    <cellStyle name="Comma [0] 156" xfId="4958"/>
    <cellStyle name="Comma [0] 156 2" xfId="4959"/>
    <cellStyle name="Comma [0] 156 2 2" xfId="4960"/>
    <cellStyle name="Comma [0] 156 3" xfId="4961"/>
    <cellStyle name="Comma [0] 157" xfId="4962"/>
    <cellStyle name="Comma [0] 157 2" xfId="4963"/>
    <cellStyle name="Comma [0] 157 2 2" xfId="4964"/>
    <cellStyle name="Comma [0] 157 3" xfId="4965"/>
    <cellStyle name="Comma [0] 158" xfId="4966"/>
    <cellStyle name="Comma [0] 158 2" xfId="4967"/>
    <cellStyle name="Comma [0] 158 2 2" xfId="4968"/>
    <cellStyle name="Comma [0] 158 3" xfId="4969"/>
    <cellStyle name="Comma [0] 159" xfId="4970"/>
    <cellStyle name="Comma [0] 159 2" xfId="4971"/>
    <cellStyle name="Comma [0] 159 2 2" xfId="4972"/>
    <cellStyle name="Comma [0] 159 3" xfId="4973"/>
    <cellStyle name="Comma [0] 16" xfId="4974"/>
    <cellStyle name="Comma [0] 16 2" xfId="4975"/>
    <cellStyle name="Comma [0] 16 2 2" xfId="4976"/>
    <cellStyle name="Comma [0] 16 2 2 2" xfId="4977"/>
    <cellStyle name="Comma [0] 16 2 2 2 2" xfId="4978"/>
    <cellStyle name="Comma [0] 16 2 2 2 2 2" xfId="4979"/>
    <cellStyle name="Comma [0] 16 2 2 2 3" xfId="4980"/>
    <cellStyle name="Comma [0] 16 2 2 3" xfId="4981"/>
    <cellStyle name="Comma [0] 16 2 2 3 2" xfId="4982"/>
    <cellStyle name="Comma [0] 16 2 2 4" xfId="4983"/>
    <cellStyle name="Comma [0] 16 2 3" xfId="4984"/>
    <cellStyle name="Comma [0] 16 2 3 2" xfId="4985"/>
    <cellStyle name="Comma [0] 16 2 3 2 2" xfId="4986"/>
    <cellStyle name="Comma [0] 16 2 3 2 2 2" xfId="4987"/>
    <cellStyle name="Comma [0] 16 2 3 2 3" xfId="4988"/>
    <cellStyle name="Comma [0] 16 2 3 3" xfId="4989"/>
    <cellStyle name="Comma [0] 16 2 3 3 2" xfId="4990"/>
    <cellStyle name="Comma [0] 16 2 3 4" xfId="4991"/>
    <cellStyle name="Comma [0] 16 2 4" xfId="4992"/>
    <cellStyle name="Comma [0] 16 2 4 2" xfId="4993"/>
    <cellStyle name="Comma [0] 16 2 4 2 2" xfId="4994"/>
    <cellStyle name="Comma [0] 16 2 4 3" xfId="4995"/>
    <cellStyle name="Comma [0] 16 2 5" xfId="4996"/>
    <cellStyle name="Comma [0] 16 2 5 2" xfId="4997"/>
    <cellStyle name="Comma [0] 16 2 6" xfId="4998"/>
    <cellStyle name="Comma [0] 160" xfId="4999"/>
    <cellStyle name="Comma [0] 160 2" xfId="5000"/>
    <cellStyle name="Comma [0] 160 2 2" xfId="5001"/>
    <cellStyle name="Comma [0] 160 3" xfId="5002"/>
    <cellStyle name="Comma [0] 161" xfId="5003"/>
    <cellStyle name="Comma [0] 161 2" xfId="5004"/>
    <cellStyle name="Comma [0] 161 2 2" xfId="5005"/>
    <cellStyle name="Comma [0] 161 3" xfId="5006"/>
    <cellStyle name="Comma [0] 162" xfId="5007"/>
    <cellStyle name="Comma [0] 162 2" xfId="5008"/>
    <cellStyle name="Comma [0] 162 2 2" xfId="5009"/>
    <cellStyle name="Comma [0] 162 3" xfId="5010"/>
    <cellStyle name="Comma [0] 163" xfId="5011"/>
    <cellStyle name="Comma [0] 163 2" xfId="5012"/>
    <cellStyle name="Comma [0] 163 2 2" xfId="5013"/>
    <cellStyle name="Comma [0] 163 3" xfId="5014"/>
    <cellStyle name="Comma [0] 164" xfId="5015"/>
    <cellStyle name="Comma [0] 164 2" xfId="5016"/>
    <cellStyle name="Comma [0] 164 2 2" xfId="5017"/>
    <cellStyle name="Comma [0] 164 3" xfId="5018"/>
    <cellStyle name="Comma [0] 165" xfId="5019"/>
    <cellStyle name="Comma [0] 165 2" xfId="5020"/>
    <cellStyle name="Comma [0] 165 2 2" xfId="5021"/>
    <cellStyle name="Comma [0] 165 3" xfId="5022"/>
    <cellStyle name="Comma [0] 166" xfId="5023"/>
    <cellStyle name="Comma [0] 166 2" xfId="5024"/>
    <cellStyle name="Comma [0] 166 2 2" xfId="5025"/>
    <cellStyle name="Comma [0] 166 3" xfId="5026"/>
    <cellStyle name="Comma [0] 167" xfId="5027"/>
    <cellStyle name="Comma [0] 167 2" xfId="5028"/>
    <cellStyle name="Comma [0] 167 2 2" xfId="5029"/>
    <cellStyle name="Comma [0] 167 3" xfId="5030"/>
    <cellStyle name="Comma [0] 168" xfId="5031"/>
    <cellStyle name="Comma [0] 168 2" xfId="5032"/>
    <cellStyle name="Comma [0] 168 2 2" xfId="5033"/>
    <cellStyle name="Comma [0] 168 3" xfId="5034"/>
    <cellStyle name="Comma [0] 169" xfId="5035"/>
    <cellStyle name="Comma [0] 169 2" xfId="5036"/>
    <cellStyle name="Comma [0] 169 2 2" xfId="5037"/>
    <cellStyle name="Comma [0] 169 3" xfId="5038"/>
    <cellStyle name="Comma [0] 17" xfId="5039"/>
    <cellStyle name="Comma [0] 17 2" xfId="5040"/>
    <cellStyle name="Comma [0] 170" xfId="5041"/>
    <cellStyle name="Comma [0] 170 2" xfId="5042"/>
    <cellStyle name="Comma [0] 170 2 2" xfId="5043"/>
    <cellStyle name="Comma [0] 170 2 2 2" xfId="5044"/>
    <cellStyle name="Comma [0] 170 2 2 2 2" xfId="5045"/>
    <cellStyle name="Comma [0] 170 2 2 2 2 2" xfId="5046"/>
    <cellStyle name="Comma [0] 170 2 2 2 3" xfId="5047"/>
    <cellStyle name="Comma [0] 170 2 2 3" xfId="5048"/>
    <cellStyle name="Comma [0] 170 2 2 3 2" xfId="5049"/>
    <cellStyle name="Comma [0] 170 2 2 4" xfId="5050"/>
    <cellStyle name="Comma [0] 170 2 3" xfId="5051"/>
    <cellStyle name="Comma [0] 170 2 3 2" xfId="5052"/>
    <cellStyle name="Comma [0] 170 2 3 2 2" xfId="5053"/>
    <cellStyle name="Comma [0] 170 2 3 2 2 2" xfId="5054"/>
    <cellStyle name="Comma [0] 170 2 3 2 3" xfId="5055"/>
    <cellStyle name="Comma [0] 170 2 3 3" xfId="5056"/>
    <cellStyle name="Comma [0] 170 2 3 3 2" xfId="5057"/>
    <cellStyle name="Comma [0] 170 2 3 4" xfId="5058"/>
    <cellStyle name="Comma [0] 170 2 4" xfId="5059"/>
    <cellStyle name="Comma [0] 170 2 4 2" xfId="5060"/>
    <cellStyle name="Comma [0] 170 2 4 2 2" xfId="5061"/>
    <cellStyle name="Comma [0] 170 2 4 3" xfId="5062"/>
    <cellStyle name="Comma [0] 170 2 5" xfId="5063"/>
    <cellStyle name="Comma [0] 170 2 5 2" xfId="5064"/>
    <cellStyle name="Comma [0] 170 2 6" xfId="5065"/>
    <cellStyle name="Comma [0] 170 3" xfId="5066"/>
    <cellStyle name="Comma [0] 170 3 2" xfId="5067"/>
    <cellStyle name="Comma [0] 170 3 2 2" xfId="5068"/>
    <cellStyle name="Comma [0] 170 3 2 2 2" xfId="5069"/>
    <cellStyle name="Comma [0] 170 3 2 3" xfId="5070"/>
    <cellStyle name="Comma [0] 170 3 3" xfId="5071"/>
    <cellStyle name="Comma [0] 170 3 3 2" xfId="5072"/>
    <cellStyle name="Comma [0] 170 3 4" xfId="5073"/>
    <cellStyle name="Comma [0] 170 4" xfId="5074"/>
    <cellStyle name="Comma [0] 170 4 2" xfId="5075"/>
    <cellStyle name="Comma [0] 170 4 2 2" xfId="5076"/>
    <cellStyle name="Comma [0] 170 4 2 2 2" xfId="5077"/>
    <cellStyle name="Comma [0] 170 4 2 3" xfId="5078"/>
    <cellStyle name="Comma [0] 170 4 3" xfId="5079"/>
    <cellStyle name="Comma [0] 170 4 3 2" xfId="5080"/>
    <cellStyle name="Comma [0] 170 4 4" xfId="5081"/>
    <cellStyle name="Comma [0] 170 5" xfId="5082"/>
    <cellStyle name="Comma [0] 170 5 2" xfId="5083"/>
    <cellStyle name="Comma [0] 170 5 2 2" xfId="5084"/>
    <cellStyle name="Comma [0] 170 5 3" xfId="5085"/>
    <cellStyle name="Comma [0] 170 6" xfId="5086"/>
    <cellStyle name="Comma [0] 170 6 2" xfId="5087"/>
    <cellStyle name="Comma [0] 170 7" xfId="5088"/>
    <cellStyle name="Comma [0] 18" xfId="5089"/>
    <cellStyle name="Comma [0] 18 2" xfId="5090"/>
    <cellStyle name="Comma [0] 18 2 2" xfId="5091"/>
    <cellStyle name="Comma [0] 18 3" xfId="5092"/>
    <cellStyle name="Comma [0] 19" xfId="5093"/>
    <cellStyle name="Comma [0] 19 2" xfId="5094"/>
    <cellStyle name="Comma [0] 2" xfId="5095"/>
    <cellStyle name="Comma [0] 2 10" xfId="5096"/>
    <cellStyle name="Comma [0] 2 10 2" xfId="5097"/>
    <cellStyle name="Comma [0] 2 11" xfId="5098"/>
    <cellStyle name="Comma [0] 2 11 2" xfId="5099"/>
    <cellStyle name="Comma [0] 2 12" xfId="5100"/>
    <cellStyle name="Comma [0] 2 12 2" xfId="5101"/>
    <cellStyle name="Comma [0] 2 13" xfId="5102"/>
    <cellStyle name="Comma [0] 2 13 2" xfId="5103"/>
    <cellStyle name="Comma [0] 2 14" xfId="5104"/>
    <cellStyle name="Comma [0] 2 14 2" xfId="5105"/>
    <cellStyle name="Comma [0] 2 15" xfId="5106"/>
    <cellStyle name="Comma [0] 2 15 2" xfId="5107"/>
    <cellStyle name="Comma [0] 2 16" xfId="5108"/>
    <cellStyle name="Comma [0] 2 16 2" xfId="5109"/>
    <cellStyle name="Comma [0] 2 17" xfId="5110"/>
    <cellStyle name="Comma [0] 2 17 2" xfId="5111"/>
    <cellStyle name="Comma [0] 2 18" xfId="5112"/>
    <cellStyle name="Comma [0] 2 18 2" xfId="5113"/>
    <cellStyle name="Comma [0] 2 19" xfId="5114"/>
    <cellStyle name="Comma [0] 2 19 2" xfId="5115"/>
    <cellStyle name="Comma [0] 2 2" xfId="5116"/>
    <cellStyle name="Comma [0] 2 2 10" xfId="5117"/>
    <cellStyle name="Comma [0] 2 2 10 2" xfId="5118"/>
    <cellStyle name="Comma [0] 2 2 10 2 2" xfId="5119"/>
    <cellStyle name="Comma [0] 2 2 10 3" xfId="5120"/>
    <cellStyle name="Comma [0] 2 2 11" xfId="5121"/>
    <cellStyle name="Comma [0] 2 2 11 2" xfId="5122"/>
    <cellStyle name="Comma [0] 2 2 11 2 2" xfId="5123"/>
    <cellStyle name="Comma [0] 2 2 11 3" xfId="5124"/>
    <cellStyle name="Comma [0] 2 2 12" xfId="5125"/>
    <cellStyle name="Comma [0] 2 2 12 2" xfId="5126"/>
    <cellStyle name="Comma [0] 2 2 12 2 2" xfId="5127"/>
    <cellStyle name="Comma [0] 2 2 12 3" xfId="5128"/>
    <cellStyle name="Comma [0] 2 2 13" xfId="5129"/>
    <cellStyle name="Comma [0] 2 2 13 2" xfId="5130"/>
    <cellStyle name="Comma [0] 2 2 13 2 2" xfId="5131"/>
    <cellStyle name="Comma [0] 2 2 13 3" xfId="5132"/>
    <cellStyle name="Comma [0] 2 2 14" xfId="5133"/>
    <cellStyle name="Comma [0] 2 2 14 2" xfId="5134"/>
    <cellStyle name="Comma [0] 2 2 14 2 2" xfId="5135"/>
    <cellStyle name="Comma [0] 2 2 14 3" xfId="5136"/>
    <cellStyle name="Comma [0] 2 2 15" xfId="5137"/>
    <cellStyle name="Comma [0] 2 2 15 2" xfId="5138"/>
    <cellStyle name="Comma [0] 2 2 15 2 2" xfId="5139"/>
    <cellStyle name="Comma [0] 2 2 15 3" xfId="5140"/>
    <cellStyle name="Comma [0] 2 2 16" xfId="5141"/>
    <cellStyle name="Comma [0] 2 2 16 2" xfId="5142"/>
    <cellStyle name="Comma [0] 2 2 16 2 2" xfId="5143"/>
    <cellStyle name="Comma [0] 2 2 16 3" xfId="5144"/>
    <cellStyle name="Comma [0] 2 2 17" xfId="5145"/>
    <cellStyle name="Comma [0] 2 2 17 2" xfId="5146"/>
    <cellStyle name="Comma [0] 2 2 17 2 2" xfId="5147"/>
    <cellStyle name="Comma [0] 2 2 17 3" xfId="5148"/>
    <cellStyle name="Comma [0] 2 2 18" xfId="5149"/>
    <cellStyle name="Comma [0] 2 2 18 2" xfId="5150"/>
    <cellStyle name="Comma [0] 2 2 18 2 2" xfId="5151"/>
    <cellStyle name="Comma [0] 2 2 18 3" xfId="5152"/>
    <cellStyle name="Comma [0] 2 2 19" xfId="5153"/>
    <cellStyle name="Comma [0] 2 2 19 2" xfId="5154"/>
    <cellStyle name="Comma [0] 2 2 19 2 2" xfId="5155"/>
    <cellStyle name="Comma [0] 2 2 19 3" xfId="5156"/>
    <cellStyle name="Comma [0] 2 2 2" xfId="5157"/>
    <cellStyle name="Comma [0] 2 2 2 10" xfId="5158"/>
    <cellStyle name="Comma [0] 2 2 2 10 2" xfId="5159"/>
    <cellStyle name="Comma [0] 2 2 2 10 2 2" xfId="5160"/>
    <cellStyle name="Comma [0] 2 2 2 10 3" xfId="5161"/>
    <cellStyle name="Comma [0] 2 2 2 11" xfId="5162"/>
    <cellStyle name="Comma [0] 2 2 2 11 2" xfId="5163"/>
    <cellStyle name="Comma [0] 2 2 2 11 2 2" xfId="5164"/>
    <cellStyle name="Comma [0] 2 2 2 11 3" xfId="5165"/>
    <cellStyle name="Comma [0] 2 2 2 12" xfId="5166"/>
    <cellStyle name="Comma [0] 2 2 2 12 2" xfId="5167"/>
    <cellStyle name="Comma [0] 2 2 2 12 2 2" xfId="5168"/>
    <cellStyle name="Comma [0] 2 2 2 12 3" xfId="5169"/>
    <cellStyle name="Comma [0] 2 2 2 13" xfId="5170"/>
    <cellStyle name="Comma [0] 2 2 2 13 2" xfId="5171"/>
    <cellStyle name="Comma [0] 2 2 2 13 2 2" xfId="5172"/>
    <cellStyle name="Comma [0] 2 2 2 13 3" xfId="5173"/>
    <cellStyle name="Comma [0] 2 2 2 14" xfId="5174"/>
    <cellStyle name="Comma [0] 2 2 2 14 2" xfId="5175"/>
    <cellStyle name="Comma [0] 2 2 2 14 2 2" xfId="5176"/>
    <cellStyle name="Comma [0] 2 2 2 14 3" xfId="5177"/>
    <cellStyle name="Comma [0] 2 2 2 15" xfId="5178"/>
    <cellStyle name="Comma [0] 2 2 2 15 2" xfId="5179"/>
    <cellStyle name="Comma [0] 2 2 2 15 2 2" xfId="5180"/>
    <cellStyle name="Comma [0] 2 2 2 15 3" xfId="5181"/>
    <cellStyle name="Comma [0] 2 2 2 16" xfId="5182"/>
    <cellStyle name="Comma [0] 2 2 2 16 2" xfId="5183"/>
    <cellStyle name="Comma [0] 2 2 2 16 2 2" xfId="5184"/>
    <cellStyle name="Comma [0] 2 2 2 16 3" xfId="5185"/>
    <cellStyle name="Comma [0] 2 2 2 17" xfId="5186"/>
    <cellStyle name="Comma [0] 2 2 2 17 2" xfId="5187"/>
    <cellStyle name="Comma [0] 2 2 2 17 2 2" xfId="5188"/>
    <cellStyle name="Comma [0] 2 2 2 17 3" xfId="5189"/>
    <cellStyle name="Comma [0] 2 2 2 18" xfId="5190"/>
    <cellStyle name="Comma [0] 2 2 2 18 2" xfId="5191"/>
    <cellStyle name="Comma [0] 2 2 2 18 2 2" xfId="5192"/>
    <cellStyle name="Comma [0] 2 2 2 18 3" xfId="5193"/>
    <cellStyle name="Comma [0] 2 2 2 19" xfId="5194"/>
    <cellStyle name="Comma [0] 2 2 2 19 2" xfId="5195"/>
    <cellStyle name="Comma [0] 2 2 2 19 2 2" xfId="5196"/>
    <cellStyle name="Comma [0] 2 2 2 19 3" xfId="5197"/>
    <cellStyle name="Comma [0] 2 2 2 2" xfId="5198"/>
    <cellStyle name="Comma [0] 2 2 2 2 2" xfId="5199"/>
    <cellStyle name="Comma [0] 2 2 2 2 2 2" xfId="5200"/>
    <cellStyle name="Comma [0] 2 2 2 2 2 2 2" xfId="5201"/>
    <cellStyle name="Comma [0] 2 2 2 2 2 2 3" xfId="5202"/>
    <cellStyle name="Comma [0] 2 2 2 2 2 3" xfId="5203"/>
    <cellStyle name="Comma [0] 2 2 2 2 2 4" xfId="5204"/>
    <cellStyle name="Comma [0] 2 2 2 2 3" xfId="5205"/>
    <cellStyle name="Comma [0] 2 2 2 2 3 2" xfId="5206"/>
    <cellStyle name="Comma [0] 2 2 2 2 3 3" xfId="5207"/>
    <cellStyle name="Comma [0] 2 2 2 2 4" xfId="5208"/>
    <cellStyle name="Comma [0] 2 2 2 2 4 2" xfId="5209"/>
    <cellStyle name="Comma [0] 2 2 2 2 5" xfId="5210"/>
    <cellStyle name="Comma [0] 2 2 2 20" xfId="5211"/>
    <cellStyle name="Comma [0] 2 2 2 20 2" xfId="5212"/>
    <cellStyle name="Comma [0] 2 2 2 20 2 2" xfId="5213"/>
    <cellStyle name="Comma [0] 2 2 2 20 3" xfId="5214"/>
    <cellStyle name="Comma [0] 2 2 2 21" xfId="5215"/>
    <cellStyle name="Comma [0] 2 2 2 21 2" xfId="5216"/>
    <cellStyle name="Comma [0] 2 2 2 21 2 2" xfId="5217"/>
    <cellStyle name="Comma [0] 2 2 2 21 3" xfId="5218"/>
    <cellStyle name="Comma [0] 2 2 2 22" xfId="5219"/>
    <cellStyle name="Comma [0] 2 2 2 22 2" xfId="5220"/>
    <cellStyle name="Comma [0] 2 2 2 22 2 2" xfId="5221"/>
    <cellStyle name="Comma [0] 2 2 2 22 3" xfId="5222"/>
    <cellStyle name="Comma [0] 2 2 2 23" xfId="5223"/>
    <cellStyle name="Comma [0] 2 2 2 23 2" xfId="5224"/>
    <cellStyle name="Comma [0] 2 2 2 23 2 2" xfId="5225"/>
    <cellStyle name="Comma [0] 2 2 2 23 3" xfId="5226"/>
    <cellStyle name="Comma [0] 2 2 2 24" xfId="5227"/>
    <cellStyle name="Comma [0] 2 2 2 24 2" xfId="5228"/>
    <cellStyle name="Comma [0] 2 2 2 24 2 2" xfId="5229"/>
    <cellStyle name="Comma [0] 2 2 2 24 3" xfId="5230"/>
    <cellStyle name="Comma [0] 2 2 2 25" xfId="5231"/>
    <cellStyle name="Comma [0] 2 2 2 25 2" xfId="5232"/>
    <cellStyle name="Comma [0] 2 2 2 25 2 2" xfId="5233"/>
    <cellStyle name="Comma [0] 2 2 2 25 3" xfId="5234"/>
    <cellStyle name="Comma [0] 2 2 2 26" xfId="5235"/>
    <cellStyle name="Comma [0] 2 2 2 26 2" xfId="5236"/>
    <cellStyle name="Comma [0] 2 2 2 26 2 2" xfId="5237"/>
    <cellStyle name="Comma [0] 2 2 2 26 3" xfId="5238"/>
    <cellStyle name="Comma [0] 2 2 2 27" xfId="5239"/>
    <cellStyle name="Comma [0] 2 2 2 27 2" xfId="5240"/>
    <cellStyle name="Comma [0] 2 2 2 27 2 2" xfId="5241"/>
    <cellStyle name="Comma [0] 2 2 2 27 3" xfId="5242"/>
    <cellStyle name="Comma [0] 2 2 2 28" xfId="5243"/>
    <cellStyle name="Comma [0] 2 2 2 28 2" xfId="5244"/>
    <cellStyle name="Comma [0] 2 2 2 28 2 2" xfId="5245"/>
    <cellStyle name="Comma [0] 2 2 2 28 2 2 2" xfId="5246"/>
    <cellStyle name="Comma [0] 2 2 2 28 2 2 2 2" xfId="5247"/>
    <cellStyle name="Comma [0] 2 2 2 28 2 2 2 2 2" xfId="5248"/>
    <cellStyle name="Comma [0] 2 2 2 28 2 2 2 3" xfId="5249"/>
    <cellStyle name="Comma [0] 2 2 2 28 2 2 3" xfId="5250"/>
    <cellStyle name="Comma [0] 2 2 2 28 2 2 3 2" xfId="5251"/>
    <cellStyle name="Comma [0] 2 2 2 28 2 2 4" xfId="5252"/>
    <cellStyle name="Comma [0] 2 2 2 28 2 3" xfId="5253"/>
    <cellStyle name="Comma [0] 2 2 2 28 2 3 2" xfId="5254"/>
    <cellStyle name="Comma [0] 2 2 2 28 2 3 2 2" xfId="5255"/>
    <cellStyle name="Comma [0] 2 2 2 28 2 3 2 2 2" xfId="5256"/>
    <cellStyle name="Comma [0] 2 2 2 28 2 3 2 3" xfId="5257"/>
    <cellStyle name="Comma [0] 2 2 2 28 2 3 3" xfId="5258"/>
    <cellStyle name="Comma [0] 2 2 2 28 2 3 3 2" xfId="5259"/>
    <cellStyle name="Comma [0] 2 2 2 28 2 3 4" xfId="5260"/>
    <cellStyle name="Comma [0] 2 2 2 28 2 4" xfId="5261"/>
    <cellStyle name="Comma [0] 2 2 2 28 2 4 2" xfId="5262"/>
    <cellStyle name="Comma [0] 2 2 2 28 2 4 2 2" xfId="5263"/>
    <cellStyle name="Comma [0] 2 2 2 28 2 4 3" xfId="5264"/>
    <cellStyle name="Comma [0] 2 2 2 28 2 5" xfId="5265"/>
    <cellStyle name="Comma [0] 2 2 2 28 2 5 2" xfId="5266"/>
    <cellStyle name="Comma [0] 2 2 2 28 2 6" xfId="5267"/>
    <cellStyle name="Comma [0] 2 2 2 28 3" xfId="5268"/>
    <cellStyle name="Comma [0] 2 2 2 28 3 2" xfId="5269"/>
    <cellStyle name="Comma [0] 2 2 2 28 3 2 2" xfId="5270"/>
    <cellStyle name="Comma [0] 2 2 2 28 3 2 2 2" xfId="5271"/>
    <cellStyle name="Comma [0] 2 2 2 28 3 2 3" xfId="5272"/>
    <cellStyle name="Comma [0] 2 2 2 28 3 3" xfId="5273"/>
    <cellStyle name="Comma [0] 2 2 2 28 3 3 2" xfId="5274"/>
    <cellStyle name="Comma [0] 2 2 2 28 3 4" xfId="5275"/>
    <cellStyle name="Comma [0] 2 2 2 28 4" xfId="5276"/>
    <cellStyle name="Comma [0] 2 2 2 28 4 2" xfId="5277"/>
    <cellStyle name="Comma [0] 2 2 2 28 4 2 2" xfId="5278"/>
    <cellStyle name="Comma [0] 2 2 2 28 4 2 2 2" xfId="5279"/>
    <cellStyle name="Comma [0] 2 2 2 28 4 2 3" xfId="5280"/>
    <cellStyle name="Comma [0] 2 2 2 28 4 3" xfId="5281"/>
    <cellStyle name="Comma [0] 2 2 2 28 4 3 2" xfId="5282"/>
    <cellStyle name="Comma [0] 2 2 2 28 4 4" xfId="5283"/>
    <cellStyle name="Comma [0] 2 2 2 28 5" xfId="5284"/>
    <cellStyle name="Comma [0] 2 2 2 28 5 2" xfId="5285"/>
    <cellStyle name="Comma [0] 2 2 2 28 5 2 2" xfId="5286"/>
    <cellStyle name="Comma [0] 2 2 2 28 5 3" xfId="5287"/>
    <cellStyle name="Comma [0] 2 2 2 28 6" xfId="5288"/>
    <cellStyle name="Comma [0] 2 2 2 28 6 2" xfId="5289"/>
    <cellStyle name="Comma [0] 2 2 2 28 7" xfId="5290"/>
    <cellStyle name="Comma [0] 2 2 2 29" xfId="5291"/>
    <cellStyle name="Comma [0] 2 2 2 29 2" xfId="5292"/>
    <cellStyle name="Comma [0] 2 2 2 29 2 2" xfId="5293"/>
    <cellStyle name="Comma [0] 2 2 2 29 2 2 2" xfId="5294"/>
    <cellStyle name="Comma [0] 2 2 2 29 2 2 2 2" xfId="5295"/>
    <cellStyle name="Comma [0] 2 2 2 29 2 2 2 2 2" xfId="5296"/>
    <cellStyle name="Comma [0] 2 2 2 29 2 2 2 3" xfId="5297"/>
    <cellStyle name="Comma [0] 2 2 2 29 2 2 3" xfId="5298"/>
    <cellStyle name="Comma [0] 2 2 2 29 2 2 3 2" xfId="5299"/>
    <cellStyle name="Comma [0] 2 2 2 29 2 2 4" xfId="5300"/>
    <cellStyle name="Comma [0] 2 2 2 29 2 3" xfId="5301"/>
    <cellStyle name="Comma [0] 2 2 2 29 2 3 2" xfId="5302"/>
    <cellStyle name="Comma [0] 2 2 2 29 2 3 2 2" xfId="5303"/>
    <cellStyle name="Comma [0] 2 2 2 29 2 3 2 2 2" xfId="5304"/>
    <cellStyle name="Comma [0] 2 2 2 29 2 3 2 3" xfId="5305"/>
    <cellStyle name="Comma [0] 2 2 2 29 2 3 3" xfId="5306"/>
    <cellStyle name="Comma [0] 2 2 2 29 2 3 3 2" xfId="5307"/>
    <cellStyle name="Comma [0] 2 2 2 29 2 3 4" xfId="5308"/>
    <cellStyle name="Comma [0] 2 2 2 29 2 4" xfId="5309"/>
    <cellStyle name="Comma [0] 2 2 2 29 2 4 2" xfId="5310"/>
    <cellStyle name="Comma [0] 2 2 2 29 2 4 2 2" xfId="5311"/>
    <cellStyle name="Comma [0] 2 2 2 29 2 4 3" xfId="5312"/>
    <cellStyle name="Comma [0] 2 2 2 29 2 5" xfId="5313"/>
    <cellStyle name="Comma [0] 2 2 2 29 2 5 2" xfId="5314"/>
    <cellStyle name="Comma [0] 2 2 2 29 2 6" xfId="5315"/>
    <cellStyle name="Comma [0] 2 2 2 29 3" xfId="5316"/>
    <cellStyle name="Comma [0] 2 2 2 29 3 2" xfId="5317"/>
    <cellStyle name="Comma [0] 2 2 2 29 3 2 2" xfId="5318"/>
    <cellStyle name="Comma [0] 2 2 2 29 3 2 2 2" xfId="5319"/>
    <cellStyle name="Comma [0] 2 2 2 29 3 2 3" xfId="5320"/>
    <cellStyle name="Comma [0] 2 2 2 29 3 3" xfId="5321"/>
    <cellStyle name="Comma [0] 2 2 2 29 3 3 2" xfId="5322"/>
    <cellStyle name="Comma [0] 2 2 2 29 3 4" xfId="5323"/>
    <cellStyle name="Comma [0] 2 2 2 29 4" xfId="5324"/>
    <cellStyle name="Comma [0] 2 2 2 29 4 2" xfId="5325"/>
    <cellStyle name="Comma [0] 2 2 2 29 4 2 2" xfId="5326"/>
    <cellStyle name="Comma [0] 2 2 2 29 4 2 2 2" xfId="5327"/>
    <cellStyle name="Comma [0] 2 2 2 29 4 2 3" xfId="5328"/>
    <cellStyle name="Comma [0] 2 2 2 29 4 3" xfId="5329"/>
    <cellStyle name="Comma [0] 2 2 2 29 4 3 2" xfId="5330"/>
    <cellStyle name="Comma [0] 2 2 2 29 4 4" xfId="5331"/>
    <cellStyle name="Comma [0] 2 2 2 29 5" xfId="5332"/>
    <cellStyle name="Comma [0] 2 2 2 29 5 2" xfId="5333"/>
    <cellStyle name="Comma [0] 2 2 2 29 5 2 2" xfId="5334"/>
    <cellStyle name="Comma [0] 2 2 2 29 5 3" xfId="5335"/>
    <cellStyle name="Comma [0] 2 2 2 29 6" xfId="5336"/>
    <cellStyle name="Comma [0] 2 2 2 29 6 2" xfId="5337"/>
    <cellStyle name="Comma [0] 2 2 2 29 7" xfId="5338"/>
    <cellStyle name="Comma [0] 2 2 2 3" xfId="5339"/>
    <cellStyle name="Comma [0] 2 2 2 3 2" xfId="5340"/>
    <cellStyle name="Comma [0] 2 2 2 3 2 2" xfId="5341"/>
    <cellStyle name="Comma [0] 2 2 2 3 3" xfId="5342"/>
    <cellStyle name="Comma [0] 2 2 2 3 4" xfId="5343"/>
    <cellStyle name="Comma [0] 2 2 2 30" xfId="5344"/>
    <cellStyle name="Comma [0] 2 2 2 30 2" xfId="5345"/>
    <cellStyle name="Comma [0] 2 2 2 30 2 2" xfId="5346"/>
    <cellStyle name="Comma [0] 2 2 2 30 2 2 2" xfId="5347"/>
    <cellStyle name="Comma [0] 2 2 2 30 2 2 2 2" xfId="5348"/>
    <cellStyle name="Comma [0] 2 2 2 30 2 2 2 2 2" xfId="5349"/>
    <cellStyle name="Comma [0] 2 2 2 30 2 2 2 3" xfId="5350"/>
    <cellStyle name="Comma [0] 2 2 2 30 2 2 3" xfId="5351"/>
    <cellStyle name="Comma [0] 2 2 2 30 2 2 3 2" xfId="5352"/>
    <cellStyle name="Comma [0] 2 2 2 30 2 2 4" xfId="5353"/>
    <cellStyle name="Comma [0] 2 2 2 30 2 3" xfId="5354"/>
    <cellStyle name="Comma [0] 2 2 2 30 2 3 2" xfId="5355"/>
    <cellStyle name="Comma [0] 2 2 2 30 2 3 2 2" xfId="5356"/>
    <cellStyle name="Comma [0] 2 2 2 30 2 3 2 2 2" xfId="5357"/>
    <cellStyle name="Comma [0] 2 2 2 30 2 3 2 3" xfId="5358"/>
    <cellStyle name="Comma [0] 2 2 2 30 2 3 3" xfId="5359"/>
    <cellStyle name="Comma [0] 2 2 2 30 2 3 3 2" xfId="5360"/>
    <cellStyle name="Comma [0] 2 2 2 30 2 3 4" xfId="5361"/>
    <cellStyle name="Comma [0] 2 2 2 30 2 4" xfId="5362"/>
    <cellStyle name="Comma [0] 2 2 2 30 2 4 2" xfId="5363"/>
    <cellStyle name="Comma [0] 2 2 2 30 2 4 2 2" xfId="5364"/>
    <cellStyle name="Comma [0] 2 2 2 30 2 4 3" xfId="5365"/>
    <cellStyle name="Comma [0] 2 2 2 30 2 5" xfId="5366"/>
    <cellStyle name="Comma [0] 2 2 2 30 2 5 2" xfId="5367"/>
    <cellStyle name="Comma [0] 2 2 2 30 2 6" xfId="5368"/>
    <cellStyle name="Comma [0] 2 2 2 30 3" xfId="5369"/>
    <cellStyle name="Comma [0] 2 2 2 30 3 2" xfId="5370"/>
    <cellStyle name="Comma [0] 2 2 2 30 3 2 2" xfId="5371"/>
    <cellStyle name="Comma [0] 2 2 2 30 3 2 2 2" xfId="5372"/>
    <cellStyle name="Comma [0] 2 2 2 30 3 2 3" xfId="5373"/>
    <cellStyle name="Comma [0] 2 2 2 30 3 3" xfId="5374"/>
    <cellStyle name="Comma [0] 2 2 2 30 3 3 2" xfId="5375"/>
    <cellStyle name="Comma [0] 2 2 2 30 3 4" xfId="5376"/>
    <cellStyle name="Comma [0] 2 2 2 30 4" xfId="5377"/>
    <cellStyle name="Comma [0] 2 2 2 30 4 2" xfId="5378"/>
    <cellStyle name="Comma [0] 2 2 2 30 4 2 2" xfId="5379"/>
    <cellStyle name="Comma [0] 2 2 2 30 4 2 2 2" xfId="5380"/>
    <cellStyle name="Comma [0] 2 2 2 30 4 2 3" xfId="5381"/>
    <cellStyle name="Comma [0] 2 2 2 30 4 3" xfId="5382"/>
    <cellStyle name="Comma [0] 2 2 2 30 4 3 2" xfId="5383"/>
    <cellStyle name="Comma [0] 2 2 2 30 4 4" xfId="5384"/>
    <cellStyle name="Comma [0] 2 2 2 30 5" xfId="5385"/>
    <cellStyle name="Comma [0] 2 2 2 30 5 2" xfId="5386"/>
    <cellStyle name="Comma [0] 2 2 2 30 5 2 2" xfId="5387"/>
    <cellStyle name="Comma [0] 2 2 2 30 5 3" xfId="5388"/>
    <cellStyle name="Comma [0] 2 2 2 30 6" xfId="5389"/>
    <cellStyle name="Comma [0] 2 2 2 30 6 2" xfId="5390"/>
    <cellStyle name="Comma [0] 2 2 2 30 7" xfId="5391"/>
    <cellStyle name="Comma [0] 2 2 2 31" xfId="5392"/>
    <cellStyle name="Comma [0] 2 2 2 31 2" xfId="5393"/>
    <cellStyle name="Comma [0] 2 2 2 31 2 2" xfId="5394"/>
    <cellStyle name="Comma [0] 2 2 2 31 2 2 2" xfId="5395"/>
    <cellStyle name="Comma [0] 2 2 2 31 2 2 2 2" xfId="5396"/>
    <cellStyle name="Comma [0] 2 2 2 31 2 2 3" xfId="5397"/>
    <cellStyle name="Comma [0] 2 2 2 31 2 3" xfId="5398"/>
    <cellStyle name="Comma [0] 2 2 2 31 2 3 2" xfId="5399"/>
    <cellStyle name="Comma [0] 2 2 2 31 2 4" xfId="5400"/>
    <cellStyle name="Comma [0] 2 2 2 31 3" xfId="5401"/>
    <cellStyle name="Comma [0] 2 2 2 31 3 2" xfId="5402"/>
    <cellStyle name="Comma [0] 2 2 2 31 3 2 2" xfId="5403"/>
    <cellStyle name="Comma [0] 2 2 2 31 3 2 2 2" xfId="5404"/>
    <cellStyle name="Comma [0] 2 2 2 31 3 2 3" xfId="5405"/>
    <cellStyle name="Comma [0] 2 2 2 31 3 3" xfId="5406"/>
    <cellStyle name="Comma [0] 2 2 2 31 3 3 2" xfId="5407"/>
    <cellStyle name="Comma [0] 2 2 2 31 3 4" xfId="5408"/>
    <cellStyle name="Comma [0] 2 2 2 31 4" xfId="5409"/>
    <cellStyle name="Comma [0] 2 2 2 31 4 2" xfId="5410"/>
    <cellStyle name="Comma [0] 2 2 2 31 4 2 2" xfId="5411"/>
    <cellStyle name="Comma [0] 2 2 2 31 4 3" xfId="5412"/>
    <cellStyle name="Comma [0] 2 2 2 31 5" xfId="5413"/>
    <cellStyle name="Comma [0] 2 2 2 31 5 2" xfId="5414"/>
    <cellStyle name="Comma [0] 2 2 2 31 6" xfId="5415"/>
    <cellStyle name="Comma [0] 2 2 2 32" xfId="5416"/>
    <cellStyle name="Comma [0] 2 2 2 32 2" xfId="5417"/>
    <cellStyle name="Comma [0] 2 2 2 32 2 2" xfId="5418"/>
    <cellStyle name="Comma [0] 2 2 2 32 2 2 2" xfId="5419"/>
    <cellStyle name="Comma [0] 2 2 2 32 2 2 2 2" xfId="5420"/>
    <cellStyle name="Comma [0] 2 2 2 32 2 2 3" xfId="5421"/>
    <cellStyle name="Comma [0] 2 2 2 32 2 3" xfId="5422"/>
    <cellStyle name="Comma [0] 2 2 2 32 2 3 2" xfId="5423"/>
    <cellStyle name="Comma [0] 2 2 2 32 2 4" xfId="5424"/>
    <cellStyle name="Comma [0] 2 2 2 32 3" xfId="5425"/>
    <cellStyle name="Comma [0] 2 2 2 32 3 2" xfId="5426"/>
    <cellStyle name="Comma [0] 2 2 2 32 3 2 2" xfId="5427"/>
    <cellStyle name="Comma [0] 2 2 2 32 3 2 2 2" xfId="5428"/>
    <cellStyle name="Comma [0] 2 2 2 32 3 2 3" xfId="5429"/>
    <cellStyle name="Comma [0] 2 2 2 32 3 3" xfId="5430"/>
    <cellStyle name="Comma [0] 2 2 2 32 3 3 2" xfId="5431"/>
    <cellStyle name="Comma [0] 2 2 2 32 3 4" xfId="5432"/>
    <cellStyle name="Comma [0] 2 2 2 32 4" xfId="5433"/>
    <cellStyle name="Comma [0] 2 2 2 32 4 2" xfId="5434"/>
    <cellStyle name="Comma [0] 2 2 2 32 4 2 2" xfId="5435"/>
    <cellStyle name="Comma [0] 2 2 2 32 4 3" xfId="5436"/>
    <cellStyle name="Comma [0] 2 2 2 32 5" xfId="5437"/>
    <cellStyle name="Comma [0] 2 2 2 32 5 2" xfId="5438"/>
    <cellStyle name="Comma [0] 2 2 2 32 6" xfId="5439"/>
    <cellStyle name="Comma [0] 2 2 2 33" xfId="5440"/>
    <cellStyle name="Comma [0] 2 2 2 33 2" xfId="5441"/>
    <cellStyle name="Comma [0] 2 2 2 33 2 2" xfId="5442"/>
    <cellStyle name="Comma [0] 2 2 2 33 2 2 2" xfId="5443"/>
    <cellStyle name="Comma [0] 2 2 2 33 2 2 2 2" xfId="5444"/>
    <cellStyle name="Comma [0] 2 2 2 33 2 2 3" xfId="5445"/>
    <cellStyle name="Comma [0] 2 2 2 33 2 3" xfId="5446"/>
    <cellStyle name="Comma [0] 2 2 2 33 2 3 2" xfId="5447"/>
    <cellStyle name="Comma [0] 2 2 2 33 2 4" xfId="5448"/>
    <cellStyle name="Comma [0] 2 2 2 33 3" xfId="5449"/>
    <cellStyle name="Comma [0] 2 2 2 33 3 2" xfId="5450"/>
    <cellStyle name="Comma [0] 2 2 2 33 3 2 2" xfId="5451"/>
    <cellStyle name="Comma [0] 2 2 2 33 3 2 2 2" xfId="5452"/>
    <cellStyle name="Comma [0] 2 2 2 33 3 2 3" xfId="5453"/>
    <cellStyle name="Comma [0] 2 2 2 33 3 3" xfId="5454"/>
    <cellStyle name="Comma [0] 2 2 2 33 3 3 2" xfId="5455"/>
    <cellStyle name="Comma [0] 2 2 2 33 3 4" xfId="5456"/>
    <cellStyle name="Comma [0] 2 2 2 33 4" xfId="5457"/>
    <cellStyle name="Comma [0] 2 2 2 33 4 2" xfId="5458"/>
    <cellStyle name="Comma [0] 2 2 2 33 4 2 2" xfId="5459"/>
    <cellStyle name="Comma [0] 2 2 2 33 4 3" xfId="5460"/>
    <cellStyle name="Comma [0] 2 2 2 33 5" xfId="5461"/>
    <cellStyle name="Comma [0] 2 2 2 33 5 2" xfId="5462"/>
    <cellStyle name="Comma [0] 2 2 2 33 6" xfId="5463"/>
    <cellStyle name="Comma [0] 2 2 2 34" xfId="5464"/>
    <cellStyle name="Comma [0] 2 2 2 34 2" xfId="5465"/>
    <cellStyle name="Comma [0] 2 2 2 34 2 2" xfId="5466"/>
    <cellStyle name="Comma [0] 2 2 2 34 2 2 2" xfId="5467"/>
    <cellStyle name="Comma [0] 2 2 2 34 2 2 2 2" xfId="5468"/>
    <cellStyle name="Comma [0] 2 2 2 34 2 2 3" xfId="5469"/>
    <cellStyle name="Comma [0] 2 2 2 34 2 3" xfId="5470"/>
    <cellStyle name="Comma [0] 2 2 2 34 2 3 2" xfId="5471"/>
    <cellStyle name="Comma [0] 2 2 2 34 2 4" xfId="5472"/>
    <cellStyle name="Comma [0] 2 2 2 34 3" xfId="5473"/>
    <cellStyle name="Comma [0] 2 2 2 34 3 2" xfId="5474"/>
    <cellStyle name="Comma [0] 2 2 2 34 3 2 2" xfId="5475"/>
    <cellStyle name="Comma [0] 2 2 2 34 3 2 2 2" xfId="5476"/>
    <cellStyle name="Comma [0] 2 2 2 34 3 2 3" xfId="5477"/>
    <cellStyle name="Comma [0] 2 2 2 34 3 3" xfId="5478"/>
    <cellStyle name="Comma [0] 2 2 2 34 3 3 2" xfId="5479"/>
    <cellStyle name="Comma [0] 2 2 2 34 3 4" xfId="5480"/>
    <cellStyle name="Comma [0] 2 2 2 34 4" xfId="5481"/>
    <cellStyle name="Comma [0] 2 2 2 34 4 2" xfId="5482"/>
    <cellStyle name="Comma [0] 2 2 2 34 4 2 2" xfId="5483"/>
    <cellStyle name="Comma [0] 2 2 2 34 4 3" xfId="5484"/>
    <cellStyle name="Comma [0] 2 2 2 34 5" xfId="5485"/>
    <cellStyle name="Comma [0] 2 2 2 34 5 2" xfId="5486"/>
    <cellStyle name="Comma [0] 2 2 2 34 6" xfId="5487"/>
    <cellStyle name="Comma [0] 2 2 2 35" xfId="5488"/>
    <cellStyle name="Comma [0] 2 2 2 35 2" xfId="5489"/>
    <cellStyle name="Comma [0] 2 2 2 35 2 2" xfId="5490"/>
    <cellStyle name="Comma [0] 2 2 2 35 2 2 2" xfId="5491"/>
    <cellStyle name="Comma [0] 2 2 2 35 2 2 2 2" xfId="5492"/>
    <cellStyle name="Comma [0] 2 2 2 35 2 2 3" xfId="5493"/>
    <cellStyle name="Comma [0] 2 2 2 35 2 3" xfId="5494"/>
    <cellStyle name="Comma [0] 2 2 2 35 2 3 2" xfId="5495"/>
    <cellStyle name="Comma [0] 2 2 2 35 2 4" xfId="5496"/>
    <cellStyle name="Comma [0] 2 2 2 35 3" xfId="5497"/>
    <cellStyle name="Comma [0] 2 2 2 35 3 2" xfId="5498"/>
    <cellStyle name="Comma [0] 2 2 2 35 3 2 2" xfId="5499"/>
    <cellStyle name="Comma [0] 2 2 2 35 3 2 2 2" xfId="5500"/>
    <cellStyle name="Comma [0] 2 2 2 35 3 2 3" xfId="5501"/>
    <cellStyle name="Comma [0] 2 2 2 35 3 3" xfId="5502"/>
    <cellStyle name="Comma [0] 2 2 2 35 3 3 2" xfId="5503"/>
    <cellStyle name="Comma [0] 2 2 2 35 3 4" xfId="5504"/>
    <cellStyle name="Comma [0] 2 2 2 35 4" xfId="5505"/>
    <cellStyle name="Comma [0] 2 2 2 35 4 2" xfId="5506"/>
    <cellStyle name="Comma [0] 2 2 2 35 4 2 2" xfId="5507"/>
    <cellStyle name="Comma [0] 2 2 2 35 4 3" xfId="5508"/>
    <cellStyle name="Comma [0] 2 2 2 35 5" xfId="5509"/>
    <cellStyle name="Comma [0] 2 2 2 35 5 2" xfId="5510"/>
    <cellStyle name="Comma [0] 2 2 2 35 6" xfId="5511"/>
    <cellStyle name="Comma [0] 2 2 2 36" xfId="5512"/>
    <cellStyle name="Comma [0] 2 2 2 36 2" xfId="5513"/>
    <cellStyle name="Comma [0] 2 2 2 36 2 2" xfId="5514"/>
    <cellStyle name="Comma [0] 2 2 2 36 2 2 2" xfId="5515"/>
    <cellStyle name="Comma [0] 2 2 2 36 2 2 2 2" xfId="5516"/>
    <cellStyle name="Comma [0] 2 2 2 36 2 2 3" xfId="5517"/>
    <cellStyle name="Comma [0] 2 2 2 36 2 3" xfId="5518"/>
    <cellStyle name="Comma [0] 2 2 2 36 2 3 2" xfId="5519"/>
    <cellStyle name="Comma [0] 2 2 2 36 2 4" xfId="5520"/>
    <cellStyle name="Comma [0] 2 2 2 36 3" xfId="5521"/>
    <cellStyle name="Comma [0] 2 2 2 36 3 2" xfId="5522"/>
    <cellStyle name="Comma [0] 2 2 2 36 3 2 2" xfId="5523"/>
    <cellStyle name="Comma [0] 2 2 2 36 3 2 2 2" xfId="5524"/>
    <cellStyle name="Comma [0] 2 2 2 36 3 2 3" xfId="5525"/>
    <cellStyle name="Comma [0] 2 2 2 36 3 3" xfId="5526"/>
    <cellStyle name="Comma [0] 2 2 2 36 3 3 2" xfId="5527"/>
    <cellStyle name="Comma [0] 2 2 2 36 3 4" xfId="5528"/>
    <cellStyle name="Comma [0] 2 2 2 36 4" xfId="5529"/>
    <cellStyle name="Comma [0] 2 2 2 36 4 2" xfId="5530"/>
    <cellStyle name="Comma [0] 2 2 2 36 4 2 2" xfId="5531"/>
    <cellStyle name="Comma [0] 2 2 2 36 4 3" xfId="5532"/>
    <cellStyle name="Comma [0] 2 2 2 36 5" xfId="5533"/>
    <cellStyle name="Comma [0] 2 2 2 36 5 2" xfId="5534"/>
    <cellStyle name="Comma [0] 2 2 2 36 6" xfId="5535"/>
    <cellStyle name="Comma [0] 2 2 2 37" xfId="5536"/>
    <cellStyle name="Comma [0] 2 2 2 37 2" xfId="5537"/>
    <cellStyle name="Comma [0] 2 2 2 37 2 2" xfId="5538"/>
    <cellStyle name="Comma [0] 2 2 2 37 2 2 2" xfId="5539"/>
    <cellStyle name="Comma [0] 2 2 2 37 2 2 2 2" xfId="5540"/>
    <cellStyle name="Comma [0] 2 2 2 37 2 2 3" xfId="5541"/>
    <cellStyle name="Comma [0] 2 2 2 37 2 3" xfId="5542"/>
    <cellStyle name="Comma [0] 2 2 2 37 2 3 2" xfId="5543"/>
    <cellStyle name="Comma [0] 2 2 2 37 2 4" xfId="5544"/>
    <cellStyle name="Comma [0] 2 2 2 37 3" xfId="5545"/>
    <cellStyle name="Comma [0] 2 2 2 37 3 2" xfId="5546"/>
    <cellStyle name="Comma [0] 2 2 2 37 3 2 2" xfId="5547"/>
    <cellStyle name="Comma [0] 2 2 2 37 3 2 2 2" xfId="5548"/>
    <cellStyle name="Comma [0] 2 2 2 37 3 2 3" xfId="5549"/>
    <cellStyle name="Comma [0] 2 2 2 37 3 3" xfId="5550"/>
    <cellStyle name="Comma [0] 2 2 2 37 3 3 2" xfId="5551"/>
    <cellStyle name="Comma [0] 2 2 2 37 3 4" xfId="5552"/>
    <cellStyle name="Comma [0] 2 2 2 37 4" xfId="5553"/>
    <cellStyle name="Comma [0] 2 2 2 37 4 2" xfId="5554"/>
    <cellStyle name="Comma [0] 2 2 2 37 4 2 2" xfId="5555"/>
    <cellStyle name="Comma [0] 2 2 2 37 4 3" xfId="5556"/>
    <cellStyle name="Comma [0] 2 2 2 37 5" xfId="5557"/>
    <cellStyle name="Comma [0] 2 2 2 37 5 2" xfId="5558"/>
    <cellStyle name="Comma [0] 2 2 2 37 6" xfId="5559"/>
    <cellStyle name="Comma [0] 2 2 2 38" xfId="5560"/>
    <cellStyle name="Comma [0] 2 2 2 38 2" xfId="5561"/>
    <cellStyle name="Comma [0] 2 2 2 38 2 2" xfId="5562"/>
    <cellStyle name="Comma [0] 2 2 2 38 2 2 2" xfId="5563"/>
    <cellStyle name="Comma [0] 2 2 2 38 2 2 2 2" xfId="5564"/>
    <cellStyle name="Comma [0] 2 2 2 38 2 2 3" xfId="5565"/>
    <cellStyle name="Comma [0] 2 2 2 38 2 3" xfId="5566"/>
    <cellStyle name="Comma [0] 2 2 2 38 2 3 2" xfId="5567"/>
    <cellStyle name="Comma [0] 2 2 2 38 2 4" xfId="5568"/>
    <cellStyle name="Comma [0] 2 2 2 38 3" xfId="5569"/>
    <cellStyle name="Comma [0] 2 2 2 38 3 2" xfId="5570"/>
    <cellStyle name="Comma [0] 2 2 2 38 3 2 2" xfId="5571"/>
    <cellStyle name="Comma [0] 2 2 2 38 3 2 2 2" xfId="5572"/>
    <cellStyle name="Comma [0] 2 2 2 38 3 2 3" xfId="5573"/>
    <cellStyle name="Comma [0] 2 2 2 38 3 3" xfId="5574"/>
    <cellStyle name="Comma [0] 2 2 2 38 3 3 2" xfId="5575"/>
    <cellStyle name="Comma [0] 2 2 2 38 3 4" xfId="5576"/>
    <cellStyle name="Comma [0] 2 2 2 38 4" xfId="5577"/>
    <cellStyle name="Comma [0] 2 2 2 38 4 2" xfId="5578"/>
    <cellStyle name="Comma [0] 2 2 2 38 4 2 2" xfId="5579"/>
    <cellStyle name="Comma [0] 2 2 2 38 4 3" xfId="5580"/>
    <cellStyle name="Comma [0] 2 2 2 38 5" xfId="5581"/>
    <cellStyle name="Comma [0] 2 2 2 38 5 2" xfId="5582"/>
    <cellStyle name="Comma [0] 2 2 2 38 6" xfId="5583"/>
    <cellStyle name="Comma [0] 2 2 2 39" xfId="5584"/>
    <cellStyle name="Comma [0] 2 2 2 39 2" xfId="5585"/>
    <cellStyle name="Comma [0] 2 2 2 39 2 2" xfId="5586"/>
    <cellStyle name="Comma [0] 2 2 2 39 2 2 2" xfId="5587"/>
    <cellStyle name="Comma [0] 2 2 2 39 2 2 2 2" xfId="5588"/>
    <cellStyle name="Comma [0] 2 2 2 39 2 2 3" xfId="5589"/>
    <cellStyle name="Comma [0] 2 2 2 39 2 3" xfId="5590"/>
    <cellStyle name="Comma [0] 2 2 2 39 2 3 2" xfId="5591"/>
    <cellStyle name="Comma [0] 2 2 2 39 2 4" xfId="5592"/>
    <cellStyle name="Comma [0] 2 2 2 39 3" xfId="5593"/>
    <cellStyle name="Comma [0] 2 2 2 39 3 2" xfId="5594"/>
    <cellStyle name="Comma [0] 2 2 2 39 3 2 2" xfId="5595"/>
    <cellStyle name="Comma [0] 2 2 2 39 3 2 2 2" xfId="5596"/>
    <cellStyle name="Comma [0] 2 2 2 39 3 2 3" xfId="5597"/>
    <cellStyle name="Comma [0] 2 2 2 39 3 3" xfId="5598"/>
    <cellStyle name="Comma [0] 2 2 2 39 3 3 2" xfId="5599"/>
    <cellStyle name="Comma [0] 2 2 2 39 3 4" xfId="5600"/>
    <cellStyle name="Comma [0] 2 2 2 39 4" xfId="5601"/>
    <cellStyle name="Comma [0] 2 2 2 39 4 2" xfId="5602"/>
    <cellStyle name="Comma [0] 2 2 2 39 4 2 2" xfId="5603"/>
    <cellStyle name="Comma [0] 2 2 2 39 4 3" xfId="5604"/>
    <cellStyle name="Comma [0] 2 2 2 39 5" xfId="5605"/>
    <cellStyle name="Comma [0] 2 2 2 39 5 2" xfId="5606"/>
    <cellStyle name="Comma [0] 2 2 2 39 6" xfId="5607"/>
    <cellStyle name="Comma [0] 2 2 2 4" xfId="5608"/>
    <cellStyle name="Comma [0] 2 2 2 4 2" xfId="5609"/>
    <cellStyle name="Comma [0] 2 2 2 4 2 2" xfId="5610"/>
    <cellStyle name="Comma [0] 2 2 2 4 3" xfId="5611"/>
    <cellStyle name="Comma [0] 2 2 2 40" xfId="5612"/>
    <cellStyle name="Comma [0] 2 2 2 40 2" xfId="5613"/>
    <cellStyle name="Comma [0] 2 2 2 40 2 2" xfId="5614"/>
    <cellStyle name="Comma [0] 2 2 2 40 2 2 2" xfId="5615"/>
    <cellStyle name="Comma [0] 2 2 2 40 2 2 2 2" xfId="5616"/>
    <cellStyle name="Comma [0] 2 2 2 40 2 2 3" xfId="5617"/>
    <cellStyle name="Comma [0] 2 2 2 40 2 3" xfId="5618"/>
    <cellStyle name="Comma [0] 2 2 2 40 2 3 2" xfId="5619"/>
    <cellStyle name="Comma [0] 2 2 2 40 2 4" xfId="5620"/>
    <cellStyle name="Comma [0] 2 2 2 40 3" xfId="5621"/>
    <cellStyle name="Comma [0] 2 2 2 40 3 2" xfId="5622"/>
    <cellStyle name="Comma [0] 2 2 2 40 3 2 2" xfId="5623"/>
    <cellStyle name="Comma [0] 2 2 2 40 3 2 2 2" xfId="5624"/>
    <cellStyle name="Comma [0] 2 2 2 40 3 2 3" xfId="5625"/>
    <cellStyle name="Comma [0] 2 2 2 40 3 3" xfId="5626"/>
    <cellStyle name="Comma [0] 2 2 2 40 3 3 2" xfId="5627"/>
    <cellStyle name="Comma [0] 2 2 2 40 3 4" xfId="5628"/>
    <cellStyle name="Comma [0] 2 2 2 40 4" xfId="5629"/>
    <cellStyle name="Comma [0] 2 2 2 40 4 2" xfId="5630"/>
    <cellStyle name="Comma [0] 2 2 2 40 4 2 2" xfId="5631"/>
    <cellStyle name="Comma [0] 2 2 2 40 4 3" xfId="5632"/>
    <cellStyle name="Comma [0] 2 2 2 40 5" xfId="5633"/>
    <cellStyle name="Comma [0] 2 2 2 40 5 2" xfId="5634"/>
    <cellStyle name="Comma [0] 2 2 2 40 6" xfId="5635"/>
    <cellStyle name="Comma [0] 2 2 2 41" xfId="5636"/>
    <cellStyle name="Comma [0] 2 2 2 41 2" xfId="5637"/>
    <cellStyle name="Comma [0] 2 2 2 41 2 2" xfId="5638"/>
    <cellStyle name="Comma [0] 2 2 2 41 2 2 2" xfId="5639"/>
    <cellStyle name="Comma [0] 2 2 2 41 2 2 2 2" xfId="5640"/>
    <cellStyle name="Comma [0] 2 2 2 41 2 2 3" xfId="5641"/>
    <cellStyle name="Comma [0] 2 2 2 41 2 3" xfId="5642"/>
    <cellStyle name="Comma [0] 2 2 2 41 2 3 2" xfId="5643"/>
    <cellStyle name="Comma [0] 2 2 2 41 2 4" xfId="5644"/>
    <cellStyle name="Comma [0] 2 2 2 41 3" xfId="5645"/>
    <cellStyle name="Comma [0] 2 2 2 41 3 2" xfId="5646"/>
    <cellStyle name="Comma [0] 2 2 2 41 3 2 2" xfId="5647"/>
    <cellStyle name="Comma [0] 2 2 2 41 3 2 2 2" xfId="5648"/>
    <cellStyle name="Comma [0] 2 2 2 41 3 2 3" xfId="5649"/>
    <cellStyle name="Comma [0] 2 2 2 41 3 3" xfId="5650"/>
    <cellStyle name="Comma [0] 2 2 2 41 3 3 2" xfId="5651"/>
    <cellStyle name="Comma [0] 2 2 2 41 3 4" xfId="5652"/>
    <cellStyle name="Comma [0] 2 2 2 41 4" xfId="5653"/>
    <cellStyle name="Comma [0] 2 2 2 41 4 2" xfId="5654"/>
    <cellStyle name="Comma [0] 2 2 2 41 4 2 2" xfId="5655"/>
    <cellStyle name="Comma [0] 2 2 2 41 4 3" xfId="5656"/>
    <cellStyle name="Comma [0] 2 2 2 41 5" xfId="5657"/>
    <cellStyle name="Comma [0] 2 2 2 41 5 2" xfId="5658"/>
    <cellStyle name="Comma [0] 2 2 2 41 6" xfId="5659"/>
    <cellStyle name="Comma [0] 2 2 2 42" xfId="5660"/>
    <cellStyle name="Comma [0] 2 2 2 42 2" xfId="5661"/>
    <cellStyle name="Comma [0] 2 2 2 42 2 2" xfId="5662"/>
    <cellStyle name="Comma [0] 2 2 2 42 2 2 2" xfId="5663"/>
    <cellStyle name="Comma [0] 2 2 2 42 2 2 2 2" xfId="5664"/>
    <cellStyle name="Comma [0] 2 2 2 42 2 2 3" xfId="5665"/>
    <cellStyle name="Comma [0] 2 2 2 42 2 3" xfId="5666"/>
    <cellStyle name="Comma [0] 2 2 2 42 2 3 2" xfId="5667"/>
    <cellStyle name="Comma [0] 2 2 2 42 2 4" xfId="5668"/>
    <cellStyle name="Comma [0] 2 2 2 42 3" xfId="5669"/>
    <cellStyle name="Comma [0] 2 2 2 42 3 2" xfId="5670"/>
    <cellStyle name="Comma [0] 2 2 2 42 3 2 2" xfId="5671"/>
    <cellStyle name="Comma [0] 2 2 2 42 3 2 2 2" xfId="5672"/>
    <cellStyle name="Comma [0] 2 2 2 42 3 2 3" xfId="5673"/>
    <cellStyle name="Comma [0] 2 2 2 42 3 3" xfId="5674"/>
    <cellStyle name="Comma [0] 2 2 2 42 3 3 2" xfId="5675"/>
    <cellStyle name="Comma [0] 2 2 2 42 3 4" xfId="5676"/>
    <cellStyle name="Comma [0] 2 2 2 42 4" xfId="5677"/>
    <cellStyle name="Comma [0] 2 2 2 42 4 2" xfId="5678"/>
    <cellStyle name="Comma [0] 2 2 2 42 4 2 2" xfId="5679"/>
    <cellStyle name="Comma [0] 2 2 2 42 4 3" xfId="5680"/>
    <cellStyle name="Comma [0] 2 2 2 42 5" xfId="5681"/>
    <cellStyle name="Comma [0] 2 2 2 42 5 2" xfId="5682"/>
    <cellStyle name="Comma [0] 2 2 2 42 6" xfId="5683"/>
    <cellStyle name="Comma [0] 2 2 2 43" xfId="5684"/>
    <cellStyle name="Comma [0] 2 2 2 43 2" xfId="5685"/>
    <cellStyle name="Comma [0] 2 2 2 43 2 2" xfId="5686"/>
    <cellStyle name="Comma [0] 2 2 2 43 2 2 2" xfId="5687"/>
    <cellStyle name="Comma [0] 2 2 2 43 2 2 2 2" xfId="5688"/>
    <cellStyle name="Comma [0] 2 2 2 43 2 2 3" xfId="5689"/>
    <cellStyle name="Comma [0] 2 2 2 43 2 3" xfId="5690"/>
    <cellStyle name="Comma [0] 2 2 2 43 2 3 2" xfId="5691"/>
    <cellStyle name="Comma [0] 2 2 2 43 2 4" xfId="5692"/>
    <cellStyle name="Comma [0] 2 2 2 43 3" xfId="5693"/>
    <cellStyle name="Comma [0] 2 2 2 43 3 2" xfId="5694"/>
    <cellStyle name="Comma [0] 2 2 2 43 3 2 2" xfId="5695"/>
    <cellStyle name="Comma [0] 2 2 2 43 3 2 2 2" xfId="5696"/>
    <cellStyle name="Comma [0] 2 2 2 43 3 2 3" xfId="5697"/>
    <cellStyle name="Comma [0] 2 2 2 43 3 3" xfId="5698"/>
    <cellStyle name="Comma [0] 2 2 2 43 3 3 2" xfId="5699"/>
    <cellStyle name="Comma [0] 2 2 2 43 3 4" xfId="5700"/>
    <cellStyle name="Comma [0] 2 2 2 43 4" xfId="5701"/>
    <cellStyle name="Comma [0] 2 2 2 43 4 2" xfId="5702"/>
    <cellStyle name="Comma [0] 2 2 2 43 4 2 2" xfId="5703"/>
    <cellStyle name="Comma [0] 2 2 2 43 4 3" xfId="5704"/>
    <cellStyle name="Comma [0] 2 2 2 43 5" xfId="5705"/>
    <cellStyle name="Comma [0] 2 2 2 43 5 2" xfId="5706"/>
    <cellStyle name="Comma [0] 2 2 2 43 6" xfId="5707"/>
    <cellStyle name="Comma [0] 2 2 2 44" xfId="5708"/>
    <cellStyle name="Comma [0] 2 2 2 44 2" xfId="5709"/>
    <cellStyle name="Comma [0] 2 2 2 44 2 2" xfId="5710"/>
    <cellStyle name="Comma [0] 2 2 2 44 2 2 2" xfId="5711"/>
    <cellStyle name="Comma [0] 2 2 2 44 2 2 2 2" xfId="5712"/>
    <cellStyle name="Comma [0] 2 2 2 44 2 2 3" xfId="5713"/>
    <cellStyle name="Comma [0] 2 2 2 44 2 3" xfId="5714"/>
    <cellStyle name="Comma [0] 2 2 2 44 2 3 2" xfId="5715"/>
    <cellStyle name="Comma [0] 2 2 2 44 2 4" xfId="5716"/>
    <cellStyle name="Comma [0] 2 2 2 44 3" xfId="5717"/>
    <cellStyle name="Comma [0] 2 2 2 44 3 2" xfId="5718"/>
    <cellStyle name="Comma [0] 2 2 2 44 3 2 2" xfId="5719"/>
    <cellStyle name="Comma [0] 2 2 2 44 3 2 2 2" xfId="5720"/>
    <cellStyle name="Comma [0] 2 2 2 44 3 2 3" xfId="5721"/>
    <cellStyle name="Comma [0] 2 2 2 44 3 3" xfId="5722"/>
    <cellStyle name="Comma [0] 2 2 2 44 3 3 2" xfId="5723"/>
    <cellStyle name="Comma [0] 2 2 2 44 3 4" xfId="5724"/>
    <cellStyle name="Comma [0] 2 2 2 44 4" xfId="5725"/>
    <cellStyle name="Comma [0] 2 2 2 44 4 2" xfId="5726"/>
    <cellStyle name="Comma [0] 2 2 2 44 4 2 2" xfId="5727"/>
    <cellStyle name="Comma [0] 2 2 2 44 4 3" xfId="5728"/>
    <cellStyle name="Comma [0] 2 2 2 44 5" xfId="5729"/>
    <cellStyle name="Comma [0] 2 2 2 44 5 2" xfId="5730"/>
    <cellStyle name="Comma [0] 2 2 2 44 6" xfId="5731"/>
    <cellStyle name="Comma [0] 2 2 2 45" xfId="5732"/>
    <cellStyle name="Comma [0] 2 2 2 45 2" xfId="5733"/>
    <cellStyle name="Comma [0] 2 2 2 45 2 2" xfId="5734"/>
    <cellStyle name="Comma [0] 2 2 2 45 2 2 2" xfId="5735"/>
    <cellStyle name="Comma [0] 2 2 2 45 2 2 2 2" xfId="5736"/>
    <cellStyle name="Comma [0] 2 2 2 45 2 2 3" xfId="5737"/>
    <cellStyle name="Comma [0] 2 2 2 45 2 3" xfId="5738"/>
    <cellStyle name="Comma [0] 2 2 2 45 2 3 2" xfId="5739"/>
    <cellStyle name="Comma [0] 2 2 2 45 2 4" xfId="5740"/>
    <cellStyle name="Comma [0] 2 2 2 45 3" xfId="5741"/>
    <cellStyle name="Comma [0] 2 2 2 45 3 2" xfId="5742"/>
    <cellStyle name="Comma [0] 2 2 2 45 3 2 2" xfId="5743"/>
    <cellStyle name="Comma [0] 2 2 2 45 3 2 2 2" xfId="5744"/>
    <cellStyle name="Comma [0] 2 2 2 45 3 2 3" xfId="5745"/>
    <cellStyle name="Comma [0] 2 2 2 45 3 3" xfId="5746"/>
    <cellStyle name="Comma [0] 2 2 2 45 3 3 2" xfId="5747"/>
    <cellStyle name="Comma [0] 2 2 2 45 3 4" xfId="5748"/>
    <cellStyle name="Comma [0] 2 2 2 45 4" xfId="5749"/>
    <cellStyle name="Comma [0] 2 2 2 45 4 2" xfId="5750"/>
    <cellStyle name="Comma [0] 2 2 2 45 4 2 2" xfId="5751"/>
    <cellStyle name="Comma [0] 2 2 2 45 4 3" xfId="5752"/>
    <cellStyle name="Comma [0] 2 2 2 45 5" xfId="5753"/>
    <cellStyle name="Comma [0] 2 2 2 45 5 2" xfId="5754"/>
    <cellStyle name="Comma [0] 2 2 2 45 6" xfId="5755"/>
    <cellStyle name="Comma [0] 2 2 2 46" xfId="5756"/>
    <cellStyle name="Comma [0] 2 2 2 46 2" xfId="5757"/>
    <cellStyle name="Comma [0] 2 2 2 46 2 2" xfId="5758"/>
    <cellStyle name="Comma [0] 2 2 2 46 2 2 2" xfId="5759"/>
    <cellStyle name="Comma [0] 2 2 2 46 2 2 2 2" xfId="5760"/>
    <cellStyle name="Comma [0] 2 2 2 46 2 2 3" xfId="5761"/>
    <cellStyle name="Comma [0] 2 2 2 46 2 3" xfId="5762"/>
    <cellStyle name="Comma [0] 2 2 2 46 2 3 2" xfId="5763"/>
    <cellStyle name="Comma [0] 2 2 2 46 2 4" xfId="5764"/>
    <cellStyle name="Comma [0] 2 2 2 46 3" xfId="5765"/>
    <cellStyle name="Comma [0] 2 2 2 46 3 2" xfId="5766"/>
    <cellStyle name="Comma [0] 2 2 2 46 3 2 2" xfId="5767"/>
    <cellStyle name="Comma [0] 2 2 2 46 3 2 2 2" xfId="5768"/>
    <cellStyle name="Comma [0] 2 2 2 46 3 2 3" xfId="5769"/>
    <cellStyle name="Comma [0] 2 2 2 46 3 3" xfId="5770"/>
    <cellStyle name="Comma [0] 2 2 2 46 3 3 2" xfId="5771"/>
    <cellStyle name="Comma [0] 2 2 2 46 3 4" xfId="5772"/>
    <cellStyle name="Comma [0] 2 2 2 46 4" xfId="5773"/>
    <cellStyle name="Comma [0] 2 2 2 46 4 2" xfId="5774"/>
    <cellStyle name="Comma [0] 2 2 2 46 4 2 2" xfId="5775"/>
    <cellStyle name="Comma [0] 2 2 2 46 4 3" xfId="5776"/>
    <cellStyle name="Comma [0] 2 2 2 46 5" xfId="5777"/>
    <cellStyle name="Comma [0] 2 2 2 46 5 2" xfId="5778"/>
    <cellStyle name="Comma [0] 2 2 2 46 6" xfId="5779"/>
    <cellStyle name="Comma [0] 2 2 2 47" xfId="5780"/>
    <cellStyle name="Comma [0] 2 2 2 47 2" xfId="5781"/>
    <cellStyle name="Comma [0] 2 2 2 47 2 2" xfId="5782"/>
    <cellStyle name="Comma [0] 2 2 2 47 2 2 2" xfId="5783"/>
    <cellStyle name="Comma [0] 2 2 2 47 2 2 2 2" xfId="5784"/>
    <cellStyle name="Comma [0] 2 2 2 47 2 2 3" xfId="5785"/>
    <cellStyle name="Comma [0] 2 2 2 47 2 3" xfId="5786"/>
    <cellStyle name="Comma [0] 2 2 2 47 2 3 2" xfId="5787"/>
    <cellStyle name="Comma [0] 2 2 2 47 2 4" xfId="5788"/>
    <cellStyle name="Comma [0] 2 2 2 47 3" xfId="5789"/>
    <cellStyle name="Comma [0] 2 2 2 47 3 2" xfId="5790"/>
    <cellStyle name="Comma [0] 2 2 2 47 3 2 2" xfId="5791"/>
    <cellStyle name="Comma [0] 2 2 2 47 3 2 2 2" xfId="5792"/>
    <cellStyle name="Comma [0] 2 2 2 47 3 2 3" xfId="5793"/>
    <cellStyle name="Comma [0] 2 2 2 47 3 3" xfId="5794"/>
    <cellStyle name="Comma [0] 2 2 2 47 3 3 2" xfId="5795"/>
    <cellStyle name="Comma [0] 2 2 2 47 3 4" xfId="5796"/>
    <cellStyle name="Comma [0] 2 2 2 47 4" xfId="5797"/>
    <cellStyle name="Comma [0] 2 2 2 47 4 2" xfId="5798"/>
    <cellStyle name="Comma [0] 2 2 2 47 4 2 2" xfId="5799"/>
    <cellStyle name="Comma [0] 2 2 2 47 4 3" xfId="5800"/>
    <cellStyle name="Comma [0] 2 2 2 47 5" xfId="5801"/>
    <cellStyle name="Comma [0] 2 2 2 47 5 2" xfId="5802"/>
    <cellStyle name="Comma [0] 2 2 2 47 6" xfId="5803"/>
    <cellStyle name="Comma [0] 2 2 2 48" xfId="5804"/>
    <cellStyle name="Comma [0] 2 2 2 48 2" xfId="5805"/>
    <cellStyle name="Comma [0] 2 2 2 48 2 2" xfId="5806"/>
    <cellStyle name="Comma [0] 2 2 2 48 2 2 2" xfId="5807"/>
    <cellStyle name="Comma [0] 2 2 2 48 2 2 2 2" xfId="5808"/>
    <cellStyle name="Comma [0] 2 2 2 48 2 2 3" xfId="5809"/>
    <cellStyle name="Comma [0] 2 2 2 48 2 3" xfId="5810"/>
    <cellStyle name="Comma [0] 2 2 2 48 2 3 2" xfId="5811"/>
    <cellStyle name="Comma [0] 2 2 2 48 2 4" xfId="5812"/>
    <cellStyle name="Comma [0] 2 2 2 48 3" xfId="5813"/>
    <cellStyle name="Comma [0] 2 2 2 48 3 2" xfId="5814"/>
    <cellStyle name="Comma [0] 2 2 2 48 3 2 2" xfId="5815"/>
    <cellStyle name="Comma [0] 2 2 2 48 3 2 2 2" xfId="5816"/>
    <cellStyle name="Comma [0] 2 2 2 48 3 2 3" xfId="5817"/>
    <cellStyle name="Comma [0] 2 2 2 48 3 3" xfId="5818"/>
    <cellStyle name="Comma [0] 2 2 2 48 3 3 2" xfId="5819"/>
    <cellStyle name="Comma [0] 2 2 2 48 3 4" xfId="5820"/>
    <cellStyle name="Comma [0] 2 2 2 48 4" xfId="5821"/>
    <cellStyle name="Comma [0] 2 2 2 48 4 2" xfId="5822"/>
    <cellStyle name="Comma [0] 2 2 2 48 4 2 2" xfId="5823"/>
    <cellStyle name="Comma [0] 2 2 2 48 4 3" xfId="5824"/>
    <cellStyle name="Comma [0] 2 2 2 48 5" xfId="5825"/>
    <cellStyle name="Comma [0] 2 2 2 48 5 2" xfId="5826"/>
    <cellStyle name="Comma [0] 2 2 2 48 6" xfId="5827"/>
    <cellStyle name="Comma [0] 2 2 2 49" xfId="5828"/>
    <cellStyle name="Comma [0] 2 2 2 49 2" xfId="5829"/>
    <cellStyle name="Comma [0] 2 2 2 49 2 2" xfId="5830"/>
    <cellStyle name="Comma [0] 2 2 2 49 2 2 2" xfId="5831"/>
    <cellStyle name="Comma [0] 2 2 2 49 2 2 2 2" xfId="5832"/>
    <cellStyle name="Comma [0] 2 2 2 49 2 2 3" xfId="5833"/>
    <cellStyle name="Comma [0] 2 2 2 49 2 3" xfId="5834"/>
    <cellStyle name="Comma [0] 2 2 2 49 2 3 2" xfId="5835"/>
    <cellStyle name="Comma [0] 2 2 2 49 2 4" xfId="5836"/>
    <cellStyle name="Comma [0] 2 2 2 49 3" xfId="5837"/>
    <cellStyle name="Comma [0] 2 2 2 49 3 2" xfId="5838"/>
    <cellStyle name="Comma [0] 2 2 2 49 3 2 2" xfId="5839"/>
    <cellStyle name="Comma [0] 2 2 2 49 3 2 2 2" xfId="5840"/>
    <cellStyle name="Comma [0] 2 2 2 49 3 2 3" xfId="5841"/>
    <cellStyle name="Comma [0] 2 2 2 49 3 3" xfId="5842"/>
    <cellStyle name="Comma [0] 2 2 2 49 3 3 2" xfId="5843"/>
    <cellStyle name="Comma [0] 2 2 2 49 3 4" xfId="5844"/>
    <cellStyle name="Comma [0] 2 2 2 49 4" xfId="5845"/>
    <cellStyle name="Comma [0] 2 2 2 49 4 2" xfId="5846"/>
    <cellStyle name="Comma [0] 2 2 2 49 4 2 2" xfId="5847"/>
    <cellStyle name="Comma [0] 2 2 2 49 4 3" xfId="5848"/>
    <cellStyle name="Comma [0] 2 2 2 49 5" xfId="5849"/>
    <cellStyle name="Comma [0] 2 2 2 49 5 2" xfId="5850"/>
    <cellStyle name="Comma [0] 2 2 2 49 6" xfId="5851"/>
    <cellStyle name="Comma [0] 2 2 2 5" xfId="5852"/>
    <cellStyle name="Comma [0] 2 2 2 5 2" xfId="5853"/>
    <cellStyle name="Comma [0] 2 2 2 5 2 2" xfId="5854"/>
    <cellStyle name="Comma [0] 2 2 2 5 3" xfId="5855"/>
    <cellStyle name="Comma [0] 2 2 2 50" xfId="5856"/>
    <cellStyle name="Comma [0] 2 2 2 50 2" xfId="5857"/>
    <cellStyle name="Comma [0] 2 2 2 50 2 2" xfId="5858"/>
    <cellStyle name="Comma [0] 2 2 2 50 2 2 2" xfId="5859"/>
    <cellStyle name="Comma [0] 2 2 2 50 2 2 2 2" xfId="5860"/>
    <cellStyle name="Comma [0] 2 2 2 50 2 2 3" xfId="5861"/>
    <cellStyle name="Comma [0] 2 2 2 50 2 3" xfId="5862"/>
    <cellStyle name="Comma [0] 2 2 2 50 2 3 2" xfId="5863"/>
    <cellStyle name="Comma [0] 2 2 2 50 2 4" xfId="5864"/>
    <cellStyle name="Comma [0] 2 2 2 50 3" xfId="5865"/>
    <cellStyle name="Comma [0] 2 2 2 50 3 2" xfId="5866"/>
    <cellStyle name="Comma [0] 2 2 2 50 3 2 2" xfId="5867"/>
    <cellStyle name="Comma [0] 2 2 2 50 3 2 2 2" xfId="5868"/>
    <cellStyle name="Comma [0] 2 2 2 50 3 2 3" xfId="5869"/>
    <cellStyle name="Comma [0] 2 2 2 50 3 3" xfId="5870"/>
    <cellStyle name="Comma [0] 2 2 2 50 3 3 2" xfId="5871"/>
    <cellStyle name="Comma [0] 2 2 2 50 3 4" xfId="5872"/>
    <cellStyle name="Comma [0] 2 2 2 50 4" xfId="5873"/>
    <cellStyle name="Comma [0] 2 2 2 50 4 2" xfId="5874"/>
    <cellStyle name="Comma [0] 2 2 2 50 4 2 2" xfId="5875"/>
    <cellStyle name="Comma [0] 2 2 2 50 4 3" xfId="5876"/>
    <cellStyle name="Comma [0] 2 2 2 50 5" xfId="5877"/>
    <cellStyle name="Comma [0] 2 2 2 50 5 2" xfId="5878"/>
    <cellStyle name="Comma [0] 2 2 2 50 6" xfId="5879"/>
    <cellStyle name="Comma [0] 2 2 2 51" xfId="5880"/>
    <cellStyle name="Comma [0] 2 2 2 51 2" xfId="5881"/>
    <cellStyle name="Comma [0] 2 2 2 51 2 2" xfId="5882"/>
    <cellStyle name="Comma [0] 2 2 2 51 2 2 2" xfId="5883"/>
    <cellStyle name="Comma [0] 2 2 2 51 2 2 2 2" xfId="5884"/>
    <cellStyle name="Comma [0] 2 2 2 51 2 2 3" xfId="5885"/>
    <cellStyle name="Comma [0] 2 2 2 51 2 3" xfId="5886"/>
    <cellStyle name="Comma [0] 2 2 2 51 2 3 2" xfId="5887"/>
    <cellStyle name="Comma [0] 2 2 2 51 2 4" xfId="5888"/>
    <cellStyle name="Comma [0] 2 2 2 51 3" xfId="5889"/>
    <cellStyle name="Comma [0] 2 2 2 51 3 2" xfId="5890"/>
    <cellStyle name="Comma [0] 2 2 2 51 3 2 2" xfId="5891"/>
    <cellStyle name="Comma [0] 2 2 2 51 3 2 2 2" xfId="5892"/>
    <cellStyle name="Comma [0] 2 2 2 51 3 2 3" xfId="5893"/>
    <cellStyle name="Comma [0] 2 2 2 51 3 3" xfId="5894"/>
    <cellStyle name="Comma [0] 2 2 2 51 3 3 2" xfId="5895"/>
    <cellStyle name="Comma [0] 2 2 2 51 3 4" xfId="5896"/>
    <cellStyle name="Comma [0] 2 2 2 51 4" xfId="5897"/>
    <cellStyle name="Comma [0] 2 2 2 51 4 2" xfId="5898"/>
    <cellStyle name="Comma [0] 2 2 2 51 4 2 2" xfId="5899"/>
    <cellStyle name="Comma [0] 2 2 2 51 4 3" xfId="5900"/>
    <cellStyle name="Comma [0] 2 2 2 51 5" xfId="5901"/>
    <cellStyle name="Comma [0] 2 2 2 51 5 2" xfId="5902"/>
    <cellStyle name="Comma [0] 2 2 2 51 6" xfId="5903"/>
    <cellStyle name="Comma [0] 2 2 2 52" xfId="5904"/>
    <cellStyle name="Comma [0] 2 2 2 52 2" xfId="5905"/>
    <cellStyle name="Comma [0] 2 2 2 52 2 2" xfId="5906"/>
    <cellStyle name="Comma [0] 2 2 2 52 2 2 2" xfId="5907"/>
    <cellStyle name="Comma [0] 2 2 2 52 2 2 2 2" xfId="5908"/>
    <cellStyle name="Comma [0] 2 2 2 52 2 2 3" xfId="5909"/>
    <cellStyle name="Comma [0] 2 2 2 52 2 3" xfId="5910"/>
    <cellStyle name="Comma [0] 2 2 2 52 2 3 2" xfId="5911"/>
    <cellStyle name="Comma [0] 2 2 2 52 2 4" xfId="5912"/>
    <cellStyle name="Comma [0] 2 2 2 52 3" xfId="5913"/>
    <cellStyle name="Comma [0] 2 2 2 52 3 2" xfId="5914"/>
    <cellStyle name="Comma [0] 2 2 2 52 3 2 2" xfId="5915"/>
    <cellStyle name="Comma [0] 2 2 2 52 3 2 2 2" xfId="5916"/>
    <cellStyle name="Comma [0] 2 2 2 52 3 2 3" xfId="5917"/>
    <cellStyle name="Comma [0] 2 2 2 52 3 3" xfId="5918"/>
    <cellStyle name="Comma [0] 2 2 2 52 3 3 2" xfId="5919"/>
    <cellStyle name="Comma [0] 2 2 2 52 3 4" xfId="5920"/>
    <cellStyle name="Comma [0] 2 2 2 52 4" xfId="5921"/>
    <cellStyle name="Comma [0] 2 2 2 52 4 2" xfId="5922"/>
    <cellStyle name="Comma [0] 2 2 2 52 4 2 2" xfId="5923"/>
    <cellStyle name="Comma [0] 2 2 2 52 4 3" xfId="5924"/>
    <cellStyle name="Comma [0] 2 2 2 52 5" xfId="5925"/>
    <cellStyle name="Comma [0] 2 2 2 52 5 2" xfId="5926"/>
    <cellStyle name="Comma [0] 2 2 2 52 6" xfId="5927"/>
    <cellStyle name="Comma [0] 2 2 2 53" xfId="5928"/>
    <cellStyle name="Comma [0] 2 2 2 53 2" xfId="5929"/>
    <cellStyle name="Comma [0] 2 2 2 53 2 2" xfId="5930"/>
    <cellStyle name="Comma [0] 2 2 2 53 2 2 2" xfId="5931"/>
    <cellStyle name="Comma [0] 2 2 2 53 2 2 2 2" xfId="5932"/>
    <cellStyle name="Comma [0] 2 2 2 53 2 2 3" xfId="5933"/>
    <cellStyle name="Comma [0] 2 2 2 53 2 3" xfId="5934"/>
    <cellStyle name="Comma [0] 2 2 2 53 2 3 2" xfId="5935"/>
    <cellStyle name="Comma [0] 2 2 2 53 2 4" xfId="5936"/>
    <cellStyle name="Comma [0] 2 2 2 53 3" xfId="5937"/>
    <cellStyle name="Comma [0] 2 2 2 53 3 2" xfId="5938"/>
    <cellStyle name="Comma [0] 2 2 2 53 3 2 2" xfId="5939"/>
    <cellStyle name="Comma [0] 2 2 2 53 3 2 2 2" xfId="5940"/>
    <cellStyle name="Comma [0] 2 2 2 53 3 2 3" xfId="5941"/>
    <cellStyle name="Comma [0] 2 2 2 53 3 3" xfId="5942"/>
    <cellStyle name="Comma [0] 2 2 2 53 3 3 2" xfId="5943"/>
    <cellStyle name="Comma [0] 2 2 2 53 3 4" xfId="5944"/>
    <cellStyle name="Comma [0] 2 2 2 53 4" xfId="5945"/>
    <cellStyle name="Comma [0] 2 2 2 53 4 2" xfId="5946"/>
    <cellStyle name="Comma [0] 2 2 2 53 4 2 2" xfId="5947"/>
    <cellStyle name="Comma [0] 2 2 2 53 4 3" xfId="5948"/>
    <cellStyle name="Comma [0] 2 2 2 53 5" xfId="5949"/>
    <cellStyle name="Comma [0] 2 2 2 53 5 2" xfId="5950"/>
    <cellStyle name="Comma [0] 2 2 2 53 6" xfId="5951"/>
    <cellStyle name="Comma [0] 2 2 2 54" xfId="5952"/>
    <cellStyle name="Comma [0] 2 2 2 54 2" xfId="5953"/>
    <cellStyle name="Comma [0] 2 2 2 54 2 2" xfId="5954"/>
    <cellStyle name="Comma [0] 2 2 2 54 2 2 2" xfId="5955"/>
    <cellStyle name="Comma [0] 2 2 2 54 2 2 2 2" xfId="5956"/>
    <cellStyle name="Comma [0] 2 2 2 54 2 2 3" xfId="5957"/>
    <cellStyle name="Comma [0] 2 2 2 54 2 3" xfId="5958"/>
    <cellStyle name="Comma [0] 2 2 2 54 2 3 2" xfId="5959"/>
    <cellStyle name="Comma [0] 2 2 2 54 2 4" xfId="5960"/>
    <cellStyle name="Comma [0] 2 2 2 54 3" xfId="5961"/>
    <cellStyle name="Comma [0] 2 2 2 54 3 2" xfId="5962"/>
    <cellStyle name="Comma [0] 2 2 2 54 3 2 2" xfId="5963"/>
    <cellStyle name="Comma [0] 2 2 2 54 3 2 2 2" xfId="5964"/>
    <cellStyle name="Comma [0] 2 2 2 54 3 2 3" xfId="5965"/>
    <cellStyle name="Comma [0] 2 2 2 54 3 3" xfId="5966"/>
    <cellStyle name="Comma [0] 2 2 2 54 3 3 2" xfId="5967"/>
    <cellStyle name="Comma [0] 2 2 2 54 3 4" xfId="5968"/>
    <cellStyle name="Comma [0] 2 2 2 54 4" xfId="5969"/>
    <cellStyle name="Comma [0] 2 2 2 54 4 2" xfId="5970"/>
    <cellStyle name="Comma [0] 2 2 2 54 4 2 2" xfId="5971"/>
    <cellStyle name="Comma [0] 2 2 2 54 4 3" xfId="5972"/>
    <cellStyle name="Comma [0] 2 2 2 54 5" xfId="5973"/>
    <cellStyle name="Comma [0] 2 2 2 54 5 2" xfId="5974"/>
    <cellStyle name="Comma [0] 2 2 2 54 6" xfId="5975"/>
    <cellStyle name="Comma [0] 2 2 2 55" xfId="5976"/>
    <cellStyle name="Comma [0] 2 2 2 55 2" xfId="5977"/>
    <cellStyle name="Comma [0] 2 2 2 55 2 2" xfId="5978"/>
    <cellStyle name="Comma [0] 2 2 2 55 2 2 2" xfId="5979"/>
    <cellStyle name="Comma [0] 2 2 2 55 2 2 2 2" xfId="5980"/>
    <cellStyle name="Comma [0] 2 2 2 55 2 2 3" xfId="5981"/>
    <cellStyle name="Comma [0] 2 2 2 55 2 3" xfId="5982"/>
    <cellStyle name="Comma [0] 2 2 2 55 2 3 2" xfId="5983"/>
    <cellStyle name="Comma [0] 2 2 2 55 2 4" xfId="5984"/>
    <cellStyle name="Comma [0] 2 2 2 55 3" xfId="5985"/>
    <cellStyle name="Comma [0] 2 2 2 55 3 2" xfId="5986"/>
    <cellStyle name="Comma [0] 2 2 2 55 3 2 2" xfId="5987"/>
    <cellStyle name="Comma [0] 2 2 2 55 3 2 2 2" xfId="5988"/>
    <cellStyle name="Comma [0] 2 2 2 55 3 2 3" xfId="5989"/>
    <cellStyle name="Comma [0] 2 2 2 55 3 3" xfId="5990"/>
    <cellStyle name="Comma [0] 2 2 2 55 3 3 2" xfId="5991"/>
    <cellStyle name="Comma [0] 2 2 2 55 3 4" xfId="5992"/>
    <cellStyle name="Comma [0] 2 2 2 55 4" xfId="5993"/>
    <cellStyle name="Comma [0] 2 2 2 55 4 2" xfId="5994"/>
    <cellStyle name="Comma [0] 2 2 2 55 4 2 2" xfId="5995"/>
    <cellStyle name="Comma [0] 2 2 2 55 4 3" xfId="5996"/>
    <cellStyle name="Comma [0] 2 2 2 55 5" xfId="5997"/>
    <cellStyle name="Comma [0] 2 2 2 55 5 2" xfId="5998"/>
    <cellStyle name="Comma [0] 2 2 2 55 6" xfId="5999"/>
    <cellStyle name="Comma [0] 2 2 2 56" xfId="6000"/>
    <cellStyle name="Comma [0] 2 2 2 56 2" xfId="6001"/>
    <cellStyle name="Comma [0] 2 2 2 56 2 2" xfId="6002"/>
    <cellStyle name="Comma [0] 2 2 2 56 2 2 2" xfId="6003"/>
    <cellStyle name="Comma [0] 2 2 2 56 2 2 2 2" xfId="6004"/>
    <cellStyle name="Comma [0] 2 2 2 56 2 2 3" xfId="6005"/>
    <cellStyle name="Comma [0] 2 2 2 56 2 3" xfId="6006"/>
    <cellStyle name="Comma [0] 2 2 2 56 2 3 2" xfId="6007"/>
    <cellStyle name="Comma [0] 2 2 2 56 2 4" xfId="6008"/>
    <cellStyle name="Comma [0] 2 2 2 56 3" xfId="6009"/>
    <cellStyle name="Comma [0] 2 2 2 56 3 2" xfId="6010"/>
    <cellStyle name="Comma [0] 2 2 2 56 3 2 2" xfId="6011"/>
    <cellStyle name="Comma [0] 2 2 2 56 3 2 2 2" xfId="6012"/>
    <cellStyle name="Comma [0] 2 2 2 56 3 2 3" xfId="6013"/>
    <cellStyle name="Comma [0] 2 2 2 56 3 3" xfId="6014"/>
    <cellStyle name="Comma [0] 2 2 2 56 3 3 2" xfId="6015"/>
    <cellStyle name="Comma [0] 2 2 2 56 3 4" xfId="6016"/>
    <cellStyle name="Comma [0] 2 2 2 56 4" xfId="6017"/>
    <cellStyle name="Comma [0] 2 2 2 56 4 2" xfId="6018"/>
    <cellStyle name="Comma [0] 2 2 2 56 4 2 2" xfId="6019"/>
    <cellStyle name="Comma [0] 2 2 2 56 4 3" xfId="6020"/>
    <cellStyle name="Comma [0] 2 2 2 56 5" xfId="6021"/>
    <cellStyle name="Comma [0] 2 2 2 56 5 2" xfId="6022"/>
    <cellStyle name="Comma [0] 2 2 2 56 6" xfId="6023"/>
    <cellStyle name="Comma [0] 2 2 2 57" xfId="6024"/>
    <cellStyle name="Comma [0] 2 2 2 57 2" xfId="6025"/>
    <cellStyle name="Comma [0] 2 2 2 57 2 2" xfId="6026"/>
    <cellStyle name="Comma [0] 2 2 2 57 2 2 2" xfId="6027"/>
    <cellStyle name="Comma [0] 2 2 2 57 2 2 2 2" xfId="6028"/>
    <cellStyle name="Comma [0] 2 2 2 57 2 2 3" xfId="6029"/>
    <cellStyle name="Comma [0] 2 2 2 57 2 3" xfId="6030"/>
    <cellStyle name="Comma [0] 2 2 2 57 2 3 2" xfId="6031"/>
    <cellStyle name="Comma [0] 2 2 2 57 2 4" xfId="6032"/>
    <cellStyle name="Comma [0] 2 2 2 57 3" xfId="6033"/>
    <cellStyle name="Comma [0] 2 2 2 57 3 2" xfId="6034"/>
    <cellStyle name="Comma [0] 2 2 2 57 3 2 2" xfId="6035"/>
    <cellStyle name="Comma [0] 2 2 2 57 3 2 2 2" xfId="6036"/>
    <cellStyle name="Comma [0] 2 2 2 57 3 2 3" xfId="6037"/>
    <cellStyle name="Comma [0] 2 2 2 57 3 3" xfId="6038"/>
    <cellStyle name="Comma [0] 2 2 2 57 3 3 2" xfId="6039"/>
    <cellStyle name="Comma [0] 2 2 2 57 3 4" xfId="6040"/>
    <cellStyle name="Comma [0] 2 2 2 57 4" xfId="6041"/>
    <cellStyle name="Comma [0] 2 2 2 57 4 2" xfId="6042"/>
    <cellStyle name="Comma [0] 2 2 2 57 4 2 2" xfId="6043"/>
    <cellStyle name="Comma [0] 2 2 2 57 4 3" xfId="6044"/>
    <cellStyle name="Comma [0] 2 2 2 57 5" xfId="6045"/>
    <cellStyle name="Comma [0] 2 2 2 57 5 2" xfId="6046"/>
    <cellStyle name="Comma [0] 2 2 2 57 6" xfId="6047"/>
    <cellStyle name="Comma [0] 2 2 2 58" xfId="6048"/>
    <cellStyle name="Comma [0] 2 2 2 58 2" xfId="6049"/>
    <cellStyle name="Comma [0] 2 2 2 58 2 2" xfId="6050"/>
    <cellStyle name="Comma [0] 2 2 2 58 2 2 2" xfId="6051"/>
    <cellStyle name="Comma [0] 2 2 2 58 2 2 2 2" xfId="6052"/>
    <cellStyle name="Comma [0] 2 2 2 58 2 2 3" xfId="6053"/>
    <cellStyle name="Comma [0] 2 2 2 58 2 3" xfId="6054"/>
    <cellStyle name="Comma [0] 2 2 2 58 2 3 2" xfId="6055"/>
    <cellStyle name="Comma [0] 2 2 2 58 2 4" xfId="6056"/>
    <cellStyle name="Comma [0] 2 2 2 58 3" xfId="6057"/>
    <cellStyle name="Comma [0] 2 2 2 58 3 2" xfId="6058"/>
    <cellStyle name="Comma [0] 2 2 2 58 3 2 2" xfId="6059"/>
    <cellStyle name="Comma [0] 2 2 2 58 3 2 2 2" xfId="6060"/>
    <cellStyle name="Comma [0] 2 2 2 58 3 2 3" xfId="6061"/>
    <cellStyle name="Comma [0] 2 2 2 58 3 3" xfId="6062"/>
    <cellStyle name="Comma [0] 2 2 2 58 3 3 2" xfId="6063"/>
    <cellStyle name="Comma [0] 2 2 2 58 3 4" xfId="6064"/>
    <cellStyle name="Comma [0] 2 2 2 58 4" xfId="6065"/>
    <cellStyle name="Comma [0] 2 2 2 58 4 2" xfId="6066"/>
    <cellStyle name="Comma [0] 2 2 2 58 4 2 2" xfId="6067"/>
    <cellStyle name="Comma [0] 2 2 2 58 4 3" xfId="6068"/>
    <cellStyle name="Comma [0] 2 2 2 58 5" xfId="6069"/>
    <cellStyle name="Comma [0] 2 2 2 58 5 2" xfId="6070"/>
    <cellStyle name="Comma [0] 2 2 2 58 6" xfId="6071"/>
    <cellStyle name="Comma [0] 2 2 2 59" xfId="6072"/>
    <cellStyle name="Comma [0] 2 2 2 59 2" xfId="6073"/>
    <cellStyle name="Comma [0] 2 2 2 59 2 2" xfId="6074"/>
    <cellStyle name="Comma [0] 2 2 2 59 2 2 2" xfId="6075"/>
    <cellStyle name="Comma [0] 2 2 2 59 2 2 2 2" xfId="6076"/>
    <cellStyle name="Comma [0] 2 2 2 59 2 2 3" xfId="6077"/>
    <cellStyle name="Comma [0] 2 2 2 59 2 3" xfId="6078"/>
    <cellStyle name="Comma [0] 2 2 2 59 2 3 2" xfId="6079"/>
    <cellStyle name="Comma [0] 2 2 2 59 2 4" xfId="6080"/>
    <cellStyle name="Comma [0] 2 2 2 59 3" xfId="6081"/>
    <cellStyle name="Comma [0] 2 2 2 59 3 2" xfId="6082"/>
    <cellStyle name="Comma [0] 2 2 2 59 3 2 2" xfId="6083"/>
    <cellStyle name="Comma [0] 2 2 2 59 3 2 2 2" xfId="6084"/>
    <cellStyle name="Comma [0] 2 2 2 59 3 2 3" xfId="6085"/>
    <cellStyle name="Comma [0] 2 2 2 59 3 3" xfId="6086"/>
    <cellStyle name="Comma [0] 2 2 2 59 3 3 2" xfId="6087"/>
    <cellStyle name="Comma [0] 2 2 2 59 3 4" xfId="6088"/>
    <cellStyle name="Comma [0] 2 2 2 59 4" xfId="6089"/>
    <cellStyle name="Comma [0] 2 2 2 59 4 2" xfId="6090"/>
    <cellStyle name="Comma [0] 2 2 2 59 4 2 2" xfId="6091"/>
    <cellStyle name="Comma [0] 2 2 2 59 4 3" xfId="6092"/>
    <cellStyle name="Comma [0] 2 2 2 59 5" xfId="6093"/>
    <cellStyle name="Comma [0] 2 2 2 59 5 2" xfId="6094"/>
    <cellStyle name="Comma [0] 2 2 2 59 6" xfId="6095"/>
    <cellStyle name="Comma [0] 2 2 2 6" xfId="6096"/>
    <cellStyle name="Comma [0] 2 2 2 6 2" xfId="6097"/>
    <cellStyle name="Comma [0] 2 2 2 6 2 2" xfId="6098"/>
    <cellStyle name="Comma [0] 2 2 2 6 3" xfId="6099"/>
    <cellStyle name="Comma [0] 2 2 2 60" xfId="6100"/>
    <cellStyle name="Comma [0] 2 2 2 60 2" xfId="6101"/>
    <cellStyle name="Comma [0] 2 2 2 60 2 2" xfId="6102"/>
    <cellStyle name="Comma [0] 2 2 2 60 2 2 2" xfId="6103"/>
    <cellStyle name="Comma [0] 2 2 2 60 2 2 2 2" xfId="6104"/>
    <cellStyle name="Comma [0] 2 2 2 60 2 2 3" xfId="6105"/>
    <cellStyle name="Comma [0] 2 2 2 60 2 3" xfId="6106"/>
    <cellStyle name="Comma [0] 2 2 2 60 2 3 2" xfId="6107"/>
    <cellStyle name="Comma [0] 2 2 2 60 2 4" xfId="6108"/>
    <cellStyle name="Comma [0] 2 2 2 60 3" xfId="6109"/>
    <cellStyle name="Comma [0] 2 2 2 60 3 2" xfId="6110"/>
    <cellStyle name="Comma [0] 2 2 2 60 3 2 2" xfId="6111"/>
    <cellStyle name="Comma [0] 2 2 2 60 3 2 2 2" xfId="6112"/>
    <cellStyle name="Comma [0] 2 2 2 60 3 2 3" xfId="6113"/>
    <cellStyle name="Comma [0] 2 2 2 60 3 3" xfId="6114"/>
    <cellStyle name="Comma [0] 2 2 2 60 3 3 2" xfId="6115"/>
    <cellStyle name="Comma [0] 2 2 2 60 3 4" xfId="6116"/>
    <cellStyle name="Comma [0] 2 2 2 60 4" xfId="6117"/>
    <cellStyle name="Comma [0] 2 2 2 60 4 2" xfId="6118"/>
    <cellStyle name="Comma [0] 2 2 2 60 4 2 2" xfId="6119"/>
    <cellStyle name="Comma [0] 2 2 2 60 4 3" xfId="6120"/>
    <cellStyle name="Comma [0] 2 2 2 60 5" xfId="6121"/>
    <cellStyle name="Comma [0] 2 2 2 60 5 2" xfId="6122"/>
    <cellStyle name="Comma [0] 2 2 2 60 6" xfId="6123"/>
    <cellStyle name="Comma [0] 2 2 2 61" xfId="6124"/>
    <cellStyle name="Comma [0] 2 2 2 61 2" xfId="6125"/>
    <cellStyle name="Comma [0] 2 2 2 61 2 2" xfId="6126"/>
    <cellStyle name="Comma [0] 2 2 2 61 2 2 2" xfId="6127"/>
    <cellStyle name="Comma [0] 2 2 2 61 2 2 2 2" xfId="6128"/>
    <cellStyle name="Comma [0] 2 2 2 61 2 2 3" xfId="6129"/>
    <cellStyle name="Comma [0] 2 2 2 61 2 3" xfId="6130"/>
    <cellStyle name="Comma [0] 2 2 2 61 2 3 2" xfId="6131"/>
    <cellStyle name="Comma [0] 2 2 2 61 2 4" xfId="6132"/>
    <cellStyle name="Comma [0] 2 2 2 61 3" xfId="6133"/>
    <cellStyle name="Comma [0] 2 2 2 61 3 2" xfId="6134"/>
    <cellStyle name="Comma [0] 2 2 2 61 3 2 2" xfId="6135"/>
    <cellStyle name="Comma [0] 2 2 2 61 3 2 2 2" xfId="6136"/>
    <cellStyle name="Comma [0] 2 2 2 61 3 2 3" xfId="6137"/>
    <cellStyle name="Comma [0] 2 2 2 61 3 3" xfId="6138"/>
    <cellStyle name="Comma [0] 2 2 2 61 3 3 2" xfId="6139"/>
    <cellStyle name="Comma [0] 2 2 2 61 3 4" xfId="6140"/>
    <cellStyle name="Comma [0] 2 2 2 61 4" xfId="6141"/>
    <cellStyle name="Comma [0] 2 2 2 61 4 2" xfId="6142"/>
    <cellStyle name="Comma [0] 2 2 2 61 4 2 2" xfId="6143"/>
    <cellStyle name="Comma [0] 2 2 2 61 4 3" xfId="6144"/>
    <cellStyle name="Comma [0] 2 2 2 61 5" xfId="6145"/>
    <cellStyle name="Comma [0] 2 2 2 61 5 2" xfId="6146"/>
    <cellStyle name="Comma [0] 2 2 2 61 6" xfId="6147"/>
    <cellStyle name="Comma [0] 2 2 2 62" xfId="6148"/>
    <cellStyle name="Comma [0] 2 2 2 62 2" xfId="6149"/>
    <cellStyle name="Comma [0] 2 2 2 62 2 2" xfId="6150"/>
    <cellStyle name="Comma [0] 2 2 2 62 2 2 2" xfId="6151"/>
    <cellStyle name="Comma [0] 2 2 2 62 2 2 2 2" xfId="6152"/>
    <cellStyle name="Comma [0] 2 2 2 62 2 2 3" xfId="6153"/>
    <cellStyle name="Comma [0] 2 2 2 62 2 3" xfId="6154"/>
    <cellStyle name="Comma [0] 2 2 2 62 2 3 2" xfId="6155"/>
    <cellStyle name="Comma [0] 2 2 2 62 2 4" xfId="6156"/>
    <cellStyle name="Comma [0] 2 2 2 62 3" xfId="6157"/>
    <cellStyle name="Comma [0] 2 2 2 62 3 2" xfId="6158"/>
    <cellStyle name="Comma [0] 2 2 2 62 3 2 2" xfId="6159"/>
    <cellStyle name="Comma [0] 2 2 2 62 3 2 2 2" xfId="6160"/>
    <cellStyle name="Comma [0] 2 2 2 62 3 2 3" xfId="6161"/>
    <cellStyle name="Comma [0] 2 2 2 62 3 3" xfId="6162"/>
    <cellStyle name="Comma [0] 2 2 2 62 3 3 2" xfId="6163"/>
    <cellStyle name="Comma [0] 2 2 2 62 3 4" xfId="6164"/>
    <cellStyle name="Comma [0] 2 2 2 62 4" xfId="6165"/>
    <cellStyle name="Comma [0] 2 2 2 62 4 2" xfId="6166"/>
    <cellStyle name="Comma [0] 2 2 2 62 4 2 2" xfId="6167"/>
    <cellStyle name="Comma [0] 2 2 2 62 4 3" xfId="6168"/>
    <cellStyle name="Comma [0] 2 2 2 62 5" xfId="6169"/>
    <cellStyle name="Comma [0] 2 2 2 62 5 2" xfId="6170"/>
    <cellStyle name="Comma [0] 2 2 2 62 6" xfId="6171"/>
    <cellStyle name="Comma [0] 2 2 2 63" xfId="6172"/>
    <cellStyle name="Comma [0] 2 2 2 63 2" xfId="6173"/>
    <cellStyle name="Comma [0] 2 2 2 63 2 2" xfId="6174"/>
    <cellStyle name="Comma [0] 2 2 2 63 2 2 2" xfId="6175"/>
    <cellStyle name="Comma [0] 2 2 2 63 2 2 2 2" xfId="6176"/>
    <cellStyle name="Comma [0] 2 2 2 63 2 2 3" xfId="6177"/>
    <cellStyle name="Comma [0] 2 2 2 63 2 3" xfId="6178"/>
    <cellStyle name="Comma [0] 2 2 2 63 2 3 2" xfId="6179"/>
    <cellStyle name="Comma [0] 2 2 2 63 2 4" xfId="6180"/>
    <cellStyle name="Comma [0] 2 2 2 63 3" xfId="6181"/>
    <cellStyle name="Comma [0] 2 2 2 63 3 2" xfId="6182"/>
    <cellStyle name="Comma [0] 2 2 2 63 3 2 2" xfId="6183"/>
    <cellStyle name="Comma [0] 2 2 2 63 3 2 2 2" xfId="6184"/>
    <cellStyle name="Comma [0] 2 2 2 63 3 2 3" xfId="6185"/>
    <cellStyle name="Comma [0] 2 2 2 63 3 3" xfId="6186"/>
    <cellStyle name="Comma [0] 2 2 2 63 3 3 2" xfId="6187"/>
    <cellStyle name="Comma [0] 2 2 2 63 3 4" xfId="6188"/>
    <cellStyle name="Comma [0] 2 2 2 63 4" xfId="6189"/>
    <cellStyle name="Comma [0] 2 2 2 63 4 2" xfId="6190"/>
    <cellStyle name="Comma [0] 2 2 2 63 4 2 2" xfId="6191"/>
    <cellStyle name="Comma [0] 2 2 2 63 4 3" xfId="6192"/>
    <cellStyle name="Comma [0] 2 2 2 63 5" xfId="6193"/>
    <cellStyle name="Comma [0] 2 2 2 63 5 2" xfId="6194"/>
    <cellStyle name="Comma [0] 2 2 2 63 6" xfId="6195"/>
    <cellStyle name="Comma [0] 2 2 2 64" xfId="6196"/>
    <cellStyle name="Comma [0] 2 2 2 64 2" xfId="6197"/>
    <cellStyle name="Comma [0] 2 2 2 64 2 2" xfId="6198"/>
    <cellStyle name="Comma [0] 2 2 2 64 2 2 2" xfId="6199"/>
    <cellStyle name="Comma [0] 2 2 2 64 2 2 2 2" xfId="6200"/>
    <cellStyle name="Comma [0] 2 2 2 64 2 2 3" xfId="6201"/>
    <cellStyle name="Comma [0] 2 2 2 64 2 3" xfId="6202"/>
    <cellStyle name="Comma [0] 2 2 2 64 2 3 2" xfId="6203"/>
    <cellStyle name="Comma [0] 2 2 2 64 2 4" xfId="6204"/>
    <cellStyle name="Comma [0] 2 2 2 64 3" xfId="6205"/>
    <cellStyle name="Comma [0] 2 2 2 64 3 2" xfId="6206"/>
    <cellStyle name="Comma [0] 2 2 2 64 3 2 2" xfId="6207"/>
    <cellStyle name="Comma [0] 2 2 2 64 3 2 2 2" xfId="6208"/>
    <cellStyle name="Comma [0] 2 2 2 64 3 2 3" xfId="6209"/>
    <cellStyle name="Comma [0] 2 2 2 64 3 3" xfId="6210"/>
    <cellStyle name="Comma [0] 2 2 2 64 3 3 2" xfId="6211"/>
    <cellStyle name="Comma [0] 2 2 2 64 3 4" xfId="6212"/>
    <cellStyle name="Comma [0] 2 2 2 64 4" xfId="6213"/>
    <cellStyle name="Comma [0] 2 2 2 64 4 2" xfId="6214"/>
    <cellStyle name="Comma [0] 2 2 2 64 4 2 2" xfId="6215"/>
    <cellStyle name="Comma [0] 2 2 2 64 4 3" xfId="6216"/>
    <cellStyle name="Comma [0] 2 2 2 64 5" xfId="6217"/>
    <cellStyle name="Comma [0] 2 2 2 64 5 2" xfId="6218"/>
    <cellStyle name="Comma [0] 2 2 2 64 6" xfId="6219"/>
    <cellStyle name="Comma [0] 2 2 2 65" xfId="6220"/>
    <cellStyle name="Comma [0] 2 2 2 65 2" xfId="6221"/>
    <cellStyle name="Comma [0] 2 2 2 65 2 2" xfId="6222"/>
    <cellStyle name="Comma [0] 2 2 2 65 2 2 2" xfId="6223"/>
    <cellStyle name="Comma [0] 2 2 2 65 2 2 2 2" xfId="6224"/>
    <cellStyle name="Comma [0] 2 2 2 65 2 2 3" xfId="6225"/>
    <cellStyle name="Comma [0] 2 2 2 65 2 3" xfId="6226"/>
    <cellStyle name="Comma [0] 2 2 2 65 2 3 2" xfId="6227"/>
    <cellStyle name="Comma [0] 2 2 2 65 2 4" xfId="6228"/>
    <cellStyle name="Comma [0] 2 2 2 65 3" xfId="6229"/>
    <cellStyle name="Comma [0] 2 2 2 65 3 2" xfId="6230"/>
    <cellStyle name="Comma [0] 2 2 2 65 3 2 2" xfId="6231"/>
    <cellStyle name="Comma [0] 2 2 2 65 3 2 2 2" xfId="6232"/>
    <cellStyle name="Comma [0] 2 2 2 65 3 2 3" xfId="6233"/>
    <cellStyle name="Comma [0] 2 2 2 65 3 3" xfId="6234"/>
    <cellStyle name="Comma [0] 2 2 2 65 3 3 2" xfId="6235"/>
    <cellStyle name="Comma [0] 2 2 2 65 3 4" xfId="6236"/>
    <cellStyle name="Comma [0] 2 2 2 65 4" xfId="6237"/>
    <cellStyle name="Comma [0] 2 2 2 65 4 2" xfId="6238"/>
    <cellStyle name="Comma [0] 2 2 2 65 4 2 2" xfId="6239"/>
    <cellStyle name="Comma [0] 2 2 2 65 4 3" xfId="6240"/>
    <cellStyle name="Comma [0] 2 2 2 65 5" xfId="6241"/>
    <cellStyle name="Comma [0] 2 2 2 65 5 2" xfId="6242"/>
    <cellStyle name="Comma [0] 2 2 2 65 6" xfId="6243"/>
    <cellStyle name="Comma [0] 2 2 2 66" xfId="6244"/>
    <cellStyle name="Comma [0] 2 2 2 66 2" xfId="6245"/>
    <cellStyle name="Comma [0] 2 2 2 66 2 2" xfId="6246"/>
    <cellStyle name="Comma [0] 2 2 2 66 2 2 2" xfId="6247"/>
    <cellStyle name="Comma [0] 2 2 2 66 2 2 2 2" xfId="6248"/>
    <cellStyle name="Comma [0] 2 2 2 66 2 2 3" xfId="6249"/>
    <cellStyle name="Comma [0] 2 2 2 66 2 3" xfId="6250"/>
    <cellStyle name="Comma [0] 2 2 2 66 2 3 2" xfId="6251"/>
    <cellStyle name="Comma [0] 2 2 2 66 2 4" xfId="6252"/>
    <cellStyle name="Comma [0] 2 2 2 66 3" xfId="6253"/>
    <cellStyle name="Comma [0] 2 2 2 66 3 2" xfId="6254"/>
    <cellStyle name="Comma [0] 2 2 2 66 3 2 2" xfId="6255"/>
    <cellStyle name="Comma [0] 2 2 2 66 3 2 2 2" xfId="6256"/>
    <cellStyle name="Comma [0] 2 2 2 66 3 2 3" xfId="6257"/>
    <cellStyle name="Comma [0] 2 2 2 66 3 3" xfId="6258"/>
    <cellStyle name="Comma [0] 2 2 2 66 3 3 2" xfId="6259"/>
    <cellStyle name="Comma [0] 2 2 2 66 3 4" xfId="6260"/>
    <cellStyle name="Comma [0] 2 2 2 66 4" xfId="6261"/>
    <cellStyle name="Comma [0] 2 2 2 66 4 2" xfId="6262"/>
    <cellStyle name="Comma [0] 2 2 2 66 4 2 2" xfId="6263"/>
    <cellStyle name="Comma [0] 2 2 2 66 4 3" xfId="6264"/>
    <cellStyle name="Comma [0] 2 2 2 66 5" xfId="6265"/>
    <cellStyle name="Comma [0] 2 2 2 66 5 2" xfId="6266"/>
    <cellStyle name="Comma [0] 2 2 2 66 6" xfId="6267"/>
    <cellStyle name="Comma [0] 2 2 2 67" xfId="6268"/>
    <cellStyle name="Comma [0] 2 2 2 67 2" xfId="6269"/>
    <cellStyle name="Comma [0] 2 2 2 67 2 2" xfId="6270"/>
    <cellStyle name="Comma [0] 2 2 2 67 2 2 2" xfId="6271"/>
    <cellStyle name="Comma [0] 2 2 2 67 2 2 2 2" xfId="6272"/>
    <cellStyle name="Comma [0] 2 2 2 67 2 2 3" xfId="6273"/>
    <cellStyle name="Comma [0] 2 2 2 67 2 3" xfId="6274"/>
    <cellStyle name="Comma [0] 2 2 2 67 2 3 2" xfId="6275"/>
    <cellStyle name="Comma [0] 2 2 2 67 2 4" xfId="6276"/>
    <cellStyle name="Comma [0] 2 2 2 67 3" xfId="6277"/>
    <cellStyle name="Comma [0] 2 2 2 67 3 2" xfId="6278"/>
    <cellStyle name="Comma [0] 2 2 2 67 3 2 2" xfId="6279"/>
    <cellStyle name="Comma [0] 2 2 2 67 3 2 2 2" xfId="6280"/>
    <cellStyle name="Comma [0] 2 2 2 67 3 2 3" xfId="6281"/>
    <cellStyle name="Comma [0] 2 2 2 67 3 3" xfId="6282"/>
    <cellStyle name="Comma [0] 2 2 2 67 3 3 2" xfId="6283"/>
    <cellStyle name="Comma [0] 2 2 2 67 3 4" xfId="6284"/>
    <cellStyle name="Comma [0] 2 2 2 67 4" xfId="6285"/>
    <cellStyle name="Comma [0] 2 2 2 67 4 2" xfId="6286"/>
    <cellStyle name="Comma [0] 2 2 2 67 4 2 2" xfId="6287"/>
    <cellStyle name="Comma [0] 2 2 2 67 4 3" xfId="6288"/>
    <cellStyle name="Comma [0] 2 2 2 67 5" xfId="6289"/>
    <cellStyle name="Comma [0] 2 2 2 67 5 2" xfId="6290"/>
    <cellStyle name="Comma [0] 2 2 2 67 6" xfId="6291"/>
    <cellStyle name="Comma [0] 2 2 2 68" xfId="6292"/>
    <cellStyle name="Comma [0] 2 2 2 68 2" xfId="6293"/>
    <cellStyle name="Comma [0] 2 2 2 68 2 2" xfId="6294"/>
    <cellStyle name="Comma [0] 2 2 2 68 2 2 2" xfId="6295"/>
    <cellStyle name="Comma [0] 2 2 2 68 2 2 2 2" xfId="6296"/>
    <cellStyle name="Comma [0] 2 2 2 68 2 2 3" xfId="6297"/>
    <cellStyle name="Comma [0] 2 2 2 68 2 3" xfId="6298"/>
    <cellStyle name="Comma [0] 2 2 2 68 2 3 2" xfId="6299"/>
    <cellStyle name="Comma [0] 2 2 2 68 2 4" xfId="6300"/>
    <cellStyle name="Comma [0] 2 2 2 68 3" xfId="6301"/>
    <cellStyle name="Comma [0] 2 2 2 68 3 2" xfId="6302"/>
    <cellStyle name="Comma [0] 2 2 2 68 3 2 2" xfId="6303"/>
    <cellStyle name="Comma [0] 2 2 2 68 3 2 2 2" xfId="6304"/>
    <cellStyle name="Comma [0] 2 2 2 68 3 2 3" xfId="6305"/>
    <cellStyle name="Comma [0] 2 2 2 68 3 3" xfId="6306"/>
    <cellStyle name="Comma [0] 2 2 2 68 3 3 2" xfId="6307"/>
    <cellStyle name="Comma [0] 2 2 2 68 3 4" xfId="6308"/>
    <cellStyle name="Comma [0] 2 2 2 68 4" xfId="6309"/>
    <cellStyle name="Comma [0] 2 2 2 68 4 2" xfId="6310"/>
    <cellStyle name="Comma [0] 2 2 2 68 4 2 2" xfId="6311"/>
    <cellStyle name="Comma [0] 2 2 2 68 4 3" xfId="6312"/>
    <cellStyle name="Comma [0] 2 2 2 68 5" xfId="6313"/>
    <cellStyle name="Comma [0] 2 2 2 68 5 2" xfId="6314"/>
    <cellStyle name="Comma [0] 2 2 2 68 6" xfId="6315"/>
    <cellStyle name="Comma [0] 2 2 2 69" xfId="6316"/>
    <cellStyle name="Comma [0] 2 2 2 69 2" xfId="6317"/>
    <cellStyle name="Comma [0] 2 2 2 69 2 2" xfId="6318"/>
    <cellStyle name="Comma [0] 2 2 2 69 2 2 2" xfId="6319"/>
    <cellStyle name="Comma [0] 2 2 2 69 2 2 2 2" xfId="6320"/>
    <cellStyle name="Comma [0] 2 2 2 69 2 2 3" xfId="6321"/>
    <cellStyle name="Comma [0] 2 2 2 69 2 3" xfId="6322"/>
    <cellStyle name="Comma [0] 2 2 2 69 2 3 2" xfId="6323"/>
    <cellStyle name="Comma [0] 2 2 2 69 2 4" xfId="6324"/>
    <cellStyle name="Comma [0] 2 2 2 69 3" xfId="6325"/>
    <cellStyle name="Comma [0] 2 2 2 69 3 2" xfId="6326"/>
    <cellStyle name="Comma [0] 2 2 2 69 3 2 2" xfId="6327"/>
    <cellStyle name="Comma [0] 2 2 2 69 3 2 2 2" xfId="6328"/>
    <cellStyle name="Comma [0] 2 2 2 69 3 2 3" xfId="6329"/>
    <cellStyle name="Comma [0] 2 2 2 69 3 3" xfId="6330"/>
    <cellStyle name="Comma [0] 2 2 2 69 3 3 2" xfId="6331"/>
    <cellStyle name="Comma [0] 2 2 2 69 3 4" xfId="6332"/>
    <cellStyle name="Comma [0] 2 2 2 69 4" xfId="6333"/>
    <cellStyle name="Comma [0] 2 2 2 69 4 2" xfId="6334"/>
    <cellStyle name="Comma [0] 2 2 2 69 4 2 2" xfId="6335"/>
    <cellStyle name="Comma [0] 2 2 2 69 4 3" xfId="6336"/>
    <cellStyle name="Comma [0] 2 2 2 69 5" xfId="6337"/>
    <cellStyle name="Comma [0] 2 2 2 69 5 2" xfId="6338"/>
    <cellStyle name="Comma [0] 2 2 2 69 6" xfId="6339"/>
    <cellStyle name="Comma [0] 2 2 2 7" xfId="6340"/>
    <cellStyle name="Comma [0] 2 2 2 7 2" xfId="6341"/>
    <cellStyle name="Comma [0] 2 2 2 7 2 2" xfId="6342"/>
    <cellStyle name="Comma [0] 2 2 2 7 3" xfId="6343"/>
    <cellStyle name="Comma [0] 2 2 2 70" xfId="6344"/>
    <cellStyle name="Comma [0] 2 2 2 70 2" xfId="6345"/>
    <cellStyle name="Comma [0] 2 2 2 70 2 2" xfId="6346"/>
    <cellStyle name="Comma [0] 2 2 2 70 2 2 2" xfId="6347"/>
    <cellStyle name="Comma [0] 2 2 2 70 2 2 2 2" xfId="6348"/>
    <cellStyle name="Comma [0] 2 2 2 70 2 2 3" xfId="6349"/>
    <cellStyle name="Comma [0] 2 2 2 70 2 3" xfId="6350"/>
    <cellStyle name="Comma [0] 2 2 2 70 2 3 2" xfId="6351"/>
    <cellStyle name="Comma [0] 2 2 2 70 2 4" xfId="6352"/>
    <cellStyle name="Comma [0] 2 2 2 70 3" xfId="6353"/>
    <cellStyle name="Comma [0] 2 2 2 70 3 2" xfId="6354"/>
    <cellStyle name="Comma [0] 2 2 2 70 3 2 2" xfId="6355"/>
    <cellStyle name="Comma [0] 2 2 2 70 3 2 2 2" xfId="6356"/>
    <cellStyle name="Comma [0] 2 2 2 70 3 2 3" xfId="6357"/>
    <cellStyle name="Comma [0] 2 2 2 70 3 3" xfId="6358"/>
    <cellStyle name="Comma [0] 2 2 2 70 3 3 2" xfId="6359"/>
    <cellStyle name="Comma [0] 2 2 2 70 3 4" xfId="6360"/>
    <cellStyle name="Comma [0] 2 2 2 70 4" xfId="6361"/>
    <cellStyle name="Comma [0] 2 2 2 70 4 2" xfId="6362"/>
    <cellStyle name="Comma [0] 2 2 2 70 4 2 2" xfId="6363"/>
    <cellStyle name="Comma [0] 2 2 2 70 4 3" xfId="6364"/>
    <cellStyle name="Comma [0] 2 2 2 70 5" xfId="6365"/>
    <cellStyle name="Comma [0] 2 2 2 70 5 2" xfId="6366"/>
    <cellStyle name="Comma [0] 2 2 2 70 6" xfId="6367"/>
    <cellStyle name="Comma [0] 2 2 2 71" xfId="6368"/>
    <cellStyle name="Comma [0] 2 2 2 71 2" xfId="6369"/>
    <cellStyle name="Comma [0] 2 2 2 71 2 2" xfId="6370"/>
    <cellStyle name="Comma [0] 2 2 2 71 2 2 2" xfId="6371"/>
    <cellStyle name="Comma [0] 2 2 2 71 2 2 2 2" xfId="6372"/>
    <cellStyle name="Comma [0] 2 2 2 71 2 2 3" xfId="6373"/>
    <cellStyle name="Comma [0] 2 2 2 71 2 3" xfId="6374"/>
    <cellStyle name="Comma [0] 2 2 2 71 2 3 2" xfId="6375"/>
    <cellStyle name="Comma [0] 2 2 2 71 2 4" xfId="6376"/>
    <cellStyle name="Comma [0] 2 2 2 71 3" xfId="6377"/>
    <cellStyle name="Comma [0] 2 2 2 71 3 2" xfId="6378"/>
    <cellStyle name="Comma [0] 2 2 2 71 3 2 2" xfId="6379"/>
    <cellStyle name="Comma [0] 2 2 2 71 3 2 2 2" xfId="6380"/>
    <cellStyle name="Comma [0] 2 2 2 71 3 2 3" xfId="6381"/>
    <cellStyle name="Comma [0] 2 2 2 71 3 3" xfId="6382"/>
    <cellStyle name="Comma [0] 2 2 2 71 3 3 2" xfId="6383"/>
    <cellStyle name="Comma [0] 2 2 2 71 3 4" xfId="6384"/>
    <cellStyle name="Comma [0] 2 2 2 71 4" xfId="6385"/>
    <cellStyle name="Comma [0] 2 2 2 71 4 2" xfId="6386"/>
    <cellStyle name="Comma [0] 2 2 2 71 4 2 2" xfId="6387"/>
    <cellStyle name="Comma [0] 2 2 2 71 4 3" xfId="6388"/>
    <cellStyle name="Comma [0] 2 2 2 71 5" xfId="6389"/>
    <cellStyle name="Comma [0] 2 2 2 71 5 2" xfId="6390"/>
    <cellStyle name="Comma [0] 2 2 2 71 6" xfId="6391"/>
    <cellStyle name="Comma [0] 2 2 2 72" xfId="6392"/>
    <cellStyle name="Comma [0] 2 2 2 72 2" xfId="6393"/>
    <cellStyle name="Comma [0] 2 2 2 72 2 2" xfId="6394"/>
    <cellStyle name="Comma [0] 2 2 2 72 2 2 2" xfId="6395"/>
    <cellStyle name="Comma [0] 2 2 2 72 2 2 2 2" xfId="6396"/>
    <cellStyle name="Comma [0] 2 2 2 72 2 2 3" xfId="6397"/>
    <cellStyle name="Comma [0] 2 2 2 72 2 3" xfId="6398"/>
    <cellStyle name="Comma [0] 2 2 2 72 2 3 2" xfId="6399"/>
    <cellStyle name="Comma [0] 2 2 2 72 2 4" xfId="6400"/>
    <cellStyle name="Comma [0] 2 2 2 72 3" xfId="6401"/>
    <cellStyle name="Comma [0] 2 2 2 72 3 2" xfId="6402"/>
    <cellStyle name="Comma [0] 2 2 2 72 3 2 2" xfId="6403"/>
    <cellStyle name="Comma [0] 2 2 2 72 3 2 2 2" xfId="6404"/>
    <cellStyle name="Comma [0] 2 2 2 72 3 2 3" xfId="6405"/>
    <cellStyle name="Comma [0] 2 2 2 72 3 3" xfId="6406"/>
    <cellStyle name="Comma [0] 2 2 2 72 3 3 2" xfId="6407"/>
    <cellStyle name="Comma [0] 2 2 2 72 3 4" xfId="6408"/>
    <cellStyle name="Comma [0] 2 2 2 72 4" xfId="6409"/>
    <cellStyle name="Comma [0] 2 2 2 72 4 2" xfId="6410"/>
    <cellStyle name="Comma [0] 2 2 2 72 4 2 2" xfId="6411"/>
    <cellStyle name="Comma [0] 2 2 2 72 4 3" xfId="6412"/>
    <cellStyle name="Comma [0] 2 2 2 72 5" xfId="6413"/>
    <cellStyle name="Comma [0] 2 2 2 72 5 2" xfId="6414"/>
    <cellStyle name="Comma [0] 2 2 2 72 6" xfId="6415"/>
    <cellStyle name="Comma [0] 2 2 2 73" xfId="6416"/>
    <cellStyle name="Comma [0] 2 2 2 73 2" xfId="6417"/>
    <cellStyle name="Comma [0] 2 2 2 73 2 2" xfId="6418"/>
    <cellStyle name="Comma [0] 2 2 2 73 2 2 2" xfId="6419"/>
    <cellStyle name="Comma [0] 2 2 2 73 2 2 2 2" xfId="6420"/>
    <cellStyle name="Comma [0] 2 2 2 73 2 2 3" xfId="6421"/>
    <cellStyle name="Comma [0] 2 2 2 73 2 3" xfId="6422"/>
    <cellStyle name="Comma [0] 2 2 2 73 2 3 2" xfId="6423"/>
    <cellStyle name="Comma [0] 2 2 2 73 2 4" xfId="6424"/>
    <cellStyle name="Comma [0] 2 2 2 73 3" xfId="6425"/>
    <cellStyle name="Comma [0] 2 2 2 73 3 2" xfId="6426"/>
    <cellStyle name="Comma [0] 2 2 2 73 3 2 2" xfId="6427"/>
    <cellStyle name="Comma [0] 2 2 2 73 3 2 2 2" xfId="6428"/>
    <cellStyle name="Comma [0] 2 2 2 73 3 2 3" xfId="6429"/>
    <cellStyle name="Comma [0] 2 2 2 73 3 3" xfId="6430"/>
    <cellStyle name="Comma [0] 2 2 2 73 3 3 2" xfId="6431"/>
    <cellStyle name="Comma [0] 2 2 2 73 3 4" xfId="6432"/>
    <cellStyle name="Comma [0] 2 2 2 73 4" xfId="6433"/>
    <cellStyle name="Comma [0] 2 2 2 73 4 2" xfId="6434"/>
    <cellStyle name="Comma [0] 2 2 2 73 4 2 2" xfId="6435"/>
    <cellStyle name="Comma [0] 2 2 2 73 4 3" xfId="6436"/>
    <cellStyle name="Comma [0] 2 2 2 73 5" xfId="6437"/>
    <cellStyle name="Comma [0] 2 2 2 73 5 2" xfId="6438"/>
    <cellStyle name="Comma [0] 2 2 2 73 6" xfId="6439"/>
    <cellStyle name="Comma [0] 2 2 2 74" xfId="6440"/>
    <cellStyle name="Comma [0] 2 2 2 74 2" xfId="6441"/>
    <cellStyle name="Comma [0] 2 2 2 74 2 2" xfId="6442"/>
    <cellStyle name="Comma [0] 2 2 2 74 2 2 2" xfId="6443"/>
    <cellStyle name="Comma [0] 2 2 2 74 2 2 2 2" xfId="6444"/>
    <cellStyle name="Comma [0] 2 2 2 74 2 2 3" xfId="6445"/>
    <cellStyle name="Comma [0] 2 2 2 74 2 3" xfId="6446"/>
    <cellStyle name="Comma [0] 2 2 2 74 2 3 2" xfId="6447"/>
    <cellStyle name="Comma [0] 2 2 2 74 2 4" xfId="6448"/>
    <cellStyle name="Comma [0] 2 2 2 74 3" xfId="6449"/>
    <cellStyle name="Comma [0] 2 2 2 74 3 2" xfId="6450"/>
    <cellStyle name="Comma [0] 2 2 2 74 3 2 2" xfId="6451"/>
    <cellStyle name="Comma [0] 2 2 2 74 3 3" xfId="6452"/>
    <cellStyle name="Comma [0] 2 2 2 74 4" xfId="6453"/>
    <cellStyle name="Comma [0] 2 2 2 74 4 2" xfId="6454"/>
    <cellStyle name="Comma [0] 2 2 2 74 5" xfId="6455"/>
    <cellStyle name="Comma [0] 2 2 2 75" xfId="6456"/>
    <cellStyle name="Comma [0] 2 2 2 76" xfId="6457"/>
    <cellStyle name="Comma [0] 2 2 2 76 2" xfId="6458"/>
    <cellStyle name="Comma [0] 2 2 2 76 2 2" xfId="6459"/>
    <cellStyle name="Comma [0] 2 2 2 76 2 2 2" xfId="6460"/>
    <cellStyle name="Comma [0] 2 2 2 76 2 3" xfId="6461"/>
    <cellStyle name="Comma [0] 2 2 2 76 3" xfId="6462"/>
    <cellStyle name="Comma [0] 2 2 2 76 3 2" xfId="6463"/>
    <cellStyle name="Comma [0] 2 2 2 76 4" xfId="6464"/>
    <cellStyle name="Comma [0] 2 2 2 77" xfId="6465"/>
    <cellStyle name="Comma [0] 2 2 2 8" xfId="6466"/>
    <cellStyle name="Comma [0] 2 2 2 8 2" xfId="6467"/>
    <cellStyle name="Comma [0] 2 2 2 8 2 2" xfId="6468"/>
    <cellStyle name="Comma [0] 2 2 2 8 3" xfId="6469"/>
    <cellStyle name="Comma [0] 2 2 2 9" xfId="6470"/>
    <cellStyle name="Comma [0] 2 2 2 9 2" xfId="6471"/>
    <cellStyle name="Comma [0] 2 2 2 9 2 2" xfId="6472"/>
    <cellStyle name="Comma [0] 2 2 2 9 3" xfId="6473"/>
    <cellStyle name="Comma [0] 2 2 20" xfId="6474"/>
    <cellStyle name="Comma [0] 2 2 20 2" xfId="6475"/>
    <cellStyle name="Comma [0] 2 2 20 2 2" xfId="6476"/>
    <cellStyle name="Comma [0] 2 2 20 3" xfId="6477"/>
    <cellStyle name="Comma [0] 2 2 21" xfId="6478"/>
    <cellStyle name="Comma [0] 2 2 21 2" xfId="6479"/>
    <cellStyle name="Comma [0] 2 2 21 2 2" xfId="6480"/>
    <cellStyle name="Comma [0] 2 2 21 3" xfId="6481"/>
    <cellStyle name="Comma [0] 2 2 22" xfId="6482"/>
    <cellStyle name="Comma [0] 2 2 22 2" xfId="6483"/>
    <cellStyle name="Comma [0] 2 2 22 2 2" xfId="6484"/>
    <cellStyle name="Comma [0] 2 2 22 3" xfId="6485"/>
    <cellStyle name="Comma [0] 2 2 23" xfId="6486"/>
    <cellStyle name="Comma [0] 2 2 23 2" xfId="6487"/>
    <cellStyle name="Comma [0] 2 2 23 2 2" xfId="6488"/>
    <cellStyle name="Comma [0] 2 2 23 3" xfId="6489"/>
    <cellStyle name="Comma [0] 2 2 24" xfId="6490"/>
    <cellStyle name="Comma [0] 2 2 24 2" xfId="6491"/>
    <cellStyle name="Comma [0] 2 2 24 2 2" xfId="6492"/>
    <cellStyle name="Comma [0] 2 2 24 3" xfId="6493"/>
    <cellStyle name="Comma [0] 2 2 25" xfId="6494"/>
    <cellStyle name="Comma [0] 2 2 25 2" xfId="6495"/>
    <cellStyle name="Comma [0] 2 2 25 2 2" xfId="6496"/>
    <cellStyle name="Comma [0] 2 2 25 3" xfId="6497"/>
    <cellStyle name="Comma [0] 2 2 26" xfId="6498"/>
    <cellStyle name="Comma [0] 2 2 26 2" xfId="6499"/>
    <cellStyle name="Comma [0] 2 2 26 2 2" xfId="6500"/>
    <cellStyle name="Comma [0] 2 2 26 3" xfId="6501"/>
    <cellStyle name="Comma [0] 2 2 27" xfId="6502"/>
    <cellStyle name="Comma [0] 2 2 27 2" xfId="6503"/>
    <cellStyle name="Comma [0] 2 2 27 2 2" xfId="6504"/>
    <cellStyle name="Comma [0] 2 2 27 3" xfId="6505"/>
    <cellStyle name="Comma [0] 2 2 28" xfId="6506"/>
    <cellStyle name="Comma [0] 2 2 28 2" xfId="6507"/>
    <cellStyle name="Comma [0] 2 2 28 2 2" xfId="6508"/>
    <cellStyle name="Comma [0] 2 2 28 3" xfId="6509"/>
    <cellStyle name="Comma [0] 2 2 29" xfId="6510"/>
    <cellStyle name="Comma [0] 2 2 29 2" xfId="6511"/>
    <cellStyle name="Comma [0] 2 2 29 2 2" xfId="6512"/>
    <cellStyle name="Comma [0] 2 2 29 2 2 2" xfId="6513"/>
    <cellStyle name="Comma [0] 2 2 29 2 2 2 2" xfId="6514"/>
    <cellStyle name="Comma [0] 2 2 29 2 2 2 2 2" xfId="6515"/>
    <cellStyle name="Comma [0] 2 2 29 2 2 2 3" xfId="6516"/>
    <cellStyle name="Comma [0] 2 2 29 2 2 3" xfId="6517"/>
    <cellStyle name="Comma [0] 2 2 29 2 2 3 2" xfId="6518"/>
    <cellStyle name="Comma [0] 2 2 29 2 2 4" xfId="6519"/>
    <cellStyle name="Comma [0] 2 2 29 2 3" xfId="6520"/>
    <cellStyle name="Comma [0] 2 2 29 2 3 2" xfId="6521"/>
    <cellStyle name="Comma [0] 2 2 29 2 3 2 2" xfId="6522"/>
    <cellStyle name="Comma [0] 2 2 29 2 3 2 2 2" xfId="6523"/>
    <cellStyle name="Comma [0] 2 2 29 2 3 2 3" xfId="6524"/>
    <cellStyle name="Comma [0] 2 2 29 2 3 3" xfId="6525"/>
    <cellStyle name="Comma [0] 2 2 29 2 3 3 2" xfId="6526"/>
    <cellStyle name="Comma [0] 2 2 29 2 3 4" xfId="6527"/>
    <cellStyle name="Comma [0] 2 2 29 2 4" xfId="6528"/>
    <cellStyle name="Comma [0] 2 2 29 2 4 2" xfId="6529"/>
    <cellStyle name="Comma [0] 2 2 29 2 4 2 2" xfId="6530"/>
    <cellStyle name="Comma [0] 2 2 29 2 4 3" xfId="6531"/>
    <cellStyle name="Comma [0] 2 2 29 2 5" xfId="6532"/>
    <cellStyle name="Comma [0] 2 2 29 2 5 2" xfId="6533"/>
    <cellStyle name="Comma [0] 2 2 29 2 6" xfId="6534"/>
    <cellStyle name="Comma [0] 2 2 29 3" xfId="6535"/>
    <cellStyle name="Comma [0] 2 2 29 3 2" xfId="6536"/>
    <cellStyle name="Comma [0] 2 2 29 3 2 2" xfId="6537"/>
    <cellStyle name="Comma [0] 2 2 29 3 2 2 2" xfId="6538"/>
    <cellStyle name="Comma [0] 2 2 29 3 2 3" xfId="6539"/>
    <cellStyle name="Comma [0] 2 2 29 3 3" xfId="6540"/>
    <cellStyle name="Comma [0] 2 2 29 3 3 2" xfId="6541"/>
    <cellStyle name="Comma [0] 2 2 29 3 4" xfId="6542"/>
    <cellStyle name="Comma [0] 2 2 29 4" xfId="6543"/>
    <cellStyle name="Comma [0] 2 2 29 4 2" xfId="6544"/>
    <cellStyle name="Comma [0] 2 2 29 4 2 2" xfId="6545"/>
    <cellStyle name="Comma [0] 2 2 29 4 2 2 2" xfId="6546"/>
    <cellStyle name="Comma [0] 2 2 29 4 2 3" xfId="6547"/>
    <cellStyle name="Comma [0] 2 2 29 4 3" xfId="6548"/>
    <cellStyle name="Comma [0] 2 2 29 4 3 2" xfId="6549"/>
    <cellStyle name="Comma [0] 2 2 29 4 4" xfId="6550"/>
    <cellStyle name="Comma [0] 2 2 29 5" xfId="6551"/>
    <cellStyle name="Comma [0] 2 2 29 5 2" xfId="6552"/>
    <cellStyle name="Comma [0] 2 2 29 5 2 2" xfId="6553"/>
    <cellStyle name="Comma [0] 2 2 29 5 3" xfId="6554"/>
    <cellStyle name="Comma [0] 2 2 29 6" xfId="6555"/>
    <cellStyle name="Comma [0] 2 2 29 6 2" xfId="6556"/>
    <cellStyle name="Comma [0] 2 2 29 7" xfId="6557"/>
    <cellStyle name="Comma [0] 2 2 3" xfId="6558"/>
    <cellStyle name="Comma [0] 2 2 3 10" xfId="6559"/>
    <cellStyle name="Comma [0] 2 2 3 10 2" xfId="6560"/>
    <cellStyle name="Comma [0] 2 2 3 10 2 2" xfId="6561"/>
    <cellStyle name="Comma [0] 2 2 3 10 2 2 2" xfId="6562"/>
    <cellStyle name="Comma [0] 2 2 3 10 2 2 2 2" xfId="6563"/>
    <cellStyle name="Comma [0] 2 2 3 10 2 2 3" xfId="6564"/>
    <cellStyle name="Comma [0] 2 2 3 10 2 3" xfId="6565"/>
    <cellStyle name="Comma [0] 2 2 3 10 2 3 2" xfId="6566"/>
    <cellStyle name="Comma [0] 2 2 3 10 2 4" xfId="6567"/>
    <cellStyle name="Comma [0] 2 2 3 10 3" xfId="6568"/>
    <cellStyle name="Comma [0] 2 2 3 10 3 2" xfId="6569"/>
    <cellStyle name="Comma [0] 2 2 3 10 3 2 2" xfId="6570"/>
    <cellStyle name="Comma [0] 2 2 3 10 3 2 2 2" xfId="6571"/>
    <cellStyle name="Comma [0] 2 2 3 10 3 2 3" xfId="6572"/>
    <cellStyle name="Comma [0] 2 2 3 10 3 3" xfId="6573"/>
    <cellStyle name="Comma [0] 2 2 3 10 3 3 2" xfId="6574"/>
    <cellStyle name="Comma [0] 2 2 3 10 3 4" xfId="6575"/>
    <cellStyle name="Comma [0] 2 2 3 10 4" xfId="6576"/>
    <cellStyle name="Comma [0] 2 2 3 10 4 2" xfId="6577"/>
    <cellStyle name="Comma [0] 2 2 3 10 4 2 2" xfId="6578"/>
    <cellStyle name="Comma [0] 2 2 3 10 4 3" xfId="6579"/>
    <cellStyle name="Comma [0] 2 2 3 10 5" xfId="6580"/>
    <cellStyle name="Comma [0] 2 2 3 10 5 2" xfId="6581"/>
    <cellStyle name="Comma [0] 2 2 3 10 6" xfId="6582"/>
    <cellStyle name="Comma [0] 2 2 3 11" xfId="6583"/>
    <cellStyle name="Comma [0] 2 2 3 11 2" xfId="6584"/>
    <cellStyle name="Comma [0] 2 2 3 11 2 2" xfId="6585"/>
    <cellStyle name="Comma [0] 2 2 3 11 2 2 2" xfId="6586"/>
    <cellStyle name="Comma [0] 2 2 3 11 2 2 2 2" xfId="6587"/>
    <cellStyle name="Comma [0] 2 2 3 11 2 2 3" xfId="6588"/>
    <cellStyle name="Comma [0] 2 2 3 11 2 3" xfId="6589"/>
    <cellStyle name="Comma [0] 2 2 3 11 2 3 2" xfId="6590"/>
    <cellStyle name="Comma [0] 2 2 3 11 2 4" xfId="6591"/>
    <cellStyle name="Comma [0] 2 2 3 11 3" xfId="6592"/>
    <cellStyle name="Comma [0] 2 2 3 11 3 2" xfId="6593"/>
    <cellStyle name="Comma [0] 2 2 3 11 3 2 2" xfId="6594"/>
    <cellStyle name="Comma [0] 2 2 3 11 3 2 2 2" xfId="6595"/>
    <cellStyle name="Comma [0] 2 2 3 11 3 2 3" xfId="6596"/>
    <cellStyle name="Comma [0] 2 2 3 11 3 3" xfId="6597"/>
    <cellStyle name="Comma [0] 2 2 3 11 3 3 2" xfId="6598"/>
    <cellStyle name="Comma [0] 2 2 3 11 3 4" xfId="6599"/>
    <cellStyle name="Comma [0] 2 2 3 11 4" xfId="6600"/>
    <cellStyle name="Comma [0] 2 2 3 11 4 2" xfId="6601"/>
    <cellStyle name="Comma [0] 2 2 3 11 4 2 2" xfId="6602"/>
    <cellStyle name="Comma [0] 2 2 3 11 4 3" xfId="6603"/>
    <cellStyle name="Comma [0] 2 2 3 11 5" xfId="6604"/>
    <cellStyle name="Comma [0] 2 2 3 11 5 2" xfId="6605"/>
    <cellStyle name="Comma [0] 2 2 3 11 6" xfId="6606"/>
    <cellStyle name="Comma [0] 2 2 3 12" xfId="6607"/>
    <cellStyle name="Comma [0] 2 2 3 12 2" xfId="6608"/>
    <cellStyle name="Comma [0] 2 2 3 12 2 2" xfId="6609"/>
    <cellStyle name="Comma [0] 2 2 3 12 2 2 2" xfId="6610"/>
    <cellStyle name="Comma [0] 2 2 3 12 2 2 2 2" xfId="6611"/>
    <cellStyle name="Comma [0] 2 2 3 12 2 2 3" xfId="6612"/>
    <cellStyle name="Comma [0] 2 2 3 12 2 3" xfId="6613"/>
    <cellStyle name="Comma [0] 2 2 3 12 2 3 2" xfId="6614"/>
    <cellStyle name="Comma [0] 2 2 3 12 2 4" xfId="6615"/>
    <cellStyle name="Comma [0] 2 2 3 12 3" xfId="6616"/>
    <cellStyle name="Comma [0] 2 2 3 12 3 2" xfId="6617"/>
    <cellStyle name="Comma [0] 2 2 3 12 3 2 2" xfId="6618"/>
    <cellStyle name="Comma [0] 2 2 3 12 3 2 2 2" xfId="6619"/>
    <cellStyle name="Comma [0] 2 2 3 12 3 2 3" xfId="6620"/>
    <cellStyle name="Comma [0] 2 2 3 12 3 3" xfId="6621"/>
    <cellStyle name="Comma [0] 2 2 3 12 3 3 2" xfId="6622"/>
    <cellStyle name="Comma [0] 2 2 3 12 3 4" xfId="6623"/>
    <cellStyle name="Comma [0] 2 2 3 12 4" xfId="6624"/>
    <cellStyle name="Comma [0] 2 2 3 12 4 2" xfId="6625"/>
    <cellStyle name="Comma [0] 2 2 3 12 4 2 2" xfId="6626"/>
    <cellStyle name="Comma [0] 2 2 3 12 4 3" xfId="6627"/>
    <cellStyle name="Comma [0] 2 2 3 12 5" xfId="6628"/>
    <cellStyle name="Comma [0] 2 2 3 12 5 2" xfId="6629"/>
    <cellStyle name="Comma [0] 2 2 3 12 6" xfId="6630"/>
    <cellStyle name="Comma [0] 2 2 3 13" xfId="6631"/>
    <cellStyle name="Comma [0] 2 2 3 13 2" xfId="6632"/>
    <cellStyle name="Comma [0] 2 2 3 13 2 2" xfId="6633"/>
    <cellStyle name="Comma [0] 2 2 3 13 2 2 2" xfId="6634"/>
    <cellStyle name="Comma [0] 2 2 3 13 2 2 2 2" xfId="6635"/>
    <cellStyle name="Comma [0] 2 2 3 13 2 2 3" xfId="6636"/>
    <cellStyle name="Comma [0] 2 2 3 13 2 3" xfId="6637"/>
    <cellStyle name="Comma [0] 2 2 3 13 2 3 2" xfId="6638"/>
    <cellStyle name="Comma [0] 2 2 3 13 2 4" xfId="6639"/>
    <cellStyle name="Comma [0] 2 2 3 13 3" xfId="6640"/>
    <cellStyle name="Comma [0] 2 2 3 13 3 2" xfId="6641"/>
    <cellStyle name="Comma [0] 2 2 3 13 3 2 2" xfId="6642"/>
    <cellStyle name="Comma [0] 2 2 3 13 3 2 2 2" xfId="6643"/>
    <cellStyle name="Comma [0] 2 2 3 13 3 2 3" xfId="6644"/>
    <cellStyle name="Comma [0] 2 2 3 13 3 3" xfId="6645"/>
    <cellStyle name="Comma [0] 2 2 3 13 3 3 2" xfId="6646"/>
    <cellStyle name="Comma [0] 2 2 3 13 3 4" xfId="6647"/>
    <cellStyle name="Comma [0] 2 2 3 13 4" xfId="6648"/>
    <cellStyle name="Comma [0] 2 2 3 13 4 2" xfId="6649"/>
    <cellStyle name="Comma [0] 2 2 3 13 4 2 2" xfId="6650"/>
    <cellStyle name="Comma [0] 2 2 3 13 4 3" xfId="6651"/>
    <cellStyle name="Comma [0] 2 2 3 13 5" xfId="6652"/>
    <cellStyle name="Comma [0] 2 2 3 13 5 2" xfId="6653"/>
    <cellStyle name="Comma [0] 2 2 3 13 6" xfId="6654"/>
    <cellStyle name="Comma [0] 2 2 3 14" xfId="6655"/>
    <cellStyle name="Comma [0] 2 2 3 14 2" xfId="6656"/>
    <cellStyle name="Comma [0] 2 2 3 14 2 2" xfId="6657"/>
    <cellStyle name="Comma [0] 2 2 3 14 2 2 2" xfId="6658"/>
    <cellStyle name="Comma [0] 2 2 3 14 2 2 2 2" xfId="6659"/>
    <cellStyle name="Comma [0] 2 2 3 14 2 2 3" xfId="6660"/>
    <cellStyle name="Comma [0] 2 2 3 14 2 3" xfId="6661"/>
    <cellStyle name="Comma [0] 2 2 3 14 2 3 2" xfId="6662"/>
    <cellStyle name="Comma [0] 2 2 3 14 2 4" xfId="6663"/>
    <cellStyle name="Comma [0] 2 2 3 14 3" xfId="6664"/>
    <cellStyle name="Comma [0] 2 2 3 14 3 2" xfId="6665"/>
    <cellStyle name="Comma [0] 2 2 3 14 3 2 2" xfId="6666"/>
    <cellStyle name="Comma [0] 2 2 3 14 3 2 2 2" xfId="6667"/>
    <cellStyle name="Comma [0] 2 2 3 14 3 2 3" xfId="6668"/>
    <cellStyle name="Comma [0] 2 2 3 14 3 3" xfId="6669"/>
    <cellStyle name="Comma [0] 2 2 3 14 3 3 2" xfId="6670"/>
    <cellStyle name="Comma [0] 2 2 3 14 3 4" xfId="6671"/>
    <cellStyle name="Comma [0] 2 2 3 14 4" xfId="6672"/>
    <cellStyle name="Comma [0] 2 2 3 14 4 2" xfId="6673"/>
    <cellStyle name="Comma [0] 2 2 3 14 4 2 2" xfId="6674"/>
    <cellStyle name="Comma [0] 2 2 3 14 4 3" xfId="6675"/>
    <cellStyle name="Comma [0] 2 2 3 14 5" xfId="6676"/>
    <cellStyle name="Comma [0] 2 2 3 14 5 2" xfId="6677"/>
    <cellStyle name="Comma [0] 2 2 3 14 6" xfId="6678"/>
    <cellStyle name="Comma [0] 2 2 3 15" xfId="6679"/>
    <cellStyle name="Comma [0] 2 2 3 15 2" xfId="6680"/>
    <cellStyle name="Comma [0] 2 2 3 15 2 2" xfId="6681"/>
    <cellStyle name="Comma [0] 2 2 3 15 2 2 2" xfId="6682"/>
    <cellStyle name="Comma [0] 2 2 3 15 2 2 2 2" xfId="6683"/>
    <cellStyle name="Comma [0] 2 2 3 15 2 2 3" xfId="6684"/>
    <cellStyle name="Comma [0] 2 2 3 15 2 3" xfId="6685"/>
    <cellStyle name="Comma [0] 2 2 3 15 2 3 2" xfId="6686"/>
    <cellStyle name="Comma [0] 2 2 3 15 2 4" xfId="6687"/>
    <cellStyle name="Comma [0] 2 2 3 15 3" xfId="6688"/>
    <cellStyle name="Comma [0] 2 2 3 15 3 2" xfId="6689"/>
    <cellStyle name="Comma [0] 2 2 3 15 3 2 2" xfId="6690"/>
    <cellStyle name="Comma [0] 2 2 3 15 3 2 2 2" xfId="6691"/>
    <cellStyle name="Comma [0] 2 2 3 15 3 2 3" xfId="6692"/>
    <cellStyle name="Comma [0] 2 2 3 15 3 3" xfId="6693"/>
    <cellStyle name="Comma [0] 2 2 3 15 3 3 2" xfId="6694"/>
    <cellStyle name="Comma [0] 2 2 3 15 3 4" xfId="6695"/>
    <cellStyle name="Comma [0] 2 2 3 15 4" xfId="6696"/>
    <cellStyle name="Comma [0] 2 2 3 15 4 2" xfId="6697"/>
    <cellStyle name="Comma [0] 2 2 3 15 4 2 2" xfId="6698"/>
    <cellStyle name="Comma [0] 2 2 3 15 4 3" xfId="6699"/>
    <cellStyle name="Comma [0] 2 2 3 15 5" xfId="6700"/>
    <cellStyle name="Comma [0] 2 2 3 15 5 2" xfId="6701"/>
    <cellStyle name="Comma [0] 2 2 3 15 6" xfId="6702"/>
    <cellStyle name="Comma [0] 2 2 3 16" xfId="6703"/>
    <cellStyle name="Comma [0] 2 2 3 16 2" xfId="6704"/>
    <cellStyle name="Comma [0] 2 2 3 16 2 2" xfId="6705"/>
    <cellStyle name="Comma [0] 2 2 3 16 2 2 2" xfId="6706"/>
    <cellStyle name="Comma [0] 2 2 3 16 2 2 2 2" xfId="6707"/>
    <cellStyle name="Comma [0] 2 2 3 16 2 2 3" xfId="6708"/>
    <cellStyle name="Comma [0] 2 2 3 16 2 3" xfId="6709"/>
    <cellStyle name="Comma [0] 2 2 3 16 2 3 2" xfId="6710"/>
    <cellStyle name="Comma [0] 2 2 3 16 2 4" xfId="6711"/>
    <cellStyle name="Comma [0] 2 2 3 16 3" xfId="6712"/>
    <cellStyle name="Comma [0] 2 2 3 16 3 2" xfId="6713"/>
    <cellStyle name="Comma [0] 2 2 3 16 3 2 2" xfId="6714"/>
    <cellStyle name="Comma [0] 2 2 3 16 3 2 2 2" xfId="6715"/>
    <cellStyle name="Comma [0] 2 2 3 16 3 2 3" xfId="6716"/>
    <cellStyle name="Comma [0] 2 2 3 16 3 3" xfId="6717"/>
    <cellStyle name="Comma [0] 2 2 3 16 3 3 2" xfId="6718"/>
    <cellStyle name="Comma [0] 2 2 3 16 3 4" xfId="6719"/>
    <cellStyle name="Comma [0] 2 2 3 16 4" xfId="6720"/>
    <cellStyle name="Comma [0] 2 2 3 16 4 2" xfId="6721"/>
    <cellStyle name="Comma [0] 2 2 3 16 4 2 2" xfId="6722"/>
    <cellStyle name="Comma [0] 2 2 3 16 4 3" xfId="6723"/>
    <cellStyle name="Comma [0] 2 2 3 16 5" xfId="6724"/>
    <cellStyle name="Comma [0] 2 2 3 16 5 2" xfId="6725"/>
    <cellStyle name="Comma [0] 2 2 3 16 6" xfId="6726"/>
    <cellStyle name="Comma [0] 2 2 3 17" xfId="6727"/>
    <cellStyle name="Comma [0] 2 2 3 17 2" xfId="6728"/>
    <cellStyle name="Comma [0] 2 2 3 17 2 2" xfId="6729"/>
    <cellStyle name="Comma [0] 2 2 3 17 2 2 2" xfId="6730"/>
    <cellStyle name="Comma [0] 2 2 3 17 2 2 2 2" xfId="6731"/>
    <cellStyle name="Comma [0] 2 2 3 17 2 2 3" xfId="6732"/>
    <cellStyle name="Comma [0] 2 2 3 17 2 3" xfId="6733"/>
    <cellStyle name="Comma [0] 2 2 3 17 2 3 2" xfId="6734"/>
    <cellStyle name="Comma [0] 2 2 3 17 2 4" xfId="6735"/>
    <cellStyle name="Comma [0] 2 2 3 17 3" xfId="6736"/>
    <cellStyle name="Comma [0] 2 2 3 17 3 2" xfId="6737"/>
    <cellStyle name="Comma [0] 2 2 3 17 3 2 2" xfId="6738"/>
    <cellStyle name="Comma [0] 2 2 3 17 3 2 2 2" xfId="6739"/>
    <cellStyle name="Comma [0] 2 2 3 17 3 2 3" xfId="6740"/>
    <cellStyle name="Comma [0] 2 2 3 17 3 3" xfId="6741"/>
    <cellStyle name="Comma [0] 2 2 3 17 3 3 2" xfId="6742"/>
    <cellStyle name="Comma [0] 2 2 3 17 3 4" xfId="6743"/>
    <cellStyle name="Comma [0] 2 2 3 17 4" xfId="6744"/>
    <cellStyle name="Comma [0] 2 2 3 17 4 2" xfId="6745"/>
    <cellStyle name="Comma [0] 2 2 3 17 4 2 2" xfId="6746"/>
    <cellStyle name="Comma [0] 2 2 3 17 4 3" xfId="6747"/>
    <cellStyle name="Comma [0] 2 2 3 17 5" xfId="6748"/>
    <cellStyle name="Comma [0] 2 2 3 17 5 2" xfId="6749"/>
    <cellStyle name="Comma [0] 2 2 3 17 6" xfId="6750"/>
    <cellStyle name="Comma [0] 2 2 3 18" xfId="6751"/>
    <cellStyle name="Comma [0] 2 2 3 18 2" xfId="6752"/>
    <cellStyle name="Comma [0] 2 2 3 18 2 2" xfId="6753"/>
    <cellStyle name="Comma [0] 2 2 3 18 2 2 2" xfId="6754"/>
    <cellStyle name="Comma [0] 2 2 3 18 2 2 2 2" xfId="6755"/>
    <cellStyle name="Comma [0] 2 2 3 18 2 2 3" xfId="6756"/>
    <cellStyle name="Comma [0] 2 2 3 18 2 3" xfId="6757"/>
    <cellStyle name="Comma [0] 2 2 3 18 2 3 2" xfId="6758"/>
    <cellStyle name="Comma [0] 2 2 3 18 2 4" xfId="6759"/>
    <cellStyle name="Comma [0] 2 2 3 18 3" xfId="6760"/>
    <cellStyle name="Comma [0] 2 2 3 18 3 2" xfId="6761"/>
    <cellStyle name="Comma [0] 2 2 3 18 3 2 2" xfId="6762"/>
    <cellStyle name="Comma [0] 2 2 3 18 3 2 2 2" xfId="6763"/>
    <cellStyle name="Comma [0] 2 2 3 18 3 2 3" xfId="6764"/>
    <cellStyle name="Comma [0] 2 2 3 18 3 3" xfId="6765"/>
    <cellStyle name="Comma [0] 2 2 3 18 3 3 2" xfId="6766"/>
    <cellStyle name="Comma [0] 2 2 3 18 3 4" xfId="6767"/>
    <cellStyle name="Comma [0] 2 2 3 18 4" xfId="6768"/>
    <cellStyle name="Comma [0] 2 2 3 18 4 2" xfId="6769"/>
    <cellStyle name="Comma [0] 2 2 3 18 4 2 2" xfId="6770"/>
    <cellStyle name="Comma [0] 2 2 3 18 4 3" xfId="6771"/>
    <cellStyle name="Comma [0] 2 2 3 18 5" xfId="6772"/>
    <cellStyle name="Comma [0] 2 2 3 18 5 2" xfId="6773"/>
    <cellStyle name="Comma [0] 2 2 3 18 6" xfId="6774"/>
    <cellStyle name="Comma [0] 2 2 3 19" xfId="6775"/>
    <cellStyle name="Comma [0] 2 2 3 19 2" xfId="6776"/>
    <cellStyle name="Comma [0] 2 2 3 19 2 2" xfId="6777"/>
    <cellStyle name="Comma [0] 2 2 3 19 2 2 2" xfId="6778"/>
    <cellStyle name="Comma [0] 2 2 3 19 2 2 2 2" xfId="6779"/>
    <cellStyle name="Comma [0] 2 2 3 19 2 2 3" xfId="6780"/>
    <cellStyle name="Comma [0] 2 2 3 19 2 3" xfId="6781"/>
    <cellStyle name="Comma [0] 2 2 3 19 2 3 2" xfId="6782"/>
    <cellStyle name="Comma [0] 2 2 3 19 2 4" xfId="6783"/>
    <cellStyle name="Comma [0] 2 2 3 19 3" xfId="6784"/>
    <cellStyle name="Comma [0] 2 2 3 19 3 2" xfId="6785"/>
    <cellStyle name="Comma [0] 2 2 3 19 3 2 2" xfId="6786"/>
    <cellStyle name="Comma [0] 2 2 3 19 3 2 2 2" xfId="6787"/>
    <cellStyle name="Comma [0] 2 2 3 19 3 2 3" xfId="6788"/>
    <cellStyle name="Comma [0] 2 2 3 19 3 3" xfId="6789"/>
    <cellStyle name="Comma [0] 2 2 3 19 3 3 2" xfId="6790"/>
    <cellStyle name="Comma [0] 2 2 3 19 3 4" xfId="6791"/>
    <cellStyle name="Comma [0] 2 2 3 19 4" xfId="6792"/>
    <cellStyle name="Comma [0] 2 2 3 19 4 2" xfId="6793"/>
    <cellStyle name="Comma [0] 2 2 3 19 4 2 2" xfId="6794"/>
    <cellStyle name="Comma [0] 2 2 3 19 4 3" xfId="6795"/>
    <cellStyle name="Comma [0] 2 2 3 19 5" xfId="6796"/>
    <cellStyle name="Comma [0] 2 2 3 19 5 2" xfId="6797"/>
    <cellStyle name="Comma [0] 2 2 3 19 6" xfId="6798"/>
    <cellStyle name="Comma [0] 2 2 3 2" xfId="6799"/>
    <cellStyle name="Comma [0] 2 2 3 2 2" xfId="6800"/>
    <cellStyle name="Comma [0] 2 2 3 2 2 2" xfId="6801"/>
    <cellStyle name="Comma [0] 2 2 3 2 2 3" xfId="6802"/>
    <cellStyle name="Comma [0] 2 2 3 2 3" xfId="6803"/>
    <cellStyle name="Comma [0] 2 2 3 2 3 2" xfId="6804"/>
    <cellStyle name="Comma [0] 2 2 3 2 4" xfId="6805"/>
    <cellStyle name="Comma [0] 2 2 3 2 5" xfId="6806"/>
    <cellStyle name="Comma [0] 2 2 3 2 6" xfId="6807"/>
    <cellStyle name="Comma [0] 2 2 3 2 7" xfId="6808"/>
    <cellStyle name="Comma [0] 2 2 3 20" xfId="6809"/>
    <cellStyle name="Comma [0] 2 2 3 20 2" xfId="6810"/>
    <cellStyle name="Comma [0] 2 2 3 20 2 2" xfId="6811"/>
    <cellStyle name="Comma [0] 2 2 3 20 2 2 2" xfId="6812"/>
    <cellStyle name="Comma [0] 2 2 3 20 2 2 2 2" xfId="6813"/>
    <cellStyle name="Comma [0] 2 2 3 20 2 2 3" xfId="6814"/>
    <cellStyle name="Comma [0] 2 2 3 20 2 3" xfId="6815"/>
    <cellStyle name="Comma [0] 2 2 3 20 2 3 2" xfId="6816"/>
    <cellStyle name="Comma [0] 2 2 3 20 2 4" xfId="6817"/>
    <cellStyle name="Comma [0] 2 2 3 20 3" xfId="6818"/>
    <cellStyle name="Comma [0] 2 2 3 20 3 2" xfId="6819"/>
    <cellStyle name="Comma [0] 2 2 3 20 3 2 2" xfId="6820"/>
    <cellStyle name="Comma [0] 2 2 3 20 3 2 2 2" xfId="6821"/>
    <cellStyle name="Comma [0] 2 2 3 20 3 2 3" xfId="6822"/>
    <cellStyle name="Comma [0] 2 2 3 20 3 3" xfId="6823"/>
    <cellStyle name="Comma [0] 2 2 3 20 3 3 2" xfId="6824"/>
    <cellStyle name="Comma [0] 2 2 3 20 3 4" xfId="6825"/>
    <cellStyle name="Comma [0] 2 2 3 20 4" xfId="6826"/>
    <cellStyle name="Comma [0] 2 2 3 20 4 2" xfId="6827"/>
    <cellStyle name="Comma [0] 2 2 3 20 4 2 2" xfId="6828"/>
    <cellStyle name="Comma [0] 2 2 3 20 4 3" xfId="6829"/>
    <cellStyle name="Comma [0] 2 2 3 20 5" xfId="6830"/>
    <cellStyle name="Comma [0] 2 2 3 20 5 2" xfId="6831"/>
    <cellStyle name="Comma [0] 2 2 3 20 6" xfId="6832"/>
    <cellStyle name="Comma [0] 2 2 3 21" xfId="6833"/>
    <cellStyle name="Comma [0] 2 2 3 21 2" xfId="6834"/>
    <cellStyle name="Comma [0] 2 2 3 21 2 2" xfId="6835"/>
    <cellStyle name="Comma [0] 2 2 3 21 2 2 2" xfId="6836"/>
    <cellStyle name="Comma [0] 2 2 3 21 2 2 2 2" xfId="6837"/>
    <cellStyle name="Comma [0] 2 2 3 21 2 2 3" xfId="6838"/>
    <cellStyle name="Comma [0] 2 2 3 21 2 3" xfId="6839"/>
    <cellStyle name="Comma [0] 2 2 3 21 2 3 2" xfId="6840"/>
    <cellStyle name="Comma [0] 2 2 3 21 2 4" xfId="6841"/>
    <cellStyle name="Comma [0] 2 2 3 21 3" xfId="6842"/>
    <cellStyle name="Comma [0] 2 2 3 21 3 2" xfId="6843"/>
    <cellStyle name="Comma [0] 2 2 3 21 3 2 2" xfId="6844"/>
    <cellStyle name="Comma [0] 2 2 3 21 3 2 2 2" xfId="6845"/>
    <cellStyle name="Comma [0] 2 2 3 21 3 2 3" xfId="6846"/>
    <cellStyle name="Comma [0] 2 2 3 21 3 3" xfId="6847"/>
    <cellStyle name="Comma [0] 2 2 3 21 3 3 2" xfId="6848"/>
    <cellStyle name="Comma [0] 2 2 3 21 3 4" xfId="6849"/>
    <cellStyle name="Comma [0] 2 2 3 21 4" xfId="6850"/>
    <cellStyle name="Comma [0] 2 2 3 21 4 2" xfId="6851"/>
    <cellStyle name="Comma [0] 2 2 3 21 4 2 2" xfId="6852"/>
    <cellStyle name="Comma [0] 2 2 3 21 4 3" xfId="6853"/>
    <cellStyle name="Comma [0] 2 2 3 21 5" xfId="6854"/>
    <cellStyle name="Comma [0] 2 2 3 21 5 2" xfId="6855"/>
    <cellStyle name="Comma [0] 2 2 3 21 6" xfId="6856"/>
    <cellStyle name="Comma [0] 2 2 3 22" xfId="6857"/>
    <cellStyle name="Comma [0] 2 2 3 22 2" xfId="6858"/>
    <cellStyle name="Comma [0] 2 2 3 22 2 2" xfId="6859"/>
    <cellStyle name="Comma [0] 2 2 3 22 2 2 2" xfId="6860"/>
    <cellStyle name="Comma [0] 2 2 3 22 2 2 2 2" xfId="6861"/>
    <cellStyle name="Comma [0] 2 2 3 22 2 2 3" xfId="6862"/>
    <cellStyle name="Comma [0] 2 2 3 22 2 3" xfId="6863"/>
    <cellStyle name="Comma [0] 2 2 3 22 2 3 2" xfId="6864"/>
    <cellStyle name="Comma [0] 2 2 3 22 2 4" xfId="6865"/>
    <cellStyle name="Comma [0] 2 2 3 22 3" xfId="6866"/>
    <cellStyle name="Comma [0] 2 2 3 22 3 2" xfId="6867"/>
    <cellStyle name="Comma [0] 2 2 3 22 3 2 2" xfId="6868"/>
    <cellStyle name="Comma [0] 2 2 3 22 3 3" xfId="6869"/>
    <cellStyle name="Comma [0] 2 2 3 22 4" xfId="6870"/>
    <cellStyle name="Comma [0] 2 2 3 22 4 2" xfId="6871"/>
    <cellStyle name="Comma [0] 2 2 3 22 5" xfId="6872"/>
    <cellStyle name="Comma [0] 2 2 3 23" xfId="6873"/>
    <cellStyle name="Comma [0] 2 2 3 24" xfId="6874"/>
    <cellStyle name="Comma [0] 2 2 3 24 2" xfId="6875"/>
    <cellStyle name="Comma [0] 2 2 3 24 2 2" xfId="6876"/>
    <cellStyle name="Comma [0] 2 2 3 24 2 2 2" xfId="6877"/>
    <cellStyle name="Comma [0] 2 2 3 24 2 3" xfId="6878"/>
    <cellStyle name="Comma [0] 2 2 3 24 3" xfId="6879"/>
    <cellStyle name="Comma [0] 2 2 3 24 3 2" xfId="6880"/>
    <cellStyle name="Comma [0] 2 2 3 24 4" xfId="6881"/>
    <cellStyle name="Comma [0] 2 2 3 25" xfId="6882"/>
    <cellStyle name="Comma [0] 2 2 3 26" xfId="6883"/>
    <cellStyle name="Comma [0] 2 2 3 3" xfId="6884"/>
    <cellStyle name="Comma [0] 2 2 3 3 2" xfId="6885"/>
    <cellStyle name="Comma [0] 2 2 3 3 2 2" xfId="6886"/>
    <cellStyle name="Comma [0] 2 2 3 3 3" xfId="6887"/>
    <cellStyle name="Comma [0] 2 2 3 3 3 2" xfId="6888"/>
    <cellStyle name="Comma [0] 2 2 3 3 3 2 2" xfId="6889"/>
    <cellStyle name="Comma [0] 2 2 3 3 3 2 2 2" xfId="6890"/>
    <cellStyle name="Comma [0] 2 2 3 3 3 2 3" xfId="6891"/>
    <cellStyle name="Comma [0] 2 2 3 3 3 3" xfId="6892"/>
    <cellStyle name="Comma [0] 2 2 3 3 3 3 2" xfId="6893"/>
    <cellStyle name="Comma [0] 2 2 3 3 3 4" xfId="6894"/>
    <cellStyle name="Comma [0] 2 2 3 3 4" xfId="6895"/>
    <cellStyle name="Comma [0] 2 2 3 3 5" xfId="6896"/>
    <cellStyle name="Comma [0] 2 2 3 3 5 2" xfId="6897"/>
    <cellStyle name="Comma [0] 2 2 3 3 5 2 2" xfId="6898"/>
    <cellStyle name="Comma [0] 2 2 3 3 5 2 2 2" xfId="6899"/>
    <cellStyle name="Comma [0] 2 2 3 3 5 2 3" xfId="6900"/>
    <cellStyle name="Comma [0] 2 2 3 3 5 3" xfId="6901"/>
    <cellStyle name="Comma [0] 2 2 3 3 5 3 2" xfId="6902"/>
    <cellStyle name="Comma [0] 2 2 3 3 5 4" xfId="6903"/>
    <cellStyle name="Comma [0] 2 2 3 3 6" xfId="6904"/>
    <cellStyle name="Comma [0] 2 2 3 3 6 2" xfId="6905"/>
    <cellStyle name="Comma [0] 2 2 3 3 6 2 2" xfId="6906"/>
    <cellStyle name="Comma [0] 2 2 3 3 6 3" xfId="6907"/>
    <cellStyle name="Comma [0] 2 2 3 3 7" xfId="6908"/>
    <cellStyle name="Comma [0] 2 2 3 3 7 2" xfId="6909"/>
    <cellStyle name="Comma [0] 2 2 3 3 8" xfId="6910"/>
    <cellStyle name="Comma [0] 2 2 3 4" xfId="6911"/>
    <cellStyle name="Comma [0] 2 2 3 4 2" xfId="6912"/>
    <cellStyle name="Comma [0] 2 2 3 4 2 2" xfId="6913"/>
    <cellStyle name="Comma [0] 2 2 3 4 2 2 2" xfId="6914"/>
    <cellStyle name="Comma [0] 2 2 3 4 2 2 2 2" xfId="6915"/>
    <cellStyle name="Comma [0] 2 2 3 4 2 2 3" xfId="6916"/>
    <cellStyle name="Comma [0] 2 2 3 4 2 3" xfId="6917"/>
    <cellStyle name="Comma [0] 2 2 3 4 2 3 2" xfId="6918"/>
    <cellStyle name="Comma [0] 2 2 3 4 2 4" xfId="6919"/>
    <cellStyle name="Comma [0] 2 2 3 4 3" xfId="6920"/>
    <cellStyle name="Comma [0] 2 2 3 4 3 2" xfId="6921"/>
    <cellStyle name="Comma [0] 2 2 3 4 3 2 2" xfId="6922"/>
    <cellStyle name="Comma [0] 2 2 3 4 3 2 2 2" xfId="6923"/>
    <cellStyle name="Comma [0] 2 2 3 4 3 2 3" xfId="6924"/>
    <cellStyle name="Comma [0] 2 2 3 4 3 3" xfId="6925"/>
    <cellStyle name="Comma [0] 2 2 3 4 3 3 2" xfId="6926"/>
    <cellStyle name="Comma [0] 2 2 3 4 3 4" xfId="6927"/>
    <cellStyle name="Comma [0] 2 2 3 4 4" xfId="6928"/>
    <cellStyle name="Comma [0] 2 2 3 4 4 2" xfId="6929"/>
    <cellStyle name="Comma [0] 2 2 3 4 4 2 2" xfId="6930"/>
    <cellStyle name="Comma [0] 2 2 3 4 4 3" xfId="6931"/>
    <cellStyle name="Comma [0] 2 2 3 4 5" xfId="6932"/>
    <cellStyle name="Comma [0] 2 2 3 4 5 2" xfId="6933"/>
    <cellStyle name="Comma [0] 2 2 3 4 6" xfId="6934"/>
    <cellStyle name="Comma [0] 2 2 3 5" xfId="6935"/>
    <cellStyle name="Comma [0] 2 2 3 5 2" xfId="6936"/>
    <cellStyle name="Comma [0] 2 2 3 5 2 2" xfId="6937"/>
    <cellStyle name="Comma [0] 2 2 3 5 2 2 2" xfId="6938"/>
    <cellStyle name="Comma [0] 2 2 3 5 2 2 2 2" xfId="6939"/>
    <cellStyle name="Comma [0] 2 2 3 5 2 2 3" xfId="6940"/>
    <cellStyle name="Comma [0] 2 2 3 5 2 3" xfId="6941"/>
    <cellStyle name="Comma [0] 2 2 3 5 2 3 2" xfId="6942"/>
    <cellStyle name="Comma [0] 2 2 3 5 2 4" xfId="6943"/>
    <cellStyle name="Comma [0] 2 2 3 5 3" xfId="6944"/>
    <cellStyle name="Comma [0] 2 2 3 5 3 2" xfId="6945"/>
    <cellStyle name="Comma [0] 2 2 3 5 3 2 2" xfId="6946"/>
    <cellStyle name="Comma [0] 2 2 3 5 3 2 2 2" xfId="6947"/>
    <cellStyle name="Comma [0] 2 2 3 5 3 2 3" xfId="6948"/>
    <cellStyle name="Comma [0] 2 2 3 5 3 3" xfId="6949"/>
    <cellStyle name="Comma [0] 2 2 3 5 3 3 2" xfId="6950"/>
    <cellStyle name="Comma [0] 2 2 3 5 3 4" xfId="6951"/>
    <cellStyle name="Comma [0] 2 2 3 5 4" xfId="6952"/>
    <cellStyle name="Comma [0] 2 2 3 5 4 2" xfId="6953"/>
    <cellStyle name="Comma [0] 2 2 3 5 4 2 2" xfId="6954"/>
    <cellStyle name="Comma [0] 2 2 3 5 4 3" xfId="6955"/>
    <cellStyle name="Comma [0] 2 2 3 5 5" xfId="6956"/>
    <cellStyle name="Comma [0] 2 2 3 5 5 2" xfId="6957"/>
    <cellStyle name="Comma [0] 2 2 3 5 6" xfId="6958"/>
    <cellStyle name="Comma [0] 2 2 3 6" xfId="6959"/>
    <cellStyle name="Comma [0] 2 2 3 6 2" xfId="6960"/>
    <cellStyle name="Comma [0] 2 2 3 6 2 2" xfId="6961"/>
    <cellStyle name="Comma [0] 2 2 3 6 2 2 2" xfId="6962"/>
    <cellStyle name="Comma [0] 2 2 3 6 2 2 2 2" xfId="6963"/>
    <cellStyle name="Comma [0] 2 2 3 6 2 2 3" xfId="6964"/>
    <cellStyle name="Comma [0] 2 2 3 6 2 3" xfId="6965"/>
    <cellStyle name="Comma [0] 2 2 3 6 2 3 2" xfId="6966"/>
    <cellStyle name="Comma [0] 2 2 3 6 2 4" xfId="6967"/>
    <cellStyle name="Comma [0] 2 2 3 6 3" xfId="6968"/>
    <cellStyle name="Comma [0] 2 2 3 6 3 2" xfId="6969"/>
    <cellStyle name="Comma [0] 2 2 3 6 3 2 2" xfId="6970"/>
    <cellStyle name="Comma [0] 2 2 3 6 3 2 2 2" xfId="6971"/>
    <cellStyle name="Comma [0] 2 2 3 6 3 2 3" xfId="6972"/>
    <cellStyle name="Comma [0] 2 2 3 6 3 3" xfId="6973"/>
    <cellStyle name="Comma [0] 2 2 3 6 3 3 2" xfId="6974"/>
    <cellStyle name="Comma [0] 2 2 3 6 3 4" xfId="6975"/>
    <cellStyle name="Comma [0] 2 2 3 6 4" xfId="6976"/>
    <cellStyle name="Comma [0] 2 2 3 6 4 2" xfId="6977"/>
    <cellStyle name="Comma [0] 2 2 3 6 4 2 2" xfId="6978"/>
    <cellStyle name="Comma [0] 2 2 3 6 4 3" xfId="6979"/>
    <cellStyle name="Comma [0] 2 2 3 6 5" xfId="6980"/>
    <cellStyle name="Comma [0] 2 2 3 6 5 2" xfId="6981"/>
    <cellStyle name="Comma [0] 2 2 3 6 6" xfId="6982"/>
    <cellStyle name="Comma [0] 2 2 3 7" xfId="6983"/>
    <cellStyle name="Comma [0] 2 2 3 7 2" xfId="6984"/>
    <cellStyle name="Comma [0] 2 2 3 7 2 2" xfId="6985"/>
    <cellStyle name="Comma [0] 2 2 3 7 2 2 2" xfId="6986"/>
    <cellStyle name="Comma [0] 2 2 3 7 2 2 2 2" xfId="6987"/>
    <cellStyle name="Comma [0] 2 2 3 7 2 2 3" xfId="6988"/>
    <cellStyle name="Comma [0] 2 2 3 7 2 3" xfId="6989"/>
    <cellStyle name="Comma [0] 2 2 3 7 2 3 2" xfId="6990"/>
    <cellStyle name="Comma [0] 2 2 3 7 2 4" xfId="6991"/>
    <cellStyle name="Comma [0] 2 2 3 7 3" xfId="6992"/>
    <cellStyle name="Comma [0] 2 2 3 7 3 2" xfId="6993"/>
    <cellStyle name="Comma [0] 2 2 3 7 3 2 2" xfId="6994"/>
    <cellStyle name="Comma [0] 2 2 3 7 3 2 2 2" xfId="6995"/>
    <cellStyle name="Comma [0] 2 2 3 7 3 2 3" xfId="6996"/>
    <cellStyle name="Comma [0] 2 2 3 7 3 3" xfId="6997"/>
    <cellStyle name="Comma [0] 2 2 3 7 3 3 2" xfId="6998"/>
    <cellStyle name="Comma [0] 2 2 3 7 3 4" xfId="6999"/>
    <cellStyle name="Comma [0] 2 2 3 7 4" xfId="7000"/>
    <cellStyle name="Comma [0] 2 2 3 7 4 2" xfId="7001"/>
    <cellStyle name="Comma [0] 2 2 3 7 4 2 2" xfId="7002"/>
    <cellStyle name="Comma [0] 2 2 3 7 4 3" xfId="7003"/>
    <cellStyle name="Comma [0] 2 2 3 7 5" xfId="7004"/>
    <cellStyle name="Comma [0] 2 2 3 7 5 2" xfId="7005"/>
    <cellStyle name="Comma [0] 2 2 3 7 6" xfId="7006"/>
    <cellStyle name="Comma [0] 2 2 3 8" xfId="7007"/>
    <cellStyle name="Comma [0] 2 2 3 8 2" xfId="7008"/>
    <cellStyle name="Comma [0] 2 2 3 8 2 2" xfId="7009"/>
    <cellStyle name="Comma [0] 2 2 3 8 2 2 2" xfId="7010"/>
    <cellStyle name="Comma [0] 2 2 3 8 2 2 2 2" xfId="7011"/>
    <cellStyle name="Comma [0] 2 2 3 8 2 2 3" xfId="7012"/>
    <cellStyle name="Comma [0] 2 2 3 8 2 3" xfId="7013"/>
    <cellStyle name="Comma [0] 2 2 3 8 2 3 2" xfId="7014"/>
    <cellStyle name="Comma [0] 2 2 3 8 2 4" xfId="7015"/>
    <cellStyle name="Comma [0] 2 2 3 8 3" xfId="7016"/>
    <cellStyle name="Comma [0] 2 2 3 8 3 2" xfId="7017"/>
    <cellStyle name="Comma [0] 2 2 3 8 3 2 2" xfId="7018"/>
    <cellStyle name="Comma [0] 2 2 3 8 3 2 2 2" xfId="7019"/>
    <cellStyle name="Comma [0] 2 2 3 8 3 2 3" xfId="7020"/>
    <cellStyle name="Comma [0] 2 2 3 8 3 3" xfId="7021"/>
    <cellStyle name="Comma [0] 2 2 3 8 3 3 2" xfId="7022"/>
    <cellStyle name="Comma [0] 2 2 3 8 3 4" xfId="7023"/>
    <cellStyle name="Comma [0] 2 2 3 8 4" xfId="7024"/>
    <cellStyle name="Comma [0] 2 2 3 8 4 2" xfId="7025"/>
    <cellStyle name="Comma [0] 2 2 3 8 4 2 2" xfId="7026"/>
    <cellStyle name="Comma [0] 2 2 3 8 4 3" xfId="7027"/>
    <cellStyle name="Comma [0] 2 2 3 8 5" xfId="7028"/>
    <cellStyle name="Comma [0] 2 2 3 8 5 2" xfId="7029"/>
    <cellStyle name="Comma [0] 2 2 3 8 6" xfId="7030"/>
    <cellStyle name="Comma [0] 2 2 3 9" xfId="7031"/>
    <cellStyle name="Comma [0] 2 2 3 9 2" xfId="7032"/>
    <cellStyle name="Comma [0] 2 2 3 9 2 2" xfId="7033"/>
    <cellStyle name="Comma [0] 2 2 3 9 2 2 2" xfId="7034"/>
    <cellStyle name="Comma [0] 2 2 3 9 2 2 2 2" xfId="7035"/>
    <cellStyle name="Comma [0] 2 2 3 9 2 2 3" xfId="7036"/>
    <cellStyle name="Comma [0] 2 2 3 9 2 3" xfId="7037"/>
    <cellStyle name="Comma [0] 2 2 3 9 2 3 2" xfId="7038"/>
    <cellStyle name="Comma [0] 2 2 3 9 2 4" xfId="7039"/>
    <cellStyle name="Comma [0] 2 2 3 9 3" xfId="7040"/>
    <cellStyle name="Comma [0] 2 2 3 9 3 2" xfId="7041"/>
    <cellStyle name="Comma [0] 2 2 3 9 3 2 2" xfId="7042"/>
    <cellStyle name="Comma [0] 2 2 3 9 3 2 2 2" xfId="7043"/>
    <cellStyle name="Comma [0] 2 2 3 9 3 2 3" xfId="7044"/>
    <cellStyle name="Comma [0] 2 2 3 9 3 3" xfId="7045"/>
    <cellStyle name="Comma [0] 2 2 3 9 3 3 2" xfId="7046"/>
    <cellStyle name="Comma [0] 2 2 3 9 3 4" xfId="7047"/>
    <cellStyle name="Comma [0] 2 2 3 9 4" xfId="7048"/>
    <cellStyle name="Comma [0] 2 2 3 9 4 2" xfId="7049"/>
    <cellStyle name="Comma [0] 2 2 3 9 4 2 2" xfId="7050"/>
    <cellStyle name="Comma [0] 2 2 3 9 4 3" xfId="7051"/>
    <cellStyle name="Comma [0] 2 2 3 9 5" xfId="7052"/>
    <cellStyle name="Comma [0] 2 2 3 9 5 2" xfId="7053"/>
    <cellStyle name="Comma [0] 2 2 3 9 6" xfId="7054"/>
    <cellStyle name="Comma [0] 2 2 30" xfId="7055"/>
    <cellStyle name="Comma [0] 2 2 30 2" xfId="7056"/>
    <cellStyle name="Comma [0] 2 2 30 2 2" xfId="7057"/>
    <cellStyle name="Comma [0] 2 2 30 2 2 2" xfId="7058"/>
    <cellStyle name="Comma [0] 2 2 30 2 2 2 2" xfId="7059"/>
    <cellStyle name="Comma [0] 2 2 30 2 2 2 2 2" xfId="7060"/>
    <cellStyle name="Comma [0] 2 2 30 2 2 2 3" xfId="7061"/>
    <cellStyle name="Comma [0] 2 2 30 2 2 3" xfId="7062"/>
    <cellStyle name="Comma [0] 2 2 30 2 2 3 2" xfId="7063"/>
    <cellStyle name="Comma [0] 2 2 30 2 2 4" xfId="7064"/>
    <cellStyle name="Comma [0] 2 2 30 2 3" xfId="7065"/>
    <cellStyle name="Comma [0] 2 2 30 2 3 2" xfId="7066"/>
    <cellStyle name="Comma [0] 2 2 30 2 3 2 2" xfId="7067"/>
    <cellStyle name="Comma [0] 2 2 30 2 3 2 2 2" xfId="7068"/>
    <cellStyle name="Comma [0] 2 2 30 2 3 2 3" xfId="7069"/>
    <cellStyle name="Comma [0] 2 2 30 2 3 3" xfId="7070"/>
    <cellStyle name="Comma [0] 2 2 30 2 3 3 2" xfId="7071"/>
    <cellStyle name="Comma [0] 2 2 30 2 3 4" xfId="7072"/>
    <cellStyle name="Comma [0] 2 2 30 2 4" xfId="7073"/>
    <cellStyle name="Comma [0] 2 2 30 2 4 2" xfId="7074"/>
    <cellStyle name="Comma [0] 2 2 30 2 4 2 2" xfId="7075"/>
    <cellStyle name="Comma [0] 2 2 30 2 4 3" xfId="7076"/>
    <cellStyle name="Comma [0] 2 2 30 2 5" xfId="7077"/>
    <cellStyle name="Comma [0] 2 2 30 2 5 2" xfId="7078"/>
    <cellStyle name="Comma [0] 2 2 30 2 6" xfId="7079"/>
    <cellStyle name="Comma [0] 2 2 30 3" xfId="7080"/>
    <cellStyle name="Comma [0] 2 2 30 3 2" xfId="7081"/>
    <cellStyle name="Comma [0] 2 2 30 3 2 2" xfId="7082"/>
    <cellStyle name="Comma [0] 2 2 30 3 2 2 2" xfId="7083"/>
    <cellStyle name="Comma [0] 2 2 30 3 2 3" xfId="7084"/>
    <cellStyle name="Comma [0] 2 2 30 3 3" xfId="7085"/>
    <cellStyle name="Comma [0] 2 2 30 3 3 2" xfId="7086"/>
    <cellStyle name="Comma [0] 2 2 30 3 4" xfId="7087"/>
    <cellStyle name="Comma [0] 2 2 30 4" xfId="7088"/>
    <cellStyle name="Comma [0] 2 2 30 4 2" xfId="7089"/>
    <cellStyle name="Comma [0] 2 2 30 4 2 2" xfId="7090"/>
    <cellStyle name="Comma [0] 2 2 30 4 2 2 2" xfId="7091"/>
    <cellStyle name="Comma [0] 2 2 30 4 2 3" xfId="7092"/>
    <cellStyle name="Comma [0] 2 2 30 4 3" xfId="7093"/>
    <cellStyle name="Comma [0] 2 2 30 4 3 2" xfId="7094"/>
    <cellStyle name="Comma [0] 2 2 30 4 4" xfId="7095"/>
    <cellStyle name="Comma [0] 2 2 30 5" xfId="7096"/>
    <cellStyle name="Comma [0] 2 2 30 5 2" xfId="7097"/>
    <cellStyle name="Comma [0] 2 2 30 5 2 2" xfId="7098"/>
    <cellStyle name="Comma [0] 2 2 30 5 3" xfId="7099"/>
    <cellStyle name="Comma [0] 2 2 30 6" xfId="7100"/>
    <cellStyle name="Comma [0] 2 2 30 6 2" xfId="7101"/>
    <cellStyle name="Comma [0] 2 2 30 7" xfId="7102"/>
    <cellStyle name="Comma [0] 2 2 31" xfId="7103"/>
    <cellStyle name="Comma [0] 2 2 31 2" xfId="7104"/>
    <cellStyle name="Comma [0] 2 2 31 2 2" xfId="7105"/>
    <cellStyle name="Comma [0] 2 2 31 2 2 2" xfId="7106"/>
    <cellStyle name="Comma [0] 2 2 31 2 2 2 2" xfId="7107"/>
    <cellStyle name="Comma [0] 2 2 31 2 2 2 2 2" xfId="7108"/>
    <cellStyle name="Comma [0] 2 2 31 2 2 2 3" xfId="7109"/>
    <cellStyle name="Comma [0] 2 2 31 2 2 3" xfId="7110"/>
    <cellStyle name="Comma [0] 2 2 31 2 2 3 2" xfId="7111"/>
    <cellStyle name="Comma [0] 2 2 31 2 2 4" xfId="7112"/>
    <cellStyle name="Comma [0] 2 2 31 2 3" xfId="7113"/>
    <cellStyle name="Comma [0] 2 2 31 2 3 2" xfId="7114"/>
    <cellStyle name="Comma [0] 2 2 31 2 3 2 2" xfId="7115"/>
    <cellStyle name="Comma [0] 2 2 31 2 3 2 2 2" xfId="7116"/>
    <cellStyle name="Comma [0] 2 2 31 2 3 2 3" xfId="7117"/>
    <cellStyle name="Comma [0] 2 2 31 2 3 3" xfId="7118"/>
    <cellStyle name="Comma [0] 2 2 31 2 3 3 2" xfId="7119"/>
    <cellStyle name="Comma [0] 2 2 31 2 3 4" xfId="7120"/>
    <cellStyle name="Comma [0] 2 2 31 2 4" xfId="7121"/>
    <cellStyle name="Comma [0] 2 2 31 2 4 2" xfId="7122"/>
    <cellStyle name="Comma [0] 2 2 31 2 4 2 2" xfId="7123"/>
    <cellStyle name="Comma [0] 2 2 31 2 4 3" xfId="7124"/>
    <cellStyle name="Comma [0] 2 2 31 2 5" xfId="7125"/>
    <cellStyle name="Comma [0] 2 2 31 2 5 2" xfId="7126"/>
    <cellStyle name="Comma [0] 2 2 31 2 6" xfId="7127"/>
    <cellStyle name="Comma [0] 2 2 31 3" xfId="7128"/>
    <cellStyle name="Comma [0] 2 2 31 3 2" xfId="7129"/>
    <cellStyle name="Comma [0] 2 2 31 3 2 2" xfId="7130"/>
    <cellStyle name="Comma [0] 2 2 31 3 2 2 2" xfId="7131"/>
    <cellStyle name="Comma [0] 2 2 31 3 2 3" xfId="7132"/>
    <cellStyle name="Comma [0] 2 2 31 3 3" xfId="7133"/>
    <cellStyle name="Comma [0] 2 2 31 3 3 2" xfId="7134"/>
    <cellStyle name="Comma [0] 2 2 31 3 4" xfId="7135"/>
    <cellStyle name="Comma [0] 2 2 31 4" xfId="7136"/>
    <cellStyle name="Comma [0] 2 2 31 4 2" xfId="7137"/>
    <cellStyle name="Comma [0] 2 2 31 4 2 2" xfId="7138"/>
    <cellStyle name="Comma [0] 2 2 31 4 2 2 2" xfId="7139"/>
    <cellStyle name="Comma [0] 2 2 31 4 2 3" xfId="7140"/>
    <cellStyle name="Comma [0] 2 2 31 4 3" xfId="7141"/>
    <cellStyle name="Comma [0] 2 2 31 4 3 2" xfId="7142"/>
    <cellStyle name="Comma [0] 2 2 31 4 4" xfId="7143"/>
    <cellStyle name="Comma [0] 2 2 31 5" xfId="7144"/>
    <cellStyle name="Comma [0] 2 2 31 5 2" xfId="7145"/>
    <cellStyle name="Comma [0] 2 2 31 5 2 2" xfId="7146"/>
    <cellStyle name="Comma [0] 2 2 31 5 3" xfId="7147"/>
    <cellStyle name="Comma [0] 2 2 31 6" xfId="7148"/>
    <cellStyle name="Comma [0] 2 2 31 6 2" xfId="7149"/>
    <cellStyle name="Comma [0] 2 2 31 7" xfId="7150"/>
    <cellStyle name="Comma [0] 2 2 32" xfId="7151"/>
    <cellStyle name="Comma [0] 2 2 32 2" xfId="7152"/>
    <cellStyle name="Comma [0] 2 2 32 2 2" xfId="7153"/>
    <cellStyle name="Comma [0] 2 2 32 2 2 2" xfId="7154"/>
    <cellStyle name="Comma [0] 2 2 32 2 2 2 2" xfId="7155"/>
    <cellStyle name="Comma [0] 2 2 32 2 2 3" xfId="7156"/>
    <cellStyle name="Comma [0] 2 2 32 2 3" xfId="7157"/>
    <cellStyle name="Comma [0] 2 2 32 2 3 2" xfId="7158"/>
    <cellStyle name="Comma [0] 2 2 32 2 4" xfId="7159"/>
    <cellStyle name="Comma [0] 2 2 32 3" xfId="7160"/>
    <cellStyle name="Comma [0] 2 2 32 3 2" xfId="7161"/>
    <cellStyle name="Comma [0] 2 2 32 3 2 2" xfId="7162"/>
    <cellStyle name="Comma [0] 2 2 32 3 2 2 2" xfId="7163"/>
    <cellStyle name="Comma [0] 2 2 32 3 2 3" xfId="7164"/>
    <cellStyle name="Comma [0] 2 2 32 3 3" xfId="7165"/>
    <cellStyle name="Comma [0] 2 2 32 3 3 2" xfId="7166"/>
    <cellStyle name="Comma [0] 2 2 32 3 4" xfId="7167"/>
    <cellStyle name="Comma [0] 2 2 32 4" xfId="7168"/>
    <cellStyle name="Comma [0] 2 2 32 4 2" xfId="7169"/>
    <cellStyle name="Comma [0] 2 2 32 4 2 2" xfId="7170"/>
    <cellStyle name="Comma [0] 2 2 32 4 3" xfId="7171"/>
    <cellStyle name="Comma [0] 2 2 32 5" xfId="7172"/>
    <cellStyle name="Comma [0] 2 2 32 5 2" xfId="7173"/>
    <cellStyle name="Comma [0] 2 2 32 6" xfId="7174"/>
    <cellStyle name="Comma [0] 2 2 33" xfId="7175"/>
    <cellStyle name="Comma [0] 2 2 33 2" xfId="7176"/>
    <cellStyle name="Comma [0] 2 2 33 2 2" xfId="7177"/>
    <cellStyle name="Comma [0] 2 2 33 2 2 2" xfId="7178"/>
    <cellStyle name="Comma [0] 2 2 33 2 2 2 2" xfId="7179"/>
    <cellStyle name="Comma [0] 2 2 33 2 2 3" xfId="7180"/>
    <cellStyle name="Comma [0] 2 2 33 2 3" xfId="7181"/>
    <cellStyle name="Comma [0] 2 2 33 2 3 2" xfId="7182"/>
    <cellStyle name="Comma [0] 2 2 33 2 4" xfId="7183"/>
    <cellStyle name="Comma [0] 2 2 33 3" xfId="7184"/>
    <cellStyle name="Comma [0] 2 2 33 3 2" xfId="7185"/>
    <cellStyle name="Comma [0] 2 2 33 3 2 2" xfId="7186"/>
    <cellStyle name="Comma [0] 2 2 33 3 2 2 2" xfId="7187"/>
    <cellStyle name="Comma [0] 2 2 33 3 2 3" xfId="7188"/>
    <cellStyle name="Comma [0] 2 2 33 3 3" xfId="7189"/>
    <cellStyle name="Comma [0] 2 2 33 3 3 2" xfId="7190"/>
    <cellStyle name="Comma [0] 2 2 33 3 4" xfId="7191"/>
    <cellStyle name="Comma [0] 2 2 33 4" xfId="7192"/>
    <cellStyle name="Comma [0] 2 2 33 4 2" xfId="7193"/>
    <cellStyle name="Comma [0] 2 2 33 4 2 2" xfId="7194"/>
    <cellStyle name="Comma [0] 2 2 33 4 3" xfId="7195"/>
    <cellStyle name="Comma [0] 2 2 33 5" xfId="7196"/>
    <cellStyle name="Comma [0] 2 2 33 5 2" xfId="7197"/>
    <cellStyle name="Comma [0] 2 2 33 6" xfId="7198"/>
    <cellStyle name="Comma [0] 2 2 34" xfId="7199"/>
    <cellStyle name="Comma [0] 2 2 34 2" xfId="7200"/>
    <cellStyle name="Comma [0] 2 2 34 2 2" xfId="7201"/>
    <cellStyle name="Comma [0] 2 2 34 2 2 2" xfId="7202"/>
    <cellStyle name="Comma [0] 2 2 34 2 2 2 2" xfId="7203"/>
    <cellStyle name="Comma [0] 2 2 34 2 2 3" xfId="7204"/>
    <cellStyle name="Comma [0] 2 2 34 2 3" xfId="7205"/>
    <cellStyle name="Comma [0] 2 2 34 2 3 2" xfId="7206"/>
    <cellStyle name="Comma [0] 2 2 34 2 4" xfId="7207"/>
    <cellStyle name="Comma [0] 2 2 34 3" xfId="7208"/>
    <cellStyle name="Comma [0] 2 2 34 3 2" xfId="7209"/>
    <cellStyle name="Comma [0] 2 2 34 3 2 2" xfId="7210"/>
    <cellStyle name="Comma [0] 2 2 34 3 2 2 2" xfId="7211"/>
    <cellStyle name="Comma [0] 2 2 34 3 2 3" xfId="7212"/>
    <cellStyle name="Comma [0] 2 2 34 3 3" xfId="7213"/>
    <cellStyle name="Comma [0] 2 2 34 3 3 2" xfId="7214"/>
    <cellStyle name="Comma [0] 2 2 34 3 4" xfId="7215"/>
    <cellStyle name="Comma [0] 2 2 34 4" xfId="7216"/>
    <cellStyle name="Comma [0] 2 2 34 4 2" xfId="7217"/>
    <cellStyle name="Comma [0] 2 2 34 4 2 2" xfId="7218"/>
    <cellStyle name="Comma [0] 2 2 34 4 3" xfId="7219"/>
    <cellStyle name="Comma [0] 2 2 34 5" xfId="7220"/>
    <cellStyle name="Comma [0] 2 2 34 5 2" xfId="7221"/>
    <cellStyle name="Comma [0] 2 2 34 6" xfId="7222"/>
    <cellStyle name="Comma [0] 2 2 35" xfId="7223"/>
    <cellStyle name="Comma [0] 2 2 35 2" xfId="7224"/>
    <cellStyle name="Comma [0] 2 2 35 2 2" xfId="7225"/>
    <cellStyle name="Comma [0] 2 2 35 2 2 2" xfId="7226"/>
    <cellStyle name="Comma [0] 2 2 35 2 2 2 2" xfId="7227"/>
    <cellStyle name="Comma [0] 2 2 35 2 2 3" xfId="7228"/>
    <cellStyle name="Comma [0] 2 2 35 2 3" xfId="7229"/>
    <cellStyle name="Comma [0] 2 2 35 2 3 2" xfId="7230"/>
    <cellStyle name="Comma [0] 2 2 35 2 4" xfId="7231"/>
    <cellStyle name="Comma [0] 2 2 35 3" xfId="7232"/>
    <cellStyle name="Comma [0] 2 2 35 3 2" xfId="7233"/>
    <cellStyle name="Comma [0] 2 2 35 3 2 2" xfId="7234"/>
    <cellStyle name="Comma [0] 2 2 35 3 2 2 2" xfId="7235"/>
    <cellStyle name="Comma [0] 2 2 35 3 2 3" xfId="7236"/>
    <cellStyle name="Comma [0] 2 2 35 3 3" xfId="7237"/>
    <cellStyle name="Comma [0] 2 2 35 3 3 2" xfId="7238"/>
    <cellStyle name="Comma [0] 2 2 35 3 4" xfId="7239"/>
    <cellStyle name="Comma [0] 2 2 35 4" xfId="7240"/>
    <cellStyle name="Comma [0] 2 2 35 4 2" xfId="7241"/>
    <cellStyle name="Comma [0] 2 2 35 4 2 2" xfId="7242"/>
    <cellStyle name="Comma [0] 2 2 35 4 3" xfId="7243"/>
    <cellStyle name="Comma [0] 2 2 35 5" xfId="7244"/>
    <cellStyle name="Comma [0] 2 2 35 5 2" xfId="7245"/>
    <cellStyle name="Comma [0] 2 2 35 6" xfId="7246"/>
    <cellStyle name="Comma [0] 2 2 36" xfId="7247"/>
    <cellStyle name="Comma [0] 2 2 36 2" xfId="7248"/>
    <cellStyle name="Comma [0] 2 2 36 2 2" xfId="7249"/>
    <cellStyle name="Comma [0] 2 2 36 2 2 2" xfId="7250"/>
    <cellStyle name="Comma [0] 2 2 36 2 2 2 2" xfId="7251"/>
    <cellStyle name="Comma [0] 2 2 36 2 2 3" xfId="7252"/>
    <cellStyle name="Comma [0] 2 2 36 2 3" xfId="7253"/>
    <cellStyle name="Comma [0] 2 2 36 2 3 2" xfId="7254"/>
    <cellStyle name="Comma [0] 2 2 36 2 4" xfId="7255"/>
    <cellStyle name="Comma [0] 2 2 36 3" xfId="7256"/>
    <cellStyle name="Comma [0] 2 2 36 3 2" xfId="7257"/>
    <cellStyle name="Comma [0] 2 2 36 3 2 2" xfId="7258"/>
    <cellStyle name="Comma [0] 2 2 36 3 2 2 2" xfId="7259"/>
    <cellStyle name="Comma [0] 2 2 36 3 2 3" xfId="7260"/>
    <cellStyle name="Comma [0] 2 2 36 3 3" xfId="7261"/>
    <cellStyle name="Comma [0] 2 2 36 3 3 2" xfId="7262"/>
    <cellStyle name="Comma [0] 2 2 36 3 4" xfId="7263"/>
    <cellStyle name="Comma [0] 2 2 36 4" xfId="7264"/>
    <cellStyle name="Comma [0] 2 2 36 4 2" xfId="7265"/>
    <cellStyle name="Comma [0] 2 2 36 4 2 2" xfId="7266"/>
    <cellStyle name="Comma [0] 2 2 36 4 3" xfId="7267"/>
    <cellStyle name="Comma [0] 2 2 36 5" xfId="7268"/>
    <cellStyle name="Comma [0] 2 2 36 5 2" xfId="7269"/>
    <cellStyle name="Comma [0] 2 2 36 6" xfId="7270"/>
    <cellStyle name="Comma [0] 2 2 37" xfId="7271"/>
    <cellStyle name="Comma [0] 2 2 37 2" xfId="7272"/>
    <cellStyle name="Comma [0] 2 2 37 2 2" xfId="7273"/>
    <cellStyle name="Comma [0] 2 2 37 2 2 2" xfId="7274"/>
    <cellStyle name="Comma [0] 2 2 37 2 2 2 2" xfId="7275"/>
    <cellStyle name="Comma [0] 2 2 37 2 2 3" xfId="7276"/>
    <cellStyle name="Comma [0] 2 2 37 2 3" xfId="7277"/>
    <cellStyle name="Comma [0] 2 2 37 2 3 2" xfId="7278"/>
    <cellStyle name="Comma [0] 2 2 37 2 4" xfId="7279"/>
    <cellStyle name="Comma [0] 2 2 37 3" xfId="7280"/>
    <cellStyle name="Comma [0] 2 2 37 3 2" xfId="7281"/>
    <cellStyle name="Comma [0] 2 2 37 3 2 2" xfId="7282"/>
    <cellStyle name="Comma [0] 2 2 37 3 2 2 2" xfId="7283"/>
    <cellStyle name="Comma [0] 2 2 37 3 2 3" xfId="7284"/>
    <cellStyle name="Comma [0] 2 2 37 3 3" xfId="7285"/>
    <cellStyle name="Comma [0] 2 2 37 3 3 2" xfId="7286"/>
    <cellStyle name="Comma [0] 2 2 37 3 4" xfId="7287"/>
    <cellStyle name="Comma [0] 2 2 37 4" xfId="7288"/>
    <cellStyle name="Comma [0] 2 2 37 4 2" xfId="7289"/>
    <cellStyle name="Comma [0] 2 2 37 4 2 2" xfId="7290"/>
    <cellStyle name="Comma [0] 2 2 37 4 3" xfId="7291"/>
    <cellStyle name="Comma [0] 2 2 37 5" xfId="7292"/>
    <cellStyle name="Comma [0] 2 2 37 5 2" xfId="7293"/>
    <cellStyle name="Comma [0] 2 2 37 6" xfId="7294"/>
    <cellStyle name="Comma [0] 2 2 38" xfId="7295"/>
    <cellStyle name="Comma [0] 2 2 38 2" xfId="7296"/>
    <cellStyle name="Comma [0] 2 2 38 2 2" xfId="7297"/>
    <cellStyle name="Comma [0] 2 2 38 2 2 2" xfId="7298"/>
    <cellStyle name="Comma [0] 2 2 38 2 2 2 2" xfId="7299"/>
    <cellStyle name="Comma [0] 2 2 38 2 2 3" xfId="7300"/>
    <cellStyle name="Comma [0] 2 2 38 2 3" xfId="7301"/>
    <cellStyle name="Comma [0] 2 2 38 2 3 2" xfId="7302"/>
    <cellStyle name="Comma [0] 2 2 38 2 4" xfId="7303"/>
    <cellStyle name="Comma [0] 2 2 38 3" xfId="7304"/>
    <cellStyle name="Comma [0] 2 2 38 3 2" xfId="7305"/>
    <cellStyle name="Comma [0] 2 2 38 3 2 2" xfId="7306"/>
    <cellStyle name="Comma [0] 2 2 38 3 2 2 2" xfId="7307"/>
    <cellStyle name="Comma [0] 2 2 38 3 2 3" xfId="7308"/>
    <cellStyle name="Comma [0] 2 2 38 3 3" xfId="7309"/>
    <cellStyle name="Comma [0] 2 2 38 3 3 2" xfId="7310"/>
    <cellStyle name="Comma [0] 2 2 38 3 4" xfId="7311"/>
    <cellStyle name="Comma [0] 2 2 38 4" xfId="7312"/>
    <cellStyle name="Comma [0] 2 2 38 4 2" xfId="7313"/>
    <cellStyle name="Comma [0] 2 2 38 4 2 2" xfId="7314"/>
    <cellStyle name="Comma [0] 2 2 38 4 3" xfId="7315"/>
    <cellStyle name="Comma [0] 2 2 38 5" xfId="7316"/>
    <cellStyle name="Comma [0] 2 2 38 5 2" xfId="7317"/>
    <cellStyle name="Comma [0] 2 2 38 6" xfId="7318"/>
    <cellStyle name="Comma [0] 2 2 39" xfId="7319"/>
    <cellStyle name="Comma [0] 2 2 39 2" xfId="7320"/>
    <cellStyle name="Comma [0] 2 2 39 2 2" xfId="7321"/>
    <cellStyle name="Comma [0] 2 2 39 2 2 2" xfId="7322"/>
    <cellStyle name="Comma [0] 2 2 39 2 2 2 2" xfId="7323"/>
    <cellStyle name="Comma [0] 2 2 39 2 2 3" xfId="7324"/>
    <cellStyle name="Comma [0] 2 2 39 2 3" xfId="7325"/>
    <cellStyle name="Comma [0] 2 2 39 2 3 2" xfId="7326"/>
    <cellStyle name="Comma [0] 2 2 39 2 4" xfId="7327"/>
    <cellStyle name="Comma [0] 2 2 39 3" xfId="7328"/>
    <cellStyle name="Comma [0] 2 2 39 3 2" xfId="7329"/>
    <cellStyle name="Comma [0] 2 2 39 3 2 2" xfId="7330"/>
    <cellStyle name="Comma [0] 2 2 39 3 2 2 2" xfId="7331"/>
    <cellStyle name="Comma [0] 2 2 39 3 2 3" xfId="7332"/>
    <cellStyle name="Comma [0] 2 2 39 3 3" xfId="7333"/>
    <cellStyle name="Comma [0] 2 2 39 3 3 2" xfId="7334"/>
    <cellStyle name="Comma [0] 2 2 39 3 4" xfId="7335"/>
    <cellStyle name="Comma [0] 2 2 39 4" xfId="7336"/>
    <cellStyle name="Comma [0] 2 2 39 4 2" xfId="7337"/>
    <cellStyle name="Comma [0] 2 2 39 4 2 2" xfId="7338"/>
    <cellStyle name="Comma [0] 2 2 39 4 3" xfId="7339"/>
    <cellStyle name="Comma [0] 2 2 39 5" xfId="7340"/>
    <cellStyle name="Comma [0] 2 2 39 5 2" xfId="7341"/>
    <cellStyle name="Comma [0] 2 2 39 6" xfId="7342"/>
    <cellStyle name="Comma [0] 2 2 4" xfId="7343"/>
    <cellStyle name="Comma [0] 2 2 4 2" xfId="7344"/>
    <cellStyle name="Comma [0] 2 2 4 3" xfId="7345"/>
    <cellStyle name="Comma [0] 2 2 4 3 2" xfId="7346"/>
    <cellStyle name="Comma [0] 2 2 4 4" xfId="7347"/>
    <cellStyle name="Comma [0] 2 2 4 5" xfId="7348"/>
    <cellStyle name="Comma [0] 2 2 40" xfId="7349"/>
    <cellStyle name="Comma [0] 2 2 40 2" xfId="7350"/>
    <cellStyle name="Comma [0] 2 2 40 2 2" xfId="7351"/>
    <cellStyle name="Comma [0] 2 2 40 2 2 2" xfId="7352"/>
    <cellStyle name="Comma [0] 2 2 40 2 2 2 2" xfId="7353"/>
    <cellStyle name="Comma [0] 2 2 40 2 2 3" xfId="7354"/>
    <cellStyle name="Comma [0] 2 2 40 2 3" xfId="7355"/>
    <cellStyle name="Comma [0] 2 2 40 2 3 2" xfId="7356"/>
    <cellStyle name="Comma [0] 2 2 40 2 4" xfId="7357"/>
    <cellStyle name="Comma [0] 2 2 40 3" xfId="7358"/>
    <cellStyle name="Comma [0] 2 2 40 3 2" xfId="7359"/>
    <cellStyle name="Comma [0] 2 2 40 3 2 2" xfId="7360"/>
    <cellStyle name="Comma [0] 2 2 40 3 2 2 2" xfId="7361"/>
    <cellStyle name="Comma [0] 2 2 40 3 2 3" xfId="7362"/>
    <cellStyle name="Comma [0] 2 2 40 3 3" xfId="7363"/>
    <cellStyle name="Comma [0] 2 2 40 3 3 2" xfId="7364"/>
    <cellStyle name="Comma [0] 2 2 40 3 4" xfId="7365"/>
    <cellStyle name="Comma [0] 2 2 40 4" xfId="7366"/>
    <cellStyle name="Comma [0] 2 2 40 4 2" xfId="7367"/>
    <cellStyle name="Comma [0] 2 2 40 4 2 2" xfId="7368"/>
    <cellStyle name="Comma [0] 2 2 40 4 3" xfId="7369"/>
    <cellStyle name="Comma [0] 2 2 40 5" xfId="7370"/>
    <cellStyle name="Comma [0] 2 2 40 5 2" xfId="7371"/>
    <cellStyle name="Comma [0] 2 2 40 6" xfId="7372"/>
    <cellStyle name="Comma [0] 2 2 41" xfId="7373"/>
    <cellStyle name="Comma [0] 2 2 41 2" xfId="7374"/>
    <cellStyle name="Comma [0] 2 2 41 2 2" xfId="7375"/>
    <cellStyle name="Comma [0] 2 2 41 2 2 2" xfId="7376"/>
    <cellStyle name="Comma [0] 2 2 41 2 2 2 2" xfId="7377"/>
    <cellStyle name="Comma [0] 2 2 41 2 2 3" xfId="7378"/>
    <cellStyle name="Comma [0] 2 2 41 2 3" xfId="7379"/>
    <cellStyle name="Comma [0] 2 2 41 2 3 2" xfId="7380"/>
    <cellStyle name="Comma [0] 2 2 41 2 4" xfId="7381"/>
    <cellStyle name="Comma [0] 2 2 41 3" xfId="7382"/>
    <cellStyle name="Comma [0] 2 2 41 3 2" xfId="7383"/>
    <cellStyle name="Comma [0] 2 2 41 3 2 2" xfId="7384"/>
    <cellStyle name="Comma [0] 2 2 41 3 2 2 2" xfId="7385"/>
    <cellStyle name="Comma [0] 2 2 41 3 2 3" xfId="7386"/>
    <cellStyle name="Comma [0] 2 2 41 3 3" xfId="7387"/>
    <cellStyle name="Comma [0] 2 2 41 3 3 2" xfId="7388"/>
    <cellStyle name="Comma [0] 2 2 41 3 4" xfId="7389"/>
    <cellStyle name="Comma [0] 2 2 41 4" xfId="7390"/>
    <cellStyle name="Comma [0] 2 2 41 4 2" xfId="7391"/>
    <cellStyle name="Comma [0] 2 2 41 4 2 2" xfId="7392"/>
    <cellStyle name="Comma [0] 2 2 41 4 3" xfId="7393"/>
    <cellStyle name="Comma [0] 2 2 41 5" xfId="7394"/>
    <cellStyle name="Comma [0] 2 2 41 5 2" xfId="7395"/>
    <cellStyle name="Comma [0] 2 2 41 6" xfId="7396"/>
    <cellStyle name="Comma [0] 2 2 42" xfId="7397"/>
    <cellStyle name="Comma [0] 2 2 42 2" xfId="7398"/>
    <cellStyle name="Comma [0] 2 2 42 2 2" xfId="7399"/>
    <cellStyle name="Comma [0] 2 2 42 2 2 2" xfId="7400"/>
    <cellStyle name="Comma [0] 2 2 42 2 2 2 2" xfId="7401"/>
    <cellStyle name="Comma [0] 2 2 42 2 2 3" xfId="7402"/>
    <cellStyle name="Comma [0] 2 2 42 2 3" xfId="7403"/>
    <cellStyle name="Comma [0] 2 2 42 2 3 2" xfId="7404"/>
    <cellStyle name="Comma [0] 2 2 42 2 4" xfId="7405"/>
    <cellStyle name="Comma [0] 2 2 42 3" xfId="7406"/>
    <cellStyle name="Comma [0] 2 2 42 3 2" xfId="7407"/>
    <cellStyle name="Comma [0] 2 2 42 3 2 2" xfId="7408"/>
    <cellStyle name="Comma [0] 2 2 42 3 2 2 2" xfId="7409"/>
    <cellStyle name="Comma [0] 2 2 42 3 2 3" xfId="7410"/>
    <cellStyle name="Comma [0] 2 2 42 3 3" xfId="7411"/>
    <cellStyle name="Comma [0] 2 2 42 3 3 2" xfId="7412"/>
    <cellStyle name="Comma [0] 2 2 42 3 4" xfId="7413"/>
    <cellStyle name="Comma [0] 2 2 42 4" xfId="7414"/>
    <cellStyle name="Comma [0] 2 2 42 4 2" xfId="7415"/>
    <cellStyle name="Comma [0] 2 2 42 4 2 2" xfId="7416"/>
    <cellStyle name="Comma [0] 2 2 42 4 3" xfId="7417"/>
    <cellStyle name="Comma [0] 2 2 42 5" xfId="7418"/>
    <cellStyle name="Comma [0] 2 2 42 5 2" xfId="7419"/>
    <cellStyle name="Comma [0] 2 2 42 6" xfId="7420"/>
    <cellStyle name="Comma [0] 2 2 43" xfId="7421"/>
    <cellStyle name="Comma [0] 2 2 43 2" xfId="7422"/>
    <cellStyle name="Comma [0] 2 2 43 2 2" xfId="7423"/>
    <cellStyle name="Comma [0] 2 2 43 2 2 2" xfId="7424"/>
    <cellStyle name="Comma [0] 2 2 43 2 2 2 2" xfId="7425"/>
    <cellStyle name="Comma [0] 2 2 43 2 2 3" xfId="7426"/>
    <cellStyle name="Comma [0] 2 2 43 2 3" xfId="7427"/>
    <cellStyle name="Comma [0] 2 2 43 2 3 2" xfId="7428"/>
    <cellStyle name="Comma [0] 2 2 43 2 4" xfId="7429"/>
    <cellStyle name="Comma [0] 2 2 43 3" xfId="7430"/>
    <cellStyle name="Comma [0] 2 2 43 3 2" xfId="7431"/>
    <cellStyle name="Comma [0] 2 2 43 3 2 2" xfId="7432"/>
    <cellStyle name="Comma [0] 2 2 43 3 2 2 2" xfId="7433"/>
    <cellStyle name="Comma [0] 2 2 43 3 2 3" xfId="7434"/>
    <cellStyle name="Comma [0] 2 2 43 3 3" xfId="7435"/>
    <cellStyle name="Comma [0] 2 2 43 3 3 2" xfId="7436"/>
    <cellStyle name="Comma [0] 2 2 43 3 4" xfId="7437"/>
    <cellStyle name="Comma [0] 2 2 43 4" xfId="7438"/>
    <cellStyle name="Comma [0] 2 2 43 4 2" xfId="7439"/>
    <cellStyle name="Comma [0] 2 2 43 4 2 2" xfId="7440"/>
    <cellStyle name="Comma [0] 2 2 43 4 3" xfId="7441"/>
    <cellStyle name="Comma [0] 2 2 43 5" xfId="7442"/>
    <cellStyle name="Comma [0] 2 2 43 5 2" xfId="7443"/>
    <cellStyle name="Comma [0] 2 2 43 6" xfId="7444"/>
    <cellStyle name="Comma [0] 2 2 44" xfId="7445"/>
    <cellStyle name="Comma [0] 2 2 44 2" xfId="7446"/>
    <cellStyle name="Comma [0] 2 2 44 2 2" xfId="7447"/>
    <cellStyle name="Comma [0] 2 2 44 2 2 2" xfId="7448"/>
    <cellStyle name="Comma [0] 2 2 44 2 2 2 2" xfId="7449"/>
    <cellStyle name="Comma [0] 2 2 44 2 2 3" xfId="7450"/>
    <cellStyle name="Comma [0] 2 2 44 2 3" xfId="7451"/>
    <cellStyle name="Comma [0] 2 2 44 2 3 2" xfId="7452"/>
    <cellStyle name="Comma [0] 2 2 44 2 4" xfId="7453"/>
    <cellStyle name="Comma [0] 2 2 44 3" xfId="7454"/>
    <cellStyle name="Comma [0] 2 2 44 3 2" xfId="7455"/>
    <cellStyle name="Comma [0] 2 2 44 3 2 2" xfId="7456"/>
    <cellStyle name="Comma [0] 2 2 44 3 2 2 2" xfId="7457"/>
    <cellStyle name="Comma [0] 2 2 44 3 2 3" xfId="7458"/>
    <cellStyle name="Comma [0] 2 2 44 3 3" xfId="7459"/>
    <cellStyle name="Comma [0] 2 2 44 3 3 2" xfId="7460"/>
    <cellStyle name="Comma [0] 2 2 44 3 4" xfId="7461"/>
    <cellStyle name="Comma [0] 2 2 44 4" xfId="7462"/>
    <cellStyle name="Comma [0] 2 2 44 4 2" xfId="7463"/>
    <cellStyle name="Comma [0] 2 2 44 4 2 2" xfId="7464"/>
    <cellStyle name="Comma [0] 2 2 44 4 3" xfId="7465"/>
    <cellStyle name="Comma [0] 2 2 44 5" xfId="7466"/>
    <cellStyle name="Comma [0] 2 2 44 5 2" xfId="7467"/>
    <cellStyle name="Comma [0] 2 2 44 6" xfId="7468"/>
    <cellStyle name="Comma [0] 2 2 45" xfId="7469"/>
    <cellStyle name="Comma [0] 2 2 45 2" xfId="7470"/>
    <cellStyle name="Comma [0] 2 2 45 2 2" xfId="7471"/>
    <cellStyle name="Comma [0] 2 2 45 2 2 2" xfId="7472"/>
    <cellStyle name="Comma [0] 2 2 45 2 2 2 2" xfId="7473"/>
    <cellStyle name="Comma [0] 2 2 45 2 2 3" xfId="7474"/>
    <cellStyle name="Comma [0] 2 2 45 2 3" xfId="7475"/>
    <cellStyle name="Comma [0] 2 2 45 2 3 2" xfId="7476"/>
    <cellStyle name="Comma [0] 2 2 45 2 4" xfId="7477"/>
    <cellStyle name="Comma [0] 2 2 45 3" xfId="7478"/>
    <cellStyle name="Comma [0] 2 2 45 3 2" xfId="7479"/>
    <cellStyle name="Comma [0] 2 2 45 3 2 2" xfId="7480"/>
    <cellStyle name="Comma [0] 2 2 45 3 2 2 2" xfId="7481"/>
    <cellStyle name="Comma [0] 2 2 45 3 2 3" xfId="7482"/>
    <cellStyle name="Comma [0] 2 2 45 3 3" xfId="7483"/>
    <cellStyle name="Comma [0] 2 2 45 3 3 2" xfId="7484"/>
    <cellStyle name="Comma [0] 2 2 45 3 4" xfId="7485"/>
    <cellStyle name="Comma [0] 2 2 45 4" xfId="7486"/>
    <cellStyle name="Comma [0] 2 2 45 4 2" xfId="7487"/>
    <cellStyle name="Comma [0] 2 2 45 4 2 2" xfId="7488"/>
    <cellStyle name="Comma [0] 2 2 45 4 3" xfId="7489"/>
    <cellStyle name="Comma [0] 2 2 45 5" xfId="7490"/>
    <cellStyle name="Comma [0] 2 2 45 5 2" xfId="7491"/>
    <cellStyle name="Comma [0] 2 2 45 6" xfId="7492"/>
    <cellStyle name="Comma [0] 2 2 46" xfId="7493"/>
    <cellStyle name="Comma [0] 2 2 46 2" xfId="7494"/>
    <cellStyle name="Comma [0] 2 2 46 2 2" xfId="7495"/>
    <cellStyle name="Comma [0] 2 2 46 2 2 2" xfId="7496"/>
    <cellStyle name="Comma [0] 2 2 46 2 2 2 2" xfId="7497"/>
    <cellStyle name="Comma [0] 2 2 46 2 2 3" xfId="7498"/>
    <cellStyle name="Comma [0] 2 2 46 2 3" xfId="7499"/>
    <cellStyle name="Comma [0] 2 2 46 2 3 2" xfId="7500"/>
    <cellStyle name="Comma [0] 2 2 46 2 4" xfId="7501"/>
    <cellStyle name="Comma [0] 2 2 46 3" xfId="7502"/>
    <cellStyle name="Comma [0] 2 2 46 3 2" xfId="7503"/>
    <cellStyle name="Comma [0] 2 2 46 3 2 2" xfId="7504"/>
    <cellStyle name="Comma [0] 2 2 46 3 2 2 2" xfId="7505"/>
    <cellStyle name="Comma [0] 2 2 46 3 2 3" xfId="7506"/>
    <cellStyle name="Comma [0] 2 2 46 3 3" xfId="7507"/>
    <cellStyle name="Comma [0] 2 2 46 3 3 2" xfId="7508"/>
    <cellStyle name="Comma [0] 2 2 46 3 4" xfId="7509"/>
    <cellStyle name="Comma [0] 2 2 46 4" xfId="7510"/>
    <cellStyle name="Comma [0] 2 2 46 4 2" xfId="7511"/>
    <cellStyle name="Comma [0] 2 2 46 4 2 2" xfId="7512"/>
    <cellStyle name="Comma [0] 2 2 46 4 3" xfId="7513"/>
    <cellStyle name="Comma [0] 2 2 46 5" xfId="7514"/>
    <cellStyle name="Comma [0] 2 2 46 5 2" xfId="7515"/>
    <cellStyle name="Comma [0] 2 2 46 6" xfId="7516"/>
    <cellStyle name="Comma [0] 2 2 47" xfId="7517"/>
    <cellStyle name="Comma [0] 2 2 47 2" xfId="7518"/>
    <cellStyle name="Comma [0] 2 2 47 2 2" xfId="7519"/>
    <cellStyle name="Comma [0] 2 2 47 2 2 2" xfId="7520"/>
    <cellStyle name="Comma [0] 2 2 47 2 2 2 2" xfId="7521"/>
    <cellStyle name="Comma [0] 2 2 47 2 2 3" xfId="7522"/>
    <cellStyle name="Comma [0] 2 2 47 2 3" xfId="7523"/>
    <cellStyle name="Comma [0] 2 2 47 2 3 2" xfId="7524"/>
    <cellStyle name="Comma [0] 2 2 47 2 4" xfId="7525"/>
    <cellStyle name="Comma [0] 2 2 47 3" xfId="7526"/>
    <cellStyle name="Comma [0] 2 2 47 3 2" xfId="7527"/>
    <cellStyle name="Comma [0] 2 2 47 3 2 2" xfId="7528"/>
    <cellStyle name="Comma [0] 2 2 47 3 2 2 2" xfId="7529"/>
    <cellStyle name="Comma [0] 2 2 47 3 2 3" xfId="7530"/>
    <cellStyle name="Comma [0] 2 2 47 3 3" xfId="7531"/>
    <cellStyle name="Comma [0] 2 2 47 3 3 2" xfId="7532"/>
    <cellStyle name="Comma [0] 2 2 47 3 4" xfId="7533"/>
    <cellStyle name="Comma [0] 2 2 47 4" xfId="7534"/>
    <cellStyle name="Comma [0] 2 2 47 4 2" xfId="7535"/>
    <cellStyle name="Comma [0] 2 2 47 4 2 2" xfId="7536"/>
    <cellStyle name="Comma [0] 2 2 47 4 3" xfId="7537"/>
    <cellStyle name="Comma [0] 2 2 47 5" xfId="7538"/>
    <cellStyle name="Comma [0] 2 2 47 5 2" xfId="7539"/>
    <cellStyle name="Comma [0] 2 2 47 6" xfId="7540"/>
    <cellStyle name="Comma [0] 2 2 48" xfId="7541"/>
    <cellStyle name="Comma [0] 2 2 48 2" xfId="7542"/>
    <cellStyle name="Comma [0] 2 2 48 2 2" xfId="7543"/>
    <cellStyle name="Comma [0] 2 2 48 2 2 2" xfId="7544"/>
    <cellStyle name="Comma [0] 2 2 48 2 2 2 2" xfId="7545"/>
    <cellStyle name="Comma [0] 2 2 48 2 2 3" xfId="7546"/>
    <cellStyle name="Comma [0] 2 2 48 2 3" xfId="7547"/>
    <cellStyle name="Comma [0] 2 2 48 2 3 2" xfId="7548"/>
    <cellStyle name="Comma [0] 2 2 48 2 4" xfId="7549"/>
    <cellStyle name="Comma [0] 2 2 48 3" xfId="7550"/>
    <cellStyle name="Comma [0] 2 2 48 3 2" xfId="7551"/>
    <cellStyle name="Comma [0] 2 2 48 3 2 2" xfId="7552"/>
    <cellStyle name="Comma [0] 2 2 48 3 2 2 2" xfId="7553"/>
    <cellStyle name="Comma [0] 2 2 48 3 2 3" xfId="7554"/>
    <cellStyle name="Comma [0] 2 2 48 3 3" xfId="7555"/>
    <cellStyle name="Comma [0] 2 2 48 3 3 2" xfId="7556"/>
    <cellStyle name="Comma [0] 2 2 48 3 4" xfId="7557"/>
    <cellStyle name="Comma [0] 2 2 48 4" xfId="7558"/>
    <cellStyle name="Comma [0] 2 2 48 4 2" xfId="7559"/>
    <cellStyle name="Comma [0] 2 2 48 4 2 2" xfId="7560"/>
    <cellStyle name="Comma [0] 2 2 48 4 3" xfId="7561"/>
    <cellStyle name="Comma [0] 2 2 48 5" xfId="7562"/>
    <cellStyle name="Comma [0] 2 2 48 5 2" xfId="7563"/>
    <cellStyle name="Comma [0] 2 2 48 6" xfId="7564"/>
    <cellStyle name="Comma [0] 2 2 49" xfId="7565"/>
    <cellStyle name="Comma [0] 2 2 49 2" xfId="7566"/>
    <cellStyle name="Comma [0] 2 2 49 2 2" xfId="7567"/>
    <cellStyle name="Comma [0] 2 2 49 2 2 2" xfId="7568"/>
    <cellStyle name="Comma [0] 2 2 49 2 2 2 2" xfId="7569"/>
    <cellStyle name="Comma [0] 2 2 49 2 2 3" xfId="7570"/>
    <cellStyle name="Comma [0] 2 2 49 2 3" xfId="7571"/>
    <cellStyle name="Comma [0] 2 2 49 2 3 2" xfId="7572"/>
    <cellStyle name="Comma [0] 2 2 49 2 4" xfId="7573"/>
    <cellStyle name="Comma [0] 2 2 49 3" xfId="7574"/>
    <cellStyle name="Comma [0] 2 2 49 3 2" xfId="7575"/>
    <cellStyle name="Comma [0] 2 2 49 3 2 2" xfId="7576"/>
    <cellStyle name="Comma [0] 2 2 49 3 2 2 2" xfId="7577"/>
    <cellStyle name="Comma [0] 2 2 49 3 2 3" xfId="7578"/>
    <cellStyle name="Comma [0] 2 2 49 3 3" xfId="7579"/>
    <cellStyle name="Comma [0] 2 2 49 3 3 2" xfId="7580"/>
    <cellStyle name="Comma [0] 2 2 49 3 4" xfId="7581"/>
    <cellStyle name="Comma [0] 2 2 49 4" xfId="7582"/>
    <cellStyle name="Comma [0] 2 2 49 4 2" xfId="7583"/>
    <cellStyle name="Comma [0] 2 2 49 4 2 2" xfId="7584"/>
    <cellStyle name="Comma [0] 2 2 49 4 3" xfId="7585"/>
    <cellStyle name="Comma [0] 2 2 49 5" xfId="7586"/>
    <cellStyle name="Comma [0] 2 2 49 5 2" xfId="7587"/>
    <cellStyle name="Comma [0] 2 2 49 6" xfId="7588"/>
    <cellStyle name="Comma [0] 2 2 5" xfId="7589"/>
    <cellStyle name="Comma [0] 2 2 5 2" xfId="7590"/>
    <cellStyle name="Comma [0] 2 2 5 2 2" xfId="7591"/>
    <cellStyle name="Comma [0] 2 2 5 3" xfId="7592"/>
    <cellStyle name="Comma [0] 2 2 5 3 2" xfId="7593"/>
    <cellStyle name="Comma [0] 2 2 5 3 2 2" xfId="7594"/>
    <cellStyle name="Comma [0] 2 2 5 3 2 2 2" xfId="7595"/>
    <cellStyle name="Comma [0] 2 2 5 3 2 2 2 2" xfId="7596"/>
    <cellStyle name="Comma [0] 2 2 5 3 2 2 3" xfId="7597"/>
    <cellStyle name="Comma [0] 2 2 5 3 2 3" xfId="7598"/>
    <cellStyle name="Comma [0] 2 2 5 3 2 3 2" xfId="7599"/>
    <cellStyle name="Comma [0] 2 2 5 3 2 4" xfId="7600"/>
    <cellStyle name="Comma [0] 2 2 5 3 3" xfId="7601"/>
    <cellStyle name="Comma [0] 2 2 5 3 3 2" xfId="7602"/>
    <cellStyle name="Comma [0] 2 2 5 3 3 2 2" xfId="7603"/>
    <cellStyle name="Comma [0] 2 2 5 3 3 3" xfId="7604"/>
    <cellStyle name="Comma [0] 2 2 5 3 4" xfId="7605"/>
    <cellStyle name="Comma [0] 2 2 5 3 4 2" xfId="7606"/>
    <cellStyle name="Comma [0] 2 2 5 3 5" xfId="7607"/>
    <cellStyle name="Comma [0] 2 2 5 4" xfId="7608"/>
    <cellStyle name="Comma [0] 2 2 5 5" xfId="7609"/>
    <cellStyle name="Comma [0] 2 2 5 5 2" xfId="7610"/>
    <cellStyle name="Comma [0] 2 2 5 5 2 2" xfId="7611"/>
    <cellStyle name="Comma [0] 2 2 5 5 2 2 2" xfId="7612"/>
    <cellStyle name="Comma [0] 2 2 5 5 2 3" xfId="7613"/>
    <cellStyle name="Comma [0] 2 2 5 5 3" xfId="7614"/>
    <cellStyle name="Comma [0] 2 2 5 5 3 2" xfId="7615"/>
    <cellStyle name="Comma [0] 2 2 5 5 4" xfId="7616"/>
    <cellStyle name="Comma [0] 2 2 50" xfId="7617"/>
    <cellStyle name="Comma [0] 2 2 50 2" xfId="7618"/>
    <cellStyle name="Comma [0] 2 2 50 2 2" xfId="7619"/>
    <cellStyle name="Comma [0] 2 2 50 2 2 2" xfId="7620"/>
    <cellStyle name="Comma [0] 2 2 50 2 2 2 2" xfId="7621"/>
    <cellStyle name="Comma [0] 2 2 50 2 2 3" xfId="7622"/>
    <cellStyle name="Comma [0] 2 2 50 2 3" xfId="7623"/>
    <cellStyle name="Comma [0] 2 2 50 2 3 2" xfId="7624"/>
    <cellStyle name="Comma [0] 2 2 50 2 4" xfId="7625"/>
    <cellStyle name="Comma [0] 2 2 50 3" xfId="7626"/>
    <cellStyle name="Comma [0] 2 2 50 3 2" xfId="7627"/>
    <cellStyle name="Comma [0] 2 2 50 3 2 2" xfId="7628"/>
    <cellStyle name="Comma [0] 2 2 50 3 2 2 2" xfId="7629"/>
    <cellStyle name="Comma [0] 2 2 50 3 2 3" xfId="7630"/>
    <cellStyle name="Comma [0] 2 2 50 3 3" xfId="7631"/>
    <cellStyle name="Comma [0] 2 2 50 3 3 2" xfId="7632"/>
    <cellStyle name="Comma [0] 2 2 50 3 4" xfId="7633"/>
    <cellStyle name="Comma [0] 2 2 50 4" xfId="7634"/>
    <cellStyle name="Comma [0] 2 2 50 4 2" xfId="7635"/>
    <cellStyle name="Comma [0] 2 2 50 4 2 2" xfId="7636"/>
    <cellStyle name="Comma [0] 2 2 50 4 3" xfId="7637"/>
    <cellStyle name="Comma [0] 2 2 50 5" xfId="7638"/>
    <cellStyle name="Comma [0] 2 2 50 5 2" xfId="7639"/>
    <cellStyle name="Comma [0] 2 2 50 6" xfId="7640"/>
    <cellStyle name="Comma [0] 2 2 51" xfId="7641"/>
    <cellStyle name="Comma [0] 2 2 51 2" xfId="7642"/>
    <cellStyle name="Comma [0] 2 2 51 2 2" xfId="7643"/>
    <cellStyle name="Comma [0] 2 2 51 2 2 2" xfId="7644"/>
    <cellStyle name="Comma [0] 2 2 51 2 2 2 2" xfId="7645"/>
    <cellStyle name="Comma [0] 2 2 51 2 2 3" xfId="7646"/>
    <cellStyle name="Comma [0] 2 2 51 2 3" xfId="7647"/>
    <cellStyle name="Comma [0] 2 2 51 2 3 2" xfId="7648"/>
    <cellStyle name="Comma [0] 2 2 51 2 4" xfId="7649"/>
    <cellStyle name="Comma [0] 2 2 51 3" xfId="7650"/>
    <cellStyle name="Comma [0] 2 2 51 3 2" xfId="7651"/>
    <cellStyle name="Comma [0] 2 2 51 3 2 2" xfId="7652"/>
    <cellStyle name="Comma [0] 2 2 51 3 2 2 2" xfId="7653"/>
    <cellStyle name="Comma [0] 2 2 51 3 2 3" xfId="7654"/>
    <cellStyle name="Comma [0] 2 2 51 3 3" xfId="7655"/>
    <cellStyle name="Comma [0] 2 2 51 3 3 2" xfId="7656"/>
    <cellStyle name="Comma [0] 2 2 51 3 4" xfId="7657"/>
    <cellStyle name="Comma [0] 2 2 51 4" xfId="7658"/>
    <cellStyle name="Comma [0] 2 2 51 4 2" xfId="7659"/>
    <cellStyle name="Comma [0] 2 2 51 4 2 2" xfId="7660"/>
    <cellStyle name="Comma [0] 2 2 51 4 3" xfId="7661"/>
    <cellStyle name="Comma [0] 2 2 51 5" xfId="7662"/>
    <cellStyle name="Comma [0] 2 2 51 5 2" xfId="7663"/>
    <cellStyle name="Comma [0] 2 2 51 6" xfId="7664"/>
    <cellStyle name="Comma [0] 2 2 52" xfId="7665"/>
    <cellStyle name="Comma [0] 2 2 52 2" xfId="7666"/>
    <cellStyle name="Comma [0] 2 2 52 2 2" xfId="7667"/>
    <cellStyle name="Comma [0] 2 2 52 2 2 2" xfId="7668"/>
    <cellStyle name="Comma [0] 2 2 52 2 2 2 2" xfId="7669"/>
    <cellStyle name="Comma [0] 2 2 52 2 2 3" xfId="7670"/>
    <cellStyle name="Comma [0] 2 2 52 2 3" xfId="7671"/>
    <cellStyle name="Comma [0] 2 2 52 2 3 2" xfId="7672"/>
    <cellStyle name="Comma [0] 2 2 52 2 4" xfId="7673"/>
    <cellStyle name="Comma [0] 2 2 52 3" xfId="7674"/>
    <cellStyle name="Comma [0] 2 2 52 3 2" xfId="7675"/>
    <cellStyle name="Comma [0] 2 2 52 3 2 2" xfId="7676"/>
    <cellStyle name="Comma [0] 2 2 52 3 2 2 2" xfId="7677"/>
    <cellStyle name="Comma [0] 2 2 52 3 2 3" xfId="7678"/>
    <cellStyle name="Comma [0] 2 2 52 3 3" xfId="7679"/>
    <cellStyle name="Comma [0] 2 2 52 3 3 2" xfId="7680"/>
    <cellStyle name="Comma [0] 2 2 52 3 4" xfId="7681"/>
    <cellStyle name="Comma [0] 2 2 52 4" xfId="7682"/>
    <cellStyle name="Comma [0] 2 2 52 4 2" xfId="7683"/>
    <cellStyle name="Comma [0] 2 2 52 4 2 2" xfId="7684"/>
    <cellStyle name="Comma [0] 2 2 52 4 3" xfId="7685"/>
    <cellStyle name="Comma [0] 2 2 52 5" xfId="7686"/>
    <cellStyle name="Comma [0] 2 2 52 5 2" xfId="7687"/>
    <cellStyle name="Comma [0] 2 2 52 6" xfId="7688"/>
    <cellStyle name="Comma [0] 2 2 53" xfId="7689"/>
    <cellStyle name="Comma [0] 2 2 53 2" xfId="7690"/>
    <cellStyle name="Comma [0] 2 2 53 2 2" xfId="7691"/>
    <cellStyle name="Comma [0] 2 2 53 2 2 2" xfId="7692"/>
    <cellStyle name="Comma [0] 2 2 53 2 2 2 2" xfId="7693"/>
    <cellStyle name="Comma [0] 2 2 53 2 2 3" xfId="7694"/>
    <cellStyle name="Comma [0] 2 2 53 2 3" xfId="7695"/>
    <cellStyle name="Comma [0] 2 2 53 2 3 2" xfId="7696"/>
    <cellStyle name="Comma [0] 2 2 53 2 4" xfId="7697"/>
    <cellStyle name="Comma [0] 2 2 53 3" xfId="7698"/>
    <cellStyle name="Comma [0] 2 2 53 3 2" xfId="7699"/>
    <cellStyle name="Comma [0] 2 2 53 3 2 2" xfId="7700"/>
    <cellStyle name="Comma [0] 2 2 53 3 2 2 2" xfId="7701"/>
    <cellStyle name="Comma [0] 2 2 53 3 2 3" xfId="7702"/>
    <cellStyle name="Comma [0] 2 2 53 3 3" xfId="7703"/>
    <cellStyle name="Comma [0] 2 2 53 3 3 2" xfId="7704"/>
    <cellStyle name="Comma [0] 2 2 53 3 4" xfId="7705"/>
    <cellStyle name="Comma [0] 2 2 53 4" xfId="7706"/>
    <cellStyle name="Comma [0] 2 2 53 4 2" xfId="7707"/>
    <cellStyle name="Comma [0] 2 2 53 4 2 2" xfId="7708"/>
    <cellStyle name="Comma [0] 2 2 53 4 3" xfId="7709"/>
    <cellStyle name="Comma [0] 2 2 53 5" xfId="7710"/>
    <cellStyle name="Comma [0] 2 2 53 5 2" xfId="7711"/>
    <cellStyle name="Comma [0] 2 2 53 6" xfId="7712"/>
    <cellStyle name="Comma [0] 2 2 54" xfId="7713"/>
    <cellStyle name="Comma [0] 2 2 54 2" xfId="7714"/>
    <cellStyle name="Comma [0] 2 2 54 2 2" xfId="7715"/>
    <cellStyle name="Comma [0] 2 2 54 2 2 2" xfId="7716"/>
    <cellStyle name="Comma [0] 2 2 54 2 2 2 2" xfId="7717"/>
    <cellStyle name="Comma [0] 2 2 54 2 2 3" xfId="7718"/>
    <cellStyle name="Comma [0] 2 2 54 2 3" xfId="7719"/>
    <cellStyle name="Comma [0] 2 2 54 2 3 2" xfId="7720"/>
    <cellStyle name="Comma [0] 2 2 54 2 4" xfId="7721"/>
    <cellStyle name="Comma [0] 2 2 54 3" xfId="7722"/>
    <cellStyle name="Comma [0] 2 2 54 3 2" xfId="7723"/>
    <cellStyle name="Comma [0] 2 2 54 3 2 2" xfId="7724"/>
    <cellStyle name="Comma [0] 2 2 54 3 2 2 2" xfId="7725"/>
    <cellStyle name="Comma [0] 2 2 54 3 2 3" xfId="7726"/>
    <cellStyle name="Comma [0] 2 2 54 3 3" xfId="7727"/>
    <cellStyle name="Comma [0] 2 2 54 3 3 2" xfId="7728"/>
    <cellStyle name="Comma [0] 2 2 54 3 4" xfId="7729"/>
    <cellStyle name="Comma [0] 2 2 54 4" xfId="7730"/>
    <cellStyle name="Comma [0] 2 2 54 4 2" xfId="7731"/>
    <cellStyle name="Comma [0] 2 2 54 4 2 2" xfId="7732"/>
    <cellStyle name="Comma [0] 2 2 54 4 3" xfId="7733"/>
    <cellStyle name="Comma [0] 2 2 54 5" xfId="7734"/>
    <cellStyle name="Comma [0] 2 2 54 5 2" xfId="7735"/>
    <cellStyle name="Comma [0] 2 2 54 6" xfId="7736"/>
    <cellStyle name="Comma [0] 2 2 55" xfId="7737"/>
    <cellStyle name="Comma [0] 2 2 55 2" xfId="7738"/>
    <cellStyle name="Comma [0] 2 2 55 2 2" xfId="7739"/>
    <cellStyle name="Comma [0] 2 2 55 2 2 2" xfId="7740"/>
    <cellStyle name="Comma [0] 2 2 55 2 2 2 2" xfId="7741"/>
    <cellStyle name="Comma [0] 2 2 55 2 2 3" xfId="7742"/>
    <cellStyle name="Comma [0] 2 2 55 2 3" xfId="7743"/>
    <cellStyle name="Comma [0] 2 2 55 2 3 2" xfId="7744"/>
    <cellStyle name="Comma [0] 2 2 55 2 4" xfId="7745"/>
    <cellStyle name="Comma [0] 2 2 55 3" xfId="7746"/>
    <cellStyle name="Comma [0] 2 2 55 3 2" xfId="7747"/>
    <cellStyle name="Comma [0] 2 2 55 3 2 2" xfId="7748"/>
    <cellStyle name="Comma [0] 2 2 55 3 2 2 2" xfId="7749"/>
    <cellStyle name="Comma [0] 2 2 55 3 2 3" xfId="7750"/>
    <cellStyle name="Comma [0] 2 2 55 3 3" xfId="7751"/>
    <cellStyle name="Comma [0] 2 2 55 3 3 2" xfId="7752"/>
    <cellStyle name="Comma [0] 2 2 55 3 4" xfId="7753"/>
    <cellStyle name="Comma [0] 2 2 55 4" xfId="7754"/>
    <cellStyle name="Comma [0] 2 2 55 4 2" xfId="7755"/>
    <cellStyle name="Comma [0] 2 2 55 4 2 2" xfId="7756"/>
    <cellStyle name="Comma [0] 2 2 55 4 3" xfId="7757"/>
    <cellStyle name="Comma [0] 2 2 55 5" xfId="7758"/>
    <cellStyle name="Comma [0] 2 2 55 5 2" xfId="7759"/>
    <cellStyle name="Comma [0] 2 2 55 6" xfId="7760"/>
    <cellStyle name="Comma [0] 2 2 56" xfId="7761"/>
    <cellStyle name="Comma [0] 2 2 56 2" xfId="7762"/>
    <cellStyle name="Comma [0] 2 2 56 2 2" xfId="7763"/>
    <cellStyle name="Comma [0] 2 2 56 2 2 2" xfId="7764"/>
    <cellStyle name="Comma [0] 2 2 56 2 2 2 2" xfId="7765"/>
    <cellStyle name="Comma [0] 2 2 56 2 2 3" xfId="7766"/>
    <cellStyle name="Comma [0] 2 2 56 2 3" xfId="7767"/>
    <cellStyle name="Comma [0] 2 2 56 2 3 2" xfId="7768"/>
    <cellStyle name="Comma [0] 2 2 56 2 4" xfId="7769"/>
    <cellStyle name="Comma [0] 2 2 56 3" xfId="7770"/>
    <cellStyle name="Comma [0] 2 2 56 3 2" xfId="7771"/>
    <cellStyle name="Comma [0] 2 2 56 3 2 2" xfId="7772"/>
    <cellStyle name="Comma [0] 2 2 56 3 2 2 2" xfId="7773"/>
    <cellStyle name="Comma [0] 2 2 56 3 2 3" xfId="7774"/>
    <cellStyle name="Comma [0] 2 2 56 3 3" xfId="7775"/>
    <cellStyle name="Comma [0] 2 2 56 3 3 2" xfId="7776"/>
    <cellStyle name="Comma [0] 2 2 56 3 4" xfId="7777"/>
    <cellStyle name="Comma [0] 2 2 56 4" xfId="7778"/>
    <cellStyle name="Comma [0] 2 2 56 4 2" xfId="7779"/>
    <cellStyle name="Comma [0] 2 2 56 4 2 2" xfId="7780"/>
    <cellStyle name="Comma [0] 2 2 56 4 3" xfId="7781"/>
    <cellStyle name="Comma [0] 2 2 56 5" xfId="7782"/>
    <cellStyle name="Comma [0] 2 2 56 5 2" xfId="7783"/>
    <cellStyle name="Comma [0] 2 2 56 6" xfId="7784"/>
    <cellStyle name="Comma [0] 2 2 57" xfId="7785"/>
    <cellStyle name="Comma [0] 2 2 57 2" xfId="7786"/>
    <cellStyle name="Comma [0] 2 2 57 2 2" xfId="7787"/>
    <cellStyle name="Comma [0] 2 2 57 2 2 2" xfId="7788"/>
    <cellStyle name="Comma [0] 2 2 57 2 2 2 2" xfId="7789"/>
    <cellStyle name="Comma [0] 2 2 57 2 2 3" xfId="7790"/>
    <cellStyle name="Comma [0] 2 2 57 2 3" xfId="7791"/>
    <cellStyle name="Comma [0] 2 2 57 2 3 2" xfId="7792"/>
    <cellStyle name="Comma [0] 2 2 57 2 4" xfId="7793"/>
    <cellStyle name="Comma [0] 2 2 57 3" xfId="7794"/>
    <cellStyle name="Comma [0] 2 2 57 3 2" xfId="7795"/>
    <cellStyle name="Comma [0] 2 2 57 3 2 2" xfId="7796"/>
    <cellStyle name="Comma [0] 2 2 57 3 2 2 2" xfId="7797"/>
    <cellStyle name="Comma [0] 2 2 57 3 2 3" xfId="7798"/>
    <cellStyle name="Comma [0] 2 2 57 3 3" xfId="7799"/>
    <cellStyle name="Comma [0] 2 2 57 3 3 2" xfId="7800"/>
    <cellStyle name="Comma [0] 2 2 57 3 4" xfId="7801"/>
    <cellStyle name="Comma [0] 2 2 57 4" xfId="7802"/>
    <cellStyle name="Comma [0] 2 2 57 4 2" xfId="7803"/>
    <cellStyle name="Comma [0] 2 2 57 4 2 2" xfId="7804"/>
    <cellStyle name="Comma [0] 2 2 57 4 3" xfId="7805"/>
    <cellStyle name="Comma [0] 2 2 57 5" xfId="7806"/>
    <cellStyle name="Comma [0] 2 2 57 5 2" xfId="7807"/>
    <cellStyle name="Comma [0] 2 2 57 6" xfId="7808"/>
    <cellStyle name="Comma [0] 2 2 58" xfId="7809"/>
    <cellStyle name="Comma [0] 2 2 58 2" xfId="7810"/>
    <cellStyle name="Comma [0] 2 2 58 2 2" xfId="7811"/>
    <cellStyle name="Comma [0] 2 2 58 2 2 2" xfId="7812"/>
    <cellStyle name="Comma [0] 2 2 58 2 2 2 2" xfId="7813"/>
    <cellStyle name="Comma [0] 2 2 58 2 2 3" xfId="7814"/>
    <cellStyle name="Comma [0] 2 2 58 2 3" xfId="7815"/>
    <cellStyle name="Comma [0] 2 2 58 2 3 2" xfId="7816"/>
    <cellStyle name="Comma [0] 2 2 58 2 4" xfId="7817"/>
    <cellStyle name="Comma [0] 2 2 58 3" xfId="7818"/>
    <cellStyle name="Comma [0] 2 2 58 3 2" xfId="7819"/>
    <cellStyle name="Comma [0] 2 2 58 3 2 2" xfId="7820"/>
    <cellStyle name="Comma [0] 2 2 58 3 2 2 2" xfId="7821"/>
    <cellStyle name="Comma [0] 2 2 58 3 2 3" xfId="7822"/>
    <cellStyle name="Comma [0] 2 2 58 3 3" xfId="7823"/>
    <cellStyle name="Comma [0] 2 2 58 3 3 2" xfId="7824"/>
    <cellStyle name="Comma [0] 2 2 58 3 4" xfId="7825"/>
    <cellStyle name="Comma [0] 2 2 58 4" xfId="7826"/>
    <cellStyle name="Comma [0] 2 2 58 4 2" xfId="7827"/>
    <cellStyle name="Comma [0] 2 2 58 4 2 2" xfId="7828"/>
    <cellStyle name="Comma [0] 2 2 58 4 3" xfId="7829"/>
    <cellStyle name="Comma [0] 2 2 58 5" xfId="7830"/>
    <cellStyle name="Comma [0] 2 2 58 5 2" xfId="7831"/>
    <cellStyle name="Comma [0] 2 2 58 6" xfId="7832"/>
    <cellStyle name="Comma [0] 2 2 59" xfId="7833"/>
    <cellStyle name="Comma [0] 2 2 59 2" xfId="7834"/>
    <cellStyle name="Comma [0] 2 2 59 2 2" xfId="7835"/>
    <cellStyle name="Comma [0] 2 2 59 2 2 2" xfId="7836"/>
    <cellStyle name="Comma [0] 2 2 59 2 2 2 2" xfId="7837"/>
    <cellStyle name="Comma [0] 2 2 59 2 2 3" xfId="7838"/>
    <cellStyle name="Comma [0] 2 2 59 2 3" xfId="7839"/>
    <cellStyle name="Comma [0] 2 2 59 2 3 2" xfId="7840"/>
    <cellStyle name="Comma [0] 2 2 59 2 4" xfId="7841"/>
    <cellStyle name="Comma [0] 2 2 59 3" xfId="7842"/>
    <cellStyle name="Comma [0] 2 2 59 3 2" xfId="7843"/>
    <cellStyle name="Comma [0] 2 2 59 3 2 2" xfId="7844"/>
    <cellStyle name="Comma [0] 2 2 59 3 2 2 2" xfId="7845"/>
    <cellStyle name="Comma [0] 2 2 59 3 2 3" xfId="7846"/>
    <cellStyle name="Comma [0] 2 2 59 3 3" xfId="7847"/>
    <cellStyle name="Comma [0] 2 2 59 3 3 2" xfId="7848"/>
    <cellStyle name="Comma [0] 2 2 59 3 4" xfId="7849"/>
    <cellStyle name="Comma [0] 2 2 59 4" xfId="7850"/>
    <cellStyle name="Comma [0] 2 2 59 4 2" xfId="7851"/>
    <cellStyle name="Comma [0] 2 2 59 4 2 2" xfId="7852"/>
    <cellStyle name="Comma [0] 2 2 59 4 3" xfId="7853"/>
    <cellStyle name="Comma [0] 2 2 59 5" xfId="7854"/>
    <cellStyle name="Comma [0] 2 2 59 5 2" xfId="7855"/>
    <cellStyle name="Comma [0] 2 2 59 6" xfId="7856"/>
    <cellStyle name="Comma [0] 2 2 6" xfId="7857"/>
    <cellStyle name="Comma [0] 2 2 6 2" xfId="7858"/>
    <cellStyle name="Comma [0] 2 2 6 2 2" xfId="7859"/>
    <cellStyle name="Comma [0] 2 2 60" xfId="7860"/>
    <cellStyle name="Comma [0] 2 2 60 2" xfId="7861"/>
    <cellStyle name="Comma [0] 2 2 60 2 2" xfId="7862"/>
    <cellStyle name="Comma [0] 2 2 60 2 2 2" xfId="7863"/>
    <cellStyle name="Comma [0] 2 2 60 2 2 2 2" xfId="7864"/>
    <cellStyle name="Comma [0] 2 2 60 2 2 3" xfId="7865"/>
    <cellStyle name="Comma [0] 2 2 60 2 3" xfId="7866"/>
    <cellStyle name="Comma [0] 2 2 60 2 3 2" xfId="7867"/>
    <cellStyle name="Comma [0] 2 2 60 2 4" xfId="7868"/>
    <cellStyle name="Comma [0] 2 2 60 3" xfId="7869"/>
    <cellStyle name="Comma [0] 2 2 60 3 2" xfId="7870"/>
    <cellStyle name="Comma [0] 2 2 60 3 2 2" xfId="7871"/>
    <cellStyle name="Comma [0] 2 2 60 3 2 2 2" xfId="7872"/>
    <cellStyle name="Comma [0] 2 2 60 3 2 3" xfId="7873"/>
    <cellStyle name="Comma [0] 2 2 60 3 3" xfId="7874"/>
    <cellStyle name="Comma [0] 2 2 60 3 3 2" xfId="7875"/>
    <cellStyle name="Comma [0] 2 2 60 3 4" xfId="7876"/>
    <cellStyle name="Comma [0] 2 2 60 4" xfId="7877"/>
    <cellStyle name="Comma [0] 2 2 60 4 2" xfId="7878"/>
    <cellStyle name="Comma [0] 2 2 60 4 2 2" xfId="7879"/>
    <cellStyle name="Comma [0] 2 2 60 4 3" xfId="7880"/>
    <cellStyle name="Comma [0] 2 2 60 5" xfId="7881"/>
    <cellStyle name="Comma [0] 2 2 60 5 2" xfId="7882"/>
    <cellStyle name="Comma [0] 2 2 60 6" xfId="7883"/>
    <cellStyle name="Comma [0] 2 2 61" xfId="7884"/>
    <cellStyle name="Comma [0] 2 2 61 2" xfId="7885"/>
    <cellStyle name="Comma [0] 2 2 61 2 2" xfId="7886"/>
    <cellStyle name="Comma [0] 2 2 61 2 2 2" xfId="7887"/>
    <cellStyle name="Comma [0] 2 2 61 2 2 2 2" xfId="7888"/>
    <cellStyle name="Comma [0] 2 2 61 2 2 3" xfId="7889"/>
    <cellStyle name="Comma [0] 2 2 61 2 3" xfId="7890"/>
    <cellStyle name="Comma [0] 2 2 61 2 3 2" xfId="7891"/>
    <cellStyle name="Comma [0] 2 2 61 2 4" xfId="7892"/>
    <cellStyle name="Comma [0] 2 2 61 3" xfId="7893"/>
    <cellStyle name="Comma [0] 2 2 61 3 2" xfId="7894"/>
    <cellStyle name="Comma [0] 2 2 61 3 2 2" xfId="7895"/>
    <cellStyle name="Comma [0] 2 2 61 3 2 2 2" xfId="7896"/>
    <cellStyle name="Comma [0] 2 2 61 3 2 3" xfId="7897"/>
    <cellStyle name="Comma [0] 2 2 61 3 3" xfId="7898"/>
    <cellStyle name="Comma [0] 2 2 61 3 3 2" xfId="7899"/>
    <cellStyle name="Comma [0] 2 2 61 3 4" xfId="7900"/>
    <cellStyle name="Comma [0] 2 2 61 4" xfId="7901"/>
    <cellStyle name="Comma [0] 2 2 61 4 2" xfId="7902"/>
    <cellStyle name="Comma [0] 2 2 61 4 2 2" xfId="7903"/>
    <cellStyle name="Comma [0] 2 2 61 4 3" xfId="7904"/>
    <cellStyle name="Comma [0] 2 2 61 5" xfId="7905"/>
    <cellStyle name="Comma [0] 2 2 61 5 2" xfId="7906"/>
    <cellStyle name="Comma [0] 2 2 61 6" xfId="7907"/>
    <cellStyle name="Comma [0] 2 2 62" xfId="7908"/>
    <cellStyle name="Comma [0] 2 2 62 2" xfId="7909"/>
    <cellStyle name="Comma [0] 2 2 62 2 2" xfId="7910"/>
    <cellStyle name="Comma [0] 2 2 62 2 2 2" xfId="7911"/>
    <cellStyle name="Comma [0] 2 2 62 2 2 2 2" xfId="7912"/>
    <cellStyle name="Comma [0] 2 2 62 2 2 3" xfId="7913"/>
    <cellStyle name="Comma [0] 2 2 62 2 3" xfId="7914"/>
    <cellStyle name="Comma [0] 2 2 62 2 3 2" xfId="7915"/>
    <cellStyle name="Comma [0] 2 2 62 2 4" xfId="7916"/>
    <cellStyle name="Comma [0] 2 2 62 3" xfId="7917"/>
    <cellStyle name="Comma [0] 2 2 62 3 2" xfId="7918"/>
    <cellStyle name="Comma [0] 2 2 62 3 2 2" xfId="7919"/>
    <cellStyle name="Comma [0] 2 2 62 3 2 2 2" xfId="7920"/>
    <cellStyle name="Comma [0] 2 2 62 3 2 3" xfId="7921"/>
    <cellStyle name="Comma [0] 2 2 62 3 3" xfId="7922"/>
    <cellStyle name="Comma [0] 2 2 62 3 3 2" xfId="7923"/>
    <cellStyle name="Comma [0] 2 2 62 3 4" xfId="7924"/>
    <cellStyle name="Comma [0] 2 2 62 4" xfId="7925"/>
    <cellStyle name="Comma [0] 2 2 62 4 2" xfId="7926"/>
    <cellStyle name="Comma [0] 2 2 62 4 2 2" xfId="7927"/>
    <cellStyle name="Comma [0] 2 2 62 4 3" xfId="7928"/>
    <cellStyle name="Comma [0] 2 2 62 5" xfId="7929"/>
    <cellStyle name="Comma [0] 2 2 62 5 2" xfId="7930"/>
    <cellStyle name="Comma [0] 2 2 62 6" xfId="7931"/>
    <cellStyle name="Comma [0] 2 2 63" xfId="7932"/>
    <cellStyle name="Comma [0] 2 2 63 2" xfId="7933"/>
    <cellStyle name="Comma [0] 2 2 63 2 2" xfId="7934"/>
    <cellStyle name="Comma [0] 2 2 63 2 2 2" xfId="7935"/>
    <cellStyle name="Comma [0] 2 2 63 2 2 2 2" xfId="7936"/>
    <cellStyle name="Comma [0] 2 2 63 2 2 3" xfId="7937"/>
    <cellStyle name="Comma [0] 2 2 63 2 3" xfId="7938"/>
    <cellStyle name="Comma [0] 2 2 63 2 3 2" xfId="7939"/>
    <cellStyle name="Comma [0] 2 2 63 2 4" xfId="7940"/>
    <cellStyle name="Comma [0] 2 2 63 3" xfId="7941"/>
    <cellStyle name="Comma [0] 2 2 63 3 2" xfId="7942"/>
    <cellStyle name="Comma [0] 2 2 63 3 2 2" xfId="7943"/>
    <cellStyle name="Comma [0] 2 2 63 3 2 2 2" xfId="7944"/>
    <cellStyle name="Comma [0] 2 2 63 3 2 3" xfId="7945"/>
    <cellStyle name="Comma [0] 2 2 63 3 3" xfId="7946"/>
    <cellStyle name="Comma [0] 2 2 63 3 3 2" xfId="7947"/>
    <cellStyle name="Comma [0] 2 2 63 3 4" xfId="7948"/>
    <cellStyle name="Comma [0] 2 2 63 4" xfId="7949"/>
    <cellStyle name="Comma [0] 2 2 63 4 2" xfId="7950"/>
    <cellStyle name="Comma [0] 2 2 63 4 2 2" xfId="7951"/>
    <cellStyle name="Comma [0] 2 2 63 4 3" xfId="7952"/>
    <cellStyle name="Comma [0] 2 2 63 5" xfId="7953"/>
    <cellStyle name="Comma [0] 2 2 63 5 2" xfId="7954"/>
    <cellStyle name="Comma [0] 2 2 63 6" xfId="7955"/>
    <cellStyle name="Comma [0] 2 2 64" xfId="7956"/>
    <cellStyle name="Comma [0] 2 2 64 2" xfId="7957"/>
    <cellStyle name="Comma [0] 2 2 64 2 2" xfId="7958"/>
    <cellStyle name="Comma [0] 2 2 64 2 2 2" xfId="7959"/>
    <cellStyle name="Comma [0] 2 2 64 2 2 2 2" xfId="7960"/>
    <cellStyle name="Comma [0] 2 2 64 2 2 3" xfId="7961"/>
    <cellStyle name="Comma [0] 2 2 64 2 3" xfId="7962"/>
    <cellStyle name="Comma [0] 2 2 64 2 3 2" xfId="7963"/>
    <cellStyle name="Comma [0] 2 2 64 2 4" xfId="7964"/>
    <cellStyle name="Comma [0] 2 2 64 3" xfId="7965"/>
    <cellStyle name="Comma [0] 2 2 64 3 2" xfId="7966"/>
    <cellStyle name="Comma [0] 2 2 64 3 2 2" xfId="7967"/>
    <cellStyle name="Comma [0] 2 2 64 3 2 2 2" xfId="7968"/>
    <cellStyle name="Comma [0] 2 2 64 3 2 3" xfId="7969"/>
    <cellStyle name="Comma [0] 2 2 64 3 3" xfId="7970"/>
    <cellStyle name="Comma [0] 2 2 64 3 3 2" xfId="7971"/>
    <cellStyle name="Comma [0] 2 2 64 3 4" xfId="7972"/>
    <cellStyle name="Comma [0] 2 2 64 4" xfId="7973"/>
    <cellStyle name="Comma [0] 2 2 64 4 2" xfId="7974"/>
    <cellStyle name="Comma [0] 2 2 64 4 2 2" xfId="7975"/>
    <cellStyle name="Comma [0] 2 2 64 4 3" xfId="7976"/>
    <cellStyle name="Comma [0] 2 2 64 5" xfId="7977"/>
    <cellStyle name="Comma [0] 2 2 64 5 2" xfId="7978"/>
    <cellStyle name="Comma [0] 2 2 64 6" xfId="7979"/>
    <cellStyle name="Comma [0] 2 2 65" xfId="7980"/>
    <cellStyle name="Comma [0] 2 2 65 2" xfId="7981"/>
    <cellStyle name="Comma [0] 2 2 65 2 2" xfId="7982"/>
    <cellStyle name="Comma [0] 2 2 65 2 2 2" xfId="7983"/>
    <cellStyle name="Comma [0] 2 2 65 2 2 2 2" xfId="7984"/>
    <cellStyle name="Comma [0] 2 2 65 2 2 3" xfId="7985"/>
    <cellStyle name="Comma [0] 2 2 65 2 3" xfId="7986"/>
    <cellStyle name="Comma [0] 2 2 65 2 3 2" xfId="7987"/>
    <cellStyle name="Comma [0] 2 2 65 2 4" xfId="7988"/>
    <cellStyle name="Comma [0] 2 2 65 3" xfId="7989"/>
    <cellStyle name="Comma [0] 2 2 65 3 2" xfId="7990"/>
    <cellStyle name="Comma [0] 2 2 65 3 2 2" xfId="7991"/>
    <cellStyle name="Comma [0] 2 2 65 3 2 2 2" xfId="7992"/>
    <cellStyle name="Comma [0] 2 2 65 3 2 3" xfId="7993"/>
    <cellStyle name="Comma [0] 2 2 65 3 3" xfId="7994"/>
    <cellStyle name="Comma [0] 2 2 65 3 3 2" xfId="7995"/>
    <cellStyle name="Comma [0] 2 2 65 3 4" xfId="7996"/>
    <cellStyle name="Comma [0] 2 2 65 4" xfId="7997"/>
    <cellStyle name="Comma [0] 2 2 65 4 2" xfId="7998"/>
    <cellStyle name="Comma [0] 2 2 65 4 2 2" xfId="7999"/>
    <cellStyle name="Comma [0] 2 2 65 4 3" xfId="8000"/>
    <cellStyle name="Comma [0] 2 2 65 5" xfId="8001"/>
    <cellStyle name="Comma [0] 2 2 65 5 2" xfId="8002"/>
    <cellStyle name="Comma [0] 2 2 65 6" xfId="8003"/>
    <cellStyle name="Comma [0] 2 2 66" xfId="8004"/>
    <cellStyle name="Comma [0] 2 2 66 2" xfId="8005"/>
    <cellStyle name="Comma [0] 2 2 66 2 2" xfId="8006"/>
    <cellStyle name="Comma [0] 2 2 66 2 2 2" xfId="8007"/>
    <cellStyle name="Comma [0] 2 2 66 2 2 2 2" xfId="8008"/>
    <cellStyle name="Comma [0] 2 2 66 2 2 3" xfId="8009"/>
    <cellStyle name="Comma [0] 2 2 66 2 3" xfId="8010"/>
    <cellStyle name="Comma [0] 2 2 66 2 3 2" xfId="8011"/>
    <cellStyle name="Comma [0] 2 2 66 2 4" xfId="8012"/>
    <cellStyle name="Comma [0] 2 2 66 3" xfId="8013"/>
    <cellStyle name="Comma [0] 2 2 66 3 2" xfId="8014"/>
    <cellStyle name="Comma [0] 2 2 66 3 2 2" xfId="8015"/>
    <cellStyle name="Comma [0] 2 2 66 3 2 2 2" xfId="8016"/>
    <cellStyle name="Comma [0] 2 2 66 3 2 3" xfId="8017"/>
    <cellStyle name="Comma [0] 2 2 66 3 3" xfId="8018"/>
    <cellStyle name="Comma [0] 2 2 66 3 3 2" xfId="8019"/>
    <cellStyle name="Comma [0] 2 2 66 3 4" xfId="8020"/>
    <cellStyle name="Comma [0] 2 2 66 4" xfId="8021"/>
    <cellStyle name="Comma [0] 2 2 66 4 2" xfId="8022"/>
    <cellStyle name="Comma [0] 2 2 66 4 2 2" xfId="8023"/>
    <cellStyle name="Comma [0] 2 2 66 4 3" xfId="8024"/>
    <cellStyle name="Comma [0] 2 2 66 5" xfId="8025"/>
    <cellStyle name="Comma [0] 2 2 66 5 2" xfId="8026"/>
    <cellStyle name="Comma [0] 2 2 66 6" xfId="8027"/>
    <cellStyle name="Comma [0] 2 2 67" xfId="8028"/>
    <cellStyle name="Comma [0] 2 2 67 2" xfId="8029"/>
    <cellStyle name="Comma [0] 2 2 67 2 2" xfId="8030"/>
    <cellStyle name="Comma [0] 2 2 67 2 2 2" xfId="8031"/>
    <cellStyle name="Comma [0] 2 2 67 2 2 2 2" xfId="8032"/>
    <cellStyle name="Comma [0] 2 2 67 2 2 3" xfId="8033"/>
    <cellStyle name="Comma [0] 2 2 67 2 3" xfId="8034"/>
    <cellStyle name="Comma [0] 2 2 67 2 3 2" xfId="8035"/>
    <cellStyle name="Comma [0] 2 2 67 2 4" xfId="8036"/>
    <cellStyle name="Comma [0] 2 2 67 3" xfId="8037"/>
    <cellStyle name="Comma [0] 2 2 67 3 2" xfId="8038"/>
    <cellStyle name="Comma [0] 2 2 67 3 2 2" xfId="8039"/>
    <cellStyle name="Comma [0] 2 2 67 3 2 2 2" xfId="8040"/>
    <cellStyle name="Comma [0] 2 2 67 3 2 3" xfId="8041"/>
    <cellStyle name="Comma [0] 2 2 67 3 3" xfId="8042"/>
    <cellStyle name="Comma [0] 2 2 67 3 3 2" xfId="8043"/>
    <cellStyle name="Comma [0] 2 2 67 3 4" xfId="8044"/>
    <cellStyle name="Comma [0] 2 2 67 4" xfId="8045"/>
    <cellStyle name="Comma [0] 2 2 67 4 2" xfId="8046"/>
    <cellStyle name="Comma [0] 2 2 67 4 2 2" xfId="8047"/>
    <cellStyle name="Comma [0] 2 2 67 4 3" xfId="8048"/>
    <cellStyle name="Comma [0] 2 2 67 5" xfId="8049"/>
    <cellStyle name="Comma [0] 2 2 67 5 2" xfId="8050"/>
    <cellStyle name="Comma [0] 2 2 67 6" xfId="8051"/>
    <cellStyle name="Comma [0] 2 2 68" xfId="8052"/>
    <cellStyle name="Comma [0] 2 2 68 2" xfId="8053"/>
    <cellStyle name="Comma [0] 2 2 68 2 2" xfId="8054"/>
    <cellStyle name="Comma [0] 2 2 68 2 2 2" xfId="8055"/>
    <cellStyle name="Comma [0] 2 2 68 2 2 2 2" xfId="8056"/>
    <cellStyle name="Comma [0] 2 2 68 2 2 3" xfId="8057"/>
    <cellStyle name="Comma [0] 2 2 68 2 3" xfId="8058"/>
    <cellStyle name="Comma [0] 2 2 68 2 3 2" xfId="8059"/>
    <cellStyle name="Comma [0] 2 2 68 2 4" xfId="8060"/>
    <cellStyle name="Comma [0] 2 2 68 3" xfId="8061"/>
    <cellStyle name="Comma [0] 2 2 68 3 2" xfId="8062"/>
    <cellStyle name="Comma [0] 2 2 68 3 2 2" xfId="8063"/>
    <cellStyle name="Comma [0] 2 2 68 3 2 2 2" xfId="8064"/>
    <cellStyle name="Comma [0] 2 2 68 3 2 3" xfId="8065"/>
    <cellStyle name="Comma [0] 2 2 68 3 3" xfId="8066"/>
    <cellStyle name="Comma [0] 2 2 68 3 3 2" xfId="8067"/>
    <cellStyle name="Comma [0] 2 2 68 3 4" xfId="8068"/>
    <cellStyle name="Comma [0] 2 2 68 4" xfId="8069"/>
    <cellStyle name="Comma [0] 2 2 68 4 2" xfId="8070"/>
    <cellStyle name="Comma [0] 2 2 68 4 2 2" xfId="8071"/>
    <cellStyle name="Comma [0] 2 2 68 4 3" xfId="8072"/>
    <cellStyle name="Comma [0] 2 2 68 5" xfId="8073"/>
    <cellStyle name="Comma [0] 2 2 68 5 2" xfId="8074"/>
    <cellStyle name="Comma [0] 2 2 68 6" xfId="8075"/>
    <cellStyle name="Comma [0] 2 2 69" xfId="8076"/>
    <cellStyle name="Comma [0] 2 2 69 2" xfId="8077"/>
    <cellStyle name="Comma [0] 2 2 69 2 2" xfId="8078"/>
    <cellStyle name="Comma [0] 2 2 69 2 2 2" xfId="8079"/>
    <cellStyle name="Comma [0] 2 2 69 2 2 2 2" xfId="8080"/>
    <cellStyle name="Comma [0] 2 2 69 2 2 3" xfId="8081"/>
    <cellStyle name="Comma [0] 2 2 69 2 3" xfId="8082"/>
    <cellStyle name="Comma [0] 2 2 69 2 3 2" xfId="8083"/>
    <cellStyle name="Comma [0] 2 2 69 2 4" xfId="8084"/>
    <cellStyle name="Comma [0] 2 2 69 3" xfId="8085"/>
    <cellStyle name="Comma [0] 2 2 69 3 2" xfId="8086"/>
    <cellStyle name="Comma [0] 2 2 69 3 2 2" xfId="8087"/>
    <cellStyle name="Comma [0] 2 2 69 3 2 2 2" xfId="8088"/>
    <cellStyle name="Comma [0] 2 2 69 3 2 3" xfId="8089"/>
    <cellStyle name="Comma [0] 2 2 69 3 3" xfId="8090"/>
    <cellStyle name="Comma [0] 2 2 69 3 3 2" xfId="8091"/>
    <cellStyle name="Comma [0] 2 2 69 3 4" xfId="8092"/>
    <cellStyle name="Comma [0] 2 2 69 4" xfId="8093"/>
    <cellStyle name="Comma [0] 2 2 69 4 2" xfId="8094"/>
    <cellStyle name="Comma [0] 2 2 69 4 2 2" xfId="8095"/>
    <cellStyle name="Comma [0] 2 2 69 4 3" xfId="8096"/>
    <cellStyle name="Comma [0] 2 2 69 5" xfId="8097"/>
    <cellStyle name="Comma [0] 2 2 69 5 2" xfId="8098"/>
    <cellStyle name="Comma [0] 2 2 69 6" xfId="8099"/>
    <cellStyle name="Comma [0] 2 2 7" xfId="8100"/>
    <cellStyle name="Comma [0] 2 2 7 2" xfId="8101"/>
    <cellStyle name="Comma [0] 2 2 7 2 2" xfId="8102"/>
    <cellStyle name="Comma [0] 2 2 7 3" xfId="8103"/>
    <cellStyle name="Comma [0] 2 2 7 4" xfId="8104"/>
    <cellStyle name="Comma [0] 2 2 7 5" xfId="8105"/>
    <cellStyle name="Comma [0] 2 2 70" xfId="8106"/>
    <cellStyle name="Comma [0] 2 2 70 2" xfId="8107"/>
    <cellStyle name="Comma [0] 2 2 70 2 2" xfId="8108"/>
    <cellStyle name="Comma [0] 2 2 70 2 2 2" xfId="8109"/>
    <cellStyle name="Comma [0] 2 2 70 2 2 2 2" xfId="8110"/>
    <cellStyle name="Comma [0] 2 2 70 2 2 3" xfId="8111"/>
    <cellStyle name="Comma [0] 2 2 70 2 3" xfId="8112"/>
    <cellStyle name="Comma [0] 2 2 70 2 3 2" xfId="8113"/>
    <cellStyle name="Comma [0] 2 2 70 2 4" xfId="8114"/>
    <cellStyle name="Comma [0] 2 2 70 3" xfId="8115"/>
    <cellStyle name="Comma [0] 2 2 70 3 2" xfId="8116"/>
    <cellStyle name="Comma [0] 2 2 70 3 2 2" xfId="8117"/>
    <cellStyle name="Comma [0] 2 2 70 3 2 2 2" xfId="8118"/>
    <cellStyle name="Comma [0] 2 2 70 3 2 3" xfId="8119"/>
    <cellStyle name="Comma [0] 2 2 70 3 3" xfId="8120"/>
    <cellStyle name="Comma [0] 2 2 70 3 3 2" xfId="8121"/>
    <cellStyle name="Comma [0] 2 2 70 3 4" xfId="8122"/>
    <cellStyle name="Comma [0] 2 2 70 4" xfId="8123"/>
    <cellStyle name="Comma [0] 2 2 70 4 2" xfId="8124"/>
    <cellStyle name="Comma [0] 2 2 70 4 2 2" xfId="8125"/>
    <cellStyle name="Comma [0] 2 2 70 4 3" xfId="8126"/>
    <cellStyle name="Comma [0] 2 2 70 5" xfId="8127"/>
    <cellStyle name="Comma [0] 2 2 70 5 2" xfId="8128"/>
    <cellStyle name="Comma [0] 2 2 70 6" xfId="8129"/>
    <cellStyle name="Comma [0] 2 2 71" xfId="8130"/>
    <cellStyle name="Comma [0] 2 2 71 2" xfId="8131"/>
    <cellStyle name="Comma [0] 2 2 71 2 2" xfId="8132"/>
    <cellStyle name="Comma [0] 2 2 71 2 2 2" xfId="8133"/>
    <cellStyle name="Comma [0] 2 2 71 2 2 2 2" xfId="8134"/>
    <cellStyle name="Comma [0] 2 2 71 2 2 3" xfId="8135"/>
    <cellStyle name="Comma [0] 2 2 71 2 3" xfId="8136"/>
    <cellStyle name="Comma [0] 2 2 71 2 3 2" xfId="8137"/>
    <cellStyle name="Comma [0] 2 2 71 2 4" xfId="8138"/>
    <cellStyle name="Comma [0] 2 2 71 3" xfId="8139"/>
    <cellStyle name="Comma [0] 2 2 71 3 2" xfId="8140"/>
    <cellStyle name="Comma [0] 2 2 71 3 2 2" xfId="8141"/>
    <cellStyle name="Comma [0] 2 2 71 3 2 2 2" xfId="8142"/>
    <cellStyle name="Comma [0] 2 2 71 3 2 3" xfId="8143"/>
    <cellStyle name="Comma [0] 2 2 71 3 3" xfId="8144"/>
    <cellStyle name="Comma [0] 2 2 71 3 3 2" xfId="8145"/>
    <cellStyle name="Comma [0] 2 2 71 3 4" xfId="8146"/>
    <cellStyle name="Comma [0] 2 2 71 4" xfId="8147"/>
    <cellStyle name="Comma [0] 2 2 71 4 2" xfId="8148"/>
    <cellStyle name="Comma [0] 2 2 71 4 2 2" xfId="8149"/>
    <cellStyle name="Comma [0] 2 2 71 4 3" xfId="8150"/>
    <cellStyle name="Comma [0] 2 2 71 5" xfId="8151"/>
    <cellStyle name="Comma [0] 2 2 71 5 2" xfId="8152"/>
    <cellStyle name="Comma [0] 2 2 71 6" xfId="8153"/>
    <cellStyle name="Comma [0] 2 2 72" xfId="8154"/>
    <cellStyle name="Comma [0] 2 2 72 2" xfId="8155"/>
    <cellStyle name="Comma [0] 2 2 72 2 2" xfId="8156"/>
    <cellStyle name="Comma [0] 2 2 72 2 2 2" xfId="8157"/>
    <cellStyle name="Comma [0] 2 2 72 2 2 2 2" xfId="8158"/>
    <cellStyle name="Comma [0] 2 2 72 2 2 3" xfId="8159"/>
    <cellStyle name="Comma [0] 2 2 72 2 3" xfId="8160"/>
    <cellStyle name="Comma [0] 2 2 72 2 3 2" xfId="8161"/>
    <cellStyle name="Comma [0] 2 2 72 2 4" xfId="8162"/>
    <cellStyle name="Comma [0] 2 2 72 3" xfId="8163"/>
    <cellStyle name="Comma [0] 2 2 72 3 2" xfId="8164"/>
    <cellStyle name="Comma [0] 2 2 72 3 2 2" xfId="8165"/>
    <cellStyle name="Comma [0] 2 2 72 3 2 2 2" xfId="8166"/>
    <cellStyle name="Comma [0] 2 2 72 3 2 3" xfId="8167"/>
    <cellStyle name="Comma [0] 2 2 72 3 3" xfId="8168"/>
    <cellStyle name="Comma [0] 2 2 72 3 3 2" xfId="8169"/>
    <cellStyle name="Comma [0] 2 2 72 3 4" xfId="8170"/>
    <cellStyle name="Comma [0] 2 2 72 4" xfId="8171"/>
    <cellStyle name="Comma [0] 2 2 72 4 2" xfId="8172"/>
    <cellStyle name="Comma [0] 2 2 72 4 2 2" xfId="8173"/>
    <cellStyle name="Comma [0] 2 2 72 4 3" xfId="8174"/>
    <cellStyle name="Comma [0] 2 2 72 5" xfId="8175"/>
    <cellStyle name="Comma [0] 2 2 72 5 2" xfId="8176"/>
    <cellStyle name="Comma [0] 2 2 72 6" xfId="8177"/>
    <cellStyle name="Comma [0] 2 2 73" xfId="8178"/>
    <cellStyle name="Comma [0] 2 2 73 2" xfId="8179"/>
    <cellStyle name="Comma [0] 2 2 73 2 2" xfId="8180"/>
    <cellStyle name="Comma [0] 2 2 73 2 2 2" xfId="8181"/>
    <cellStyle name="Comma [0] 2 2 73 2 2 2 2" xfId="8182"/>
    <cellStyle name="Comma [0] 2 2 73 2 2 3" xfId="8183"/>
    <cellStyle name="Comma [0] 2 2 73 2 3" xfId="8184"/>
    <cellStyle name="Comma [0] 2 2 73 2 3 2" xfId="8185"/>
    <cellStyle name="Comma [0] 2 2 73 2 4" xfId="8186"/>
    <cellStyle name="Comma [0] 2 2 73 3" xfId="8187"/>
    <cellStyle name="Comma [0] 2 2 73 3 2" xfId="8188"/>
    <cellStyle name="Comma [0] 2 2 73 3 2 2" xfId="8189"/>
    <cellStyle name="Comma [0] 2 2 73 3 2 2 2" xfId="8190"/>
    <cellStyle name="Comma [0] 2 2 73 3 2 3" xfId="8191"/>
    <cellStyle name="Comma [0] 2 2 73 3 3" xfId="8192"/>
    <cellStyle name="Comma [0] 2 2 73 3 3 2" xfId="8193"/>
    <cellStyle name="Comma [0] 2 2 73 3 4" xfId="8194"/>
    <cellStyle name="Comma [0] 2 2 73 4" xfId="8195"/>
    <cellStyle name="Comma [0] 2 2 73 4 2" xfId="8196"/>
    <cellStyle name="Comma [0] 2 2 73 4 2 2" xfId="8197"/>
    <cellStyle name="Comma [0] 2 2 73 4 3" xfId="8198"/>
    <cellStyle name="Comma [0] 2 2 73 5" xfId="8199"/>
    <cellStyle name="Comma [0] 2 2 73 5 2" xfId="8200"/>
    <cellStyle name="Comma [0] 2 2 73 6" xfId="8201"/>
    <cellStyle name="Comma [0] 2 2 74" xfId="8202"/>
    <cellStyle name="Comma [0] 2 2 74 2" xfId="8203"/>
    <cellStyle name="Comma [0] 2 2 74 2 2" xfId="8204"/>
    <cellStyle name="Comma [0] 2 2 74 2 2 2" xfId="8205"/>
    <cellStyle name="Comma [0] 2 2 74 2 2 2 2" xfId="8206"/>
    <cellStyle name="Comma [0] 2 2 74 2 2 3" xfId="8207"/>
    <cellStyle name="Comma [0] 2 2 74 2 3" xfId="8208"/>
    <cellStyle name="Comma [0] 2 2 74 2 3 2" xfId="8209"/>
    <cellStyle name="Comma [0] 2 2 74 2 4" xfId="8210"/>
    <cellStyle name="Comma [0] 2 2 74 3" xfId="8211"/>
    <cellStyle name="Comma [0] 2 2 74 3 2" xfId="8212"/>
    <cellStyle name="Comma [0] 2 2 74 3 2 2" xfId="8213"/>
    <cellStyle name="Comma [0] 2 2 74 3 2 2 2" xfId="8214"/>
    <cellStyle name="Comma [0] 2 2 74 3 2 3" xfId="8215"/>
    <cellStyle name="Comma [0] 2 2 74 3 3" xfId="8216"/>
    <cellStyle name="Comma [0] 2 2 74 3 3 2" xfId="8217"/>
    <cellStyle name="Comma [0] 2 2 74 3 4" xfId="8218"/>
    <cellStyle name="Comma [0] 2 2 74 4" xfId="8219"/>
    <cellStyle name="Comma [0] 2 2 74 4 2" xfId="8220"/>
    <cellStyle name="Comma [0] 2 2 74 4 2 2" xfId="8221"/>
    <cellStyle name="Comma [0] 2 2 74 4 3" xfId="8222"/>
    <cellStyle name="Comma [0] 2 2 74 5" xfId="8223"/>
    <cellStyle name="Comma [0] 2 2 74 5 2" xfId="8224"/>
    <cellStyle name="Comma [0] 2 2 74 6" xfId="8225"/>
    <cellStyle name="Comma [0] 2 2 75" xfId="8226"/>
    <cellStyle name="Comma [0] 2 2 75 2" xfId="8227"/>
    <cellStyle name="Comma [0] 2 2 75 2 2" xfId="8228"/>
    <cellStyle name="Comma [0] 2 2 75 2 2 2" xfId="8229"/>
    <cellStyle name="Comma [0] 2 2 75 2 2 2 2" xfId="8230"/>
    <cellStyle name="Comma [0] 2 2 75 2 2 3" xfId="8231"/>
    <cellStyle name="Comma [0] 2 2 75 2 3" xfId="8232"/>
    <cellStyle name="Comma [0] 2 2 75 2 3 2" xfId="8233"/>
    <cellStyle name="Comma [0] 2 2 75 2 4" xfId="8234"/>
    <cellStyle name="Comma [0] 2 2 75 3" xfId="8235"/>
    <cellStyle name="Comma [0] 2 2 75 3 2" xfId="8236"/>
    <cellStyle name="Comma [0] 2 2 75 3 2 2" xfId="8237"/>
    <cellStyle name="Comma [0] 2 2 75 3 2 2 2" xfId="8238"/>
    <cellStyle name="Comma [0] 2 2 75 3 2 3" xfId="8239"/>
    <cellStyle name="Comma [0] 2 2 75 3 3" xfId="8240"/>
    <cellStyle name="Comma [0] 2 2 75 3 3 2" xfId="8241"/>
    <cellStyle name="Comma [0] 2 2 75 3 4" xfId="8242"/>
    <cellStyle name="Comma [0] 2 2 75 4" xfId="8243"/>
    <cellStyle name="Comma [0] 2 2 75 4 2" xfId="8244"/>
    <cellStyle name="Comma [0] 2 2 75 4 2 2" xfId="8245"/>
    <cellStyle name="Comma [0] 2 2 75 4 3" xfId="8246"/>
    <cellStyle name="Comma [0] 2 2 75 5" xfId="8247"/>
    <cellStyle name="Comma [0] 2 2 75 5 2" xfId="8248"/>
    <cellStyle name="Comma [0] 2 2 75 6" xfId="8249"/>
    <cellStyle name="Comma [0] 2 2 76" xfId="8250"/>
    <cellStyle name="Comma [0] 2 2 76 2" xfId="8251"/>
    <cellStyle name="Comma [0] 2 2 76 2 2" xfId="8252"/>
    <cellStyle name="Comma [0] 2 2 76 2 2 2" xfId="8253"/>
    <cellStyle name="Comma [0] 2 2 76 2 2 2 2" xfId="8254"/>
    <cellStyle name="Comma [0] 2 2 76 2 2 3" xfId="8255"/>
    <cellStyle name="Comma [0] 2 2 76 2 3" xfId="8256"/>
    <cellStyle name="Comma [0] 2 2 76 2 3 2" xfId="8257"/>
    <cellStyle name="Comma [0] 2 2 76 2 4" xfId="8258"/>
    <cellStyle name="Comma [0] 2 2 76 3" xfId="8259"/>
    <cellStyle name="Comma [0] 2 2 76 3 2" xfId="8260"/>
    <cellStyle name="Comma [0] 2 2 76 3 2 2" xfId="8261"/>
    <cellStyle name="Comma [0] 2 2 76 3 3" xfId="8262"/>
    <cellStyle name="Comma [0] 2 2 76 4" xfId="8263"/>
    <cellStyle name="Comma [0] 2 2 76 4 2" xfId="8264"/>
    <cellStyle name="Comma [0] 2 2 76 5" xfId="8265"/>
    <cellStyle name="Comma [0] 2 2 77" xfId="8266"/>
    <cellStyle name="Comma [0] 2 2 78" xfId="8267"/>
    <cellStyle name="Comma [0] 2 2 78 2" xfId="8268"/>
    <cellStyle name="Comma [0] 2 2 78 2 2" xfId="8269"/>
    <cellStyle name="Comma [0] 2 2 78 2 2 2" xfId="8270"/>
    <cellStyle name="Comma [0] 2 2 78 2 3" xfId="8271"/>
    <cellStyle name="Comma [0] 2 2 78 3" xfId="8272"/>
    <cellStyle name="Comma [0] 2 2 78 3 2" xfId="8273"/>
    <cellStyle name="Comma [0] 2 2 78 4" xfId="8274"/>
    <cellStyle name="Comma [0] 2 2 8" xfId="8275"/>
    <cellStyle name="Comma [0] 2 2 8 2" xfId="8276"/>
    <cellStyle name="Comma [0] 2 2 8 2 2" xfId="8277"/>
    <cellStyle name="Comma [0] 2 2 8 3" xfId="8278"/>
    <cellStyle name="Comma [0] 2 2 9" xfId="8279"/>
    <cellStyle name="Comma [0] 2 2 9 2" xfId="8280"/>
    <cellStyle name="Comma [0] 2 2 9 2 2" xfId="8281"/>
    <cellStyle name="Comma [0] 2 2 9 3" xfId="8282"/>
    <cellStyle name="Comma [0] 2 2_970 - Report SPLN 2010 Ai" xfId="8283"/>
    <cellStyle name="Comma [0] 2 20" xfId="8284"/>
    <cellStyle name="Comma [0] 2 20 2" xfId="8285"/>
    <cellStyle name="Comma [0] 2 21" xfId="8286"/>
    <cellStyle name="Comma [0] 2 21 2" xfId="8287"/>
    <cellStyle name="Comma [0] 2 22" xfId="8288"/>
    <cellStyle name="Comma [0] 2 22 2" xfId="8289"/>
    <cellStyle name="Comma [0] 2 23" xfId="8290"/>
    <cellStyle name="Comma [0] 2 23 2" xfId="8291"/>
    <cellStyle name="Comma [0] 2 24" xfId="8292"/>
    <cellStyle name="Comma [0] 2 24 2" xfId="8293"/>
    <cellStyle name="Comma [0] 2 25" xfId="8294"/>
    <cellStyle name="Comma [0] 2 25 2" xfId="8295"/>
    <cellStyle name="Comma [0] 2 26" xfId="8296"/>
    <cellStyle name="Comma [0] 2 26 2" xfId="8297"/>
    <cellStyle name="Comma [0] 2 27" xfId="8298"/>
    <cellStyle name="Comma [0] 2 27 2" xfId="8299"/>
    <cellStyle name="Comma [0] 2 28" xfId="8300"/>
    <cellStyle name="Comma [0] 2 28 2" xfId="8301"/>
    <cellStyle name="Comma [0] 2 29" xfId="8302"/>
    <cellStyle name="Comma [0] 2 29 2" xfId="8303"/>
    <cellStyle name="Comma [0] 2 3" xfId="8304"/>
    <cellStyle name="Comma [0] 2 3 2" xfId="8305"/>
    <cellStyle name="Comma [0] 2 3 2 2" xfId="8306"/>
    <cellStyle name="Comma [0] 2 3 2 2 2" xfId="8307"/>
    <cellStyle name="Comma [0] 2 3 2 2 2 2" xfId="8308"/>
    <cellStyle name="Comma [0] 2 3 2 2 2 3" xfId="8309"/>
    <cellStyle name="Comma [0] 2 3 2 2 3" xfId="8310"/>
    <cellStyle name="Comma [0] 2 3 2 2 3 2" xfId="8311"/>
    <cellStyle name="Comma [0] 2 3 2 2 4" xfId="8312"/>
    <cellStyle name="Comma [0] 2 3 2 2 5" xfId="8313"/>
    <cellStyle name="Comma [0] 2 3 2 3" xfId="8314"/>
    <cellStyle name="Comma [0] 2 3 2 3 2" xfId="8315"/>
    <cellStyle name="Comma [0] 2 3 2 3 3" xfId="8316"/>
    <cellStyle name="Comma [0] 2 3 2 4" xfId="8317"/>
    <cellStyle name="Comma [0] 2 3 2 4 2" xfId="8318"/>
    <cellStyle name="Comma [0] 2 3 2 5" xfId="8319"/>
    <cellStyle name="Comma [0] 2 3 2 6" xfId="8320"/>
    <cellStyle name="Comma [0] 2 3 3" xfId="8321"/>
    <cellStyle name="Comma [0] 2 3 4" xfId="8322"/>
    <cellStyle name="Comma [0] 2 3 4 2" xfId="8323"/>
    <cellStyle name="Comma [0] 2 3 5" xfId="8324"/>
    <cellStyle name="Comma [0] 2 3 6" xfId="8325"/>
    <cellStyle name="Comma [0] 2 3_970 - Report SPLN 2010 Ai" xfId="8326"/>
    <cellStyle name="Comma [0] 2 30" xfId="8327"/>
    <cellStyle name="Comma [0] 2 30 2" xfId="8328"/>
    <cellStyle name="Comma [0] 2 31" xfId="8329"/>
    <cellStyle name="Comma [0] 2 31 2" xfId="8330"/>
    <cellStyle name="Comma [0] 2 32" xfId="8331"/>
    <cellStyle name="Comma [0] 2 32 2" xfId="8332"/>
    <cellStyle name="Comma [0] 2 33" xfId="8333"/>
    <cellStyle name="Comma [0] 2 33 2" xfId="8334"/>
    <cellStyle name="Comma [0] 2 34" xfId="8335"/>
    <cellStyle name="Comma [0] 2 34 2" xfId="8336"/>
    <cellStyle name="Comma [0] 2 35" xfId="8337"/>
    <cellStyle name="Comma [0] 2 35 2" xfId="8338"/>
    <cellStyle name="Comma [0] 2 36" xfId="8339"/>
    <cellStyle name="Comma [0] 2 36 2" xfId="8340"/>
    <cellStyle name="Comma [0] 2 37" xfId="8341"/>
    <cellStyle name="Comma [0] 2 37 2" xfId="8342"/>
    <cellStyle name="Comma [0] 2 38" xfId="8343"/>
    <cellStyle name="Comma [0] 2 38 2" xfId="8344"/>
    <cellStyle name="Comma [0] 2 39" xfId="8345"/>
    <cellStyle name="Comma [0] 2 39 2" xfId="8346"/>
    <cellStyle name="Comma [0] 2 39 2 2" xfId="8347"/>
    <cellStyle name="Comma [0] 2 39 3" xfId="8348"/>
    <cellStyle name="Comma [0] 2 4" xfId="8349"/>
    <cellStyle name="Comma [0] 2 4 2" xfId="8350"/>
    <cellStyle name="Comma [0] 2 4 2 2" xfId="8351"/>
    <cellStyle name="Comma [0] 2 4 2 2 2" xfId="8352"/>
    <cellStyle name="Comma [0] 2 4 2 2 3" xfId="8353"/>
    <cellStyle name="Comma [0] 2 4 2 2 4" xfId="8354"/>
    <cellStyle name="Comma [0] 2 4 2 2 5" xfId="8355"/>
    <cellStyle name="Comma [0] 2 4 2 3" xfId="8356"/>
    <cellStyle name="Comma [0] 2 4 2 4" xfId="8357"/>
    <cellStyle name="Comma [0] 2 4 2 5" xfId="8358"/>
    <cellStyle name="Comma [0] 2 4 2 6" xfId="8359"/>
    <cellStyle name="Comma [0] 2 4 2 7" xfId="8360"/>
    <cellStyle name="Comma [0] 2 4 3" xfId="8361"/>
    <cellStyle name="Comma [0] 2 4 4" xfId="8362"/>
    <cellStyle name="Comma [0] 2 40" xfId="8363"/>
    <cellStyle name="Comma [0] 2 40 2" xfId="8364"/>
    <cellStyle name="Comma [0] 2 41" xfId="8365"/>
    <cellStyle name="Comma [0] 2 42" xfId="5"/>
    <cellStyle name="Comma [0] 2 5" xfId="8366"/>
    <cellStyle name="Comma [0] 2 5 2" xfId="8367"/>
    <cellStyle name="Comma [0] 2 5 3" xfId="8368"/>
    <cellStyle name="Comma [0] 2 5 3 2" xfId="8369"/>
    <cellStyle name="Comma [0] 2 5 4" xfId="8370"/>
    <cellStyle name="Comma [0] 2 5 5" xfId="8371"/>
    <cellStyle name="Comma [0] 2 6" xfId="8372"/>
    <cellStyle name="Comma [0] 2 6 2" xfId="8373"/>
    <cellStyle name="Comma [0] 2 6 3" xfId="8374"/>
    <cellStyle name="Comma [0] 2 6 4" xfId="8375"/>
    <cellStyle name="Comma [0] 2 6 5" xfId="8376"/>
    <cellStyle name="Comma [0] 2 7" xfId="8377"/>
    <cellStyle name="Comma [0] 2 7 2" xfId="8378"/>
    <cellStyle name="Comma [0] 2 8" xfId="8379"/>
    <cellStyle name="Comma [0] 2 8 2" xfId="8380"/>
    <cellStyle name="Comma [0] 2 9" xfId="8381"/>
    <cellStyle name="Comma [0] 2 9 2" xfId="8382"/>
    <cellStyle name="Comma [0] 2_BANK SAHABAT-1-edit" xfId="8383"/>
    <cellStyle name="Comma [0] 20" xfId="8384"/>
    <cellStyle name="Comma [0] 20 2" xfId="8385"/>
    <cellStyle name="Comma [0] 20 2 2" xfId="8386"/>
    <cellStyle name="Comma [0] 20 2 2 2" xfId="8387"/>
    <cellStyle name="Comma [0] 20 2 2 2 2" xfId="8388"/>
    <cellStyle name="Comma [0] 20 2 2 2 2 2" xfId="8389"/>
    <cellStyle name="Comma [0] 20 2 2 2 3" xfId="8390"/>
    <cellStyle name="Comma [0] 20 2 2 3" xfId="8391"/>
    <cellStyle name="Comma [0] 20 2 2 3 2" xfId="8392"/>
    <cellStyle name="Comma [0] 20 2 2 3 2 2" xfId="8393"/>
    <cellStyle name="Comma [0] 20 2 2 3 3" xfId="8394"/>
    <cellStyle name="Comma [0] 20 2 2 4" xfId="8395"/>
    <cellStyle name="Comma [0] 20 2 2 4 2" xfId="8396"/>
    <cellStyle name="Comma [0] 20 2 2 5" xfId="8397"/>
    <cellStyle name="Comma [0] 20 2 3" xfId="8398"/>
    <cellStyle name="Comma [0] 20 2 3 2" xfId="8399"/>
    <cellStyle name="Comma [0] 20 2 3 2 2" xfId="8400"/>
    <cellStyle name="Comma [0] 20 2 3 2 2 2" xfId="8401"/>
    <cellStyle name="Comma [0] 20 2 3 2 3" xfId="8402"/>
    <cellStyle name="Comma [0] 20 2 3 3" xfId="8403"/>
    <cellStyle name="Comma [0] 20 2 3 3 2" xfId="8404"/>
    <cellStyle name="Comma [0] 20 2 3 3 2 2" xfId="8405"/>
    <cellStyle name="Comma [0] 20 2 3 3 3" xfId="8406"/>
    <cellStyle name="Comma [0] 20 2 3 4" xfId="8407"/>
    <cellStyle name="Comma [0] 20 2 3 4 2" xfId="8408"/>
    <cellStyle name="Comma [0] 20 2 3 5" xfId="8409"/>
    <cellStyle name="Comma [0] 20 2 4" xfId="8410"/>
    <cellStyle name="Comma [0] 20 2 4 2" xfId="8411"/>
    <cellStyle name="Comma [0] 20 2 4 2 2" xfId="8412"/>
    <cellStyle name="Comma [0] 20 2 4 3" xfId="8413"/>
    <cellStyle name="Comma [0] 20 2 5" xfId="8414"/>
    <cellStyle name="Comma [0] 20 2 5 2" xfId="8415"/>
    <cellStyle name="Comma [0] 20 2 6" xfId="8416"/>
    <cellStyle name="Comma [0] 20 3" xfId="8417"/>
    <cellStyle name="Comma [0] 20 3 2" xfId="8418"/>
    <cellStyle name="Comma [0] 20 3 2 2" xfId="8419"/>
    <cellStyle name="Comma [0] 20 3 2 2 2" xfId="8420"/>
    <cellStyle name="Comma [0] 20 3 2 3" xfId="8421"/>
    <cellStyle name="Comma [0] 20 3 3" xfId="8422"/>
    <cellStyle name="Comma [0] 20 3 3 2" xfId="8423"/>
    <cellStyle name="Comma [0] 20 3 3 2 2" xfId="8424"/>
    <cellStyle name="Comma [0] 20 3 3 3" xfId="8425"/>
    <cellStyle name="Comma [0] 20 3 4" xfId="8426"/>
    <cellStyle name="Comma [0] 20 3 4 2" xfId="8427"/>
    <cellStyle name="Comma [0] 20 3 4 2 2" xfId="8428"/>
    <cellStyle name="Comma [0] 20 3 4 3" xfId="8429"/>
    <cellStyle name="Comma [0] 20 3 5" xfId="8430"/>
    <cellStyle name="Comma [0] 20 3 5 2" xfId="8431"/>
    <cellStyle name="Comma [0] 20 3 5 2 2" xfId="8432"/>
    <cellStyle name="Comma [0] 20 3 5 3" xfId="8433"/>
    <cellStyle name="Comma [0] 20 3 6" xfId="8434"/>
    <cellStyle name="Comma [0] 20 3 6 2" xfId="8435"/>
    <cellStyle name="Comma [0] 20 3 7" xfId="8436"/>
    <cellStyle name="Comma [0] 20 4" xfId="8437"/>
    <cellStyle name="Comma [0] 20 4 2" xfId="8438"/>
    <cellStyle name="Comma [0] 20 4 2 2" xfId="8439"/>
    <cellStyle name="Comma [0] 20 4 2 2 2" xfId="8440"/>
    <cellStyle name="Comma [0] 20 4 2 3" xfId="8441"/>
    <cellStyle name="Comma [0] 20 4 3" xfId="8442"/>
    <cellStyle name="Comma [0] 20 4 3 2" xfId="8443"/>
    <cellStyle name="Comma [0] 20 4 3 2 2" xfId="8444"/>
    <cellStyle name="Comma [0] 20 4 3 3" xfId="8445"/>
    <cellStyle name="Comma [0] 20 4 4" xfId="8446"/>
    <cellStyle name="Comma [0] 20 4 4 2" xfId="8447"/>
    <cellStyle name="Comma [0] 20 4 5" xfId="8448"/>
    <cellStyle name="Comma [0] 20 5" xfId="8449"/>
    <cellStyle name="Comma [0] 20 5 2" xfId="8450"/>
    <cellStyle name="Comma [0] 20 5 2 2" xfId="8451"/>
    <cellStyle name="Comma [0] 20 5 3" xfId="8452"/>
    <cellStyle name="Comma [0] 20 6" xfId="8453"/>
    <cellStyle name="Comma [0] 20 6 2" xfId="8454"/>
    <cellStyle name="Comma [0] 20 6 2 2" xfId="8455"/>
    <cellStyle name="Comma [0] 20 6 3" xfId="8456"/>
    <cellStyle name="Comma [0] 20 7" xfId="8457"/>
    <cellStyle name="Comma [0] 20 7 2" xfId="8458"/>
    <cellStyle name="Comma [0] 20 8" xfId="8459"/>
    <cellStyle name="Comma [0] 21" xfId="8460"/>
    <cellStyle name="Comma [0] 21 2" xfId="8461"/>
    <cellStyle name="Comma [0] 21 2 2" xfId="8462"/>
    <cellStyle name="Comma [0] 21 2 2 2" xfId="8463"/>
    <cellStyle name="Comma [0] 21 2 2 2 2" xfId="8464"/>
    <cellStyle name="Comma [0] 21 2 2 2 2 2" xfId="8465"/>
    <cellStyle name="Comma [0] 21 2 2 2 3" xfId="8466"/>
    <cellStyle name="Comma [0] 21 2 2 3" xfId="8467"/>
    <cellStyle name="Comma [0] 21 2 2 3 2" xfId="8468"/>
    <cellStyle name="Comma [0] 21 2 2 3 2 2" xfId="8469"/>
    <cellStyle name="Comma [0] 21 2 2 3 3" xfId="8470"/>
    <cellStyle name="Comma [0] 21 2 2 4" xfId="8471"/>
    <cellStyle name="Comma [0] 21 2 2 4 2" xfId="8472"/>
    <cellStyle name="Comma [0] 21 2 2 5" xfId="8473"/>
    <cellStyle name="Comma [0] 21 2 3" xfId="8474"/>
    <cellStyle name="Comma [0] 21 2 3 2" xfId="8475"/>
    <cellStyle name="Comma [0] 21 2 3 2 2" xfId="8476"/>
    <cellStyle name="Comma [0] 21 2 3 2 2 2" xfId="8477"/>
    <cellStyle name="Comma [0] 21 2 3 2 3" xfId="8478"/>
    <cellStyle name="Comma [0] 21 2 3 3" xfId="8479"/>
    <cellStyle name="Comma [0] 21 2 3 3 2" xfId="8480"/>
    <cellStyle name="Comma [0] 21 2 3 3 2 2" xfId="8481"/>
    <cellStyle name="Comma [0] 21 2 3 3 3" xfId="8482"/>
    <cellStyle name="Comma [0] 21 2 3 4" xfId="8483"/>
    <cellStyle name="Comma [0] 21 2 3 4 2" xfId="8484"/>
    <cellStyle name="Comma [0] 21 2 3 5" xfId="8485"/>
    <cellStyle name="Comma [0] 21 2 4" xfId="8486"/>
    <cellStyle name="Comma [0] 21 2 4 2" xfId="8487"/>
    <cellStyle name="Comma [0] 21 2 4 2 2" xfId="8488"/>
    <cellStyle name="Comma [0] 21 2 4 3" xfId="8489"/>
    <cellStyle name="Comma [0] 21 2 5" xfId="8490"/>
    <cellStyle name="Comma [0] 21 2 5 2" xfId="8491"/>
    <cellStyle name="Comma [0] 21 2 6" xfId="8492"/>
    <cellStyle name="Comma [0] 21 3" xfId="8493"/>
    <cellStyle name="Comma [0] 21 3 2" xfId="8494"/>
    <cellStyle name="Comma [0] 21 3 2 2" xfId="8495"/>
    <cellStyle name="Comma [0] 21 3 2 2 2" xfId="8496"/>
    <cellStyle name="Comma [0] 21 3 2 3" xfId="8497"/>
    <cellStyle name="Comma [0] 21 3 3" xfId="8498"/>
    <cellStyle name="Comma [0] 21 3 3 2" xfId="8499"/>
    <cellStyle name="Comma [0] 21 3 3 2 2" xfId="8500"/>
    <cellStyle name="Comma [0] 21 3 3 3" xfId="8501"/>
    <cellStyle name="Comma [0] 21 3 4" xfId="8502"/>
    <cellStyle name="Comma [0] 21 3 4 2" xfId="8503"/>
    <cellStyle name="Comma [0] 21 3 5" xfId="8504"/>
    <cellStyle name="Comma [0] 21 4" xfId="8505"/>
    <cellStyle name="Comma [0] 21 4 2" xfId="8506"/>
    <cellStyle name="Comma [0] 21 4 2 2" xfId="8507"/>
    <cellStyle name="Comma [0] 21 4 2 2 2" xfId="8508"/>
    <cellStyle name="Comma [0] 21 4 2 3" xfId="8509"/>
    <cellStyle name="Comma [0] 21 4 3" xfId="8510"/>
    <cellStyle name="Comma [0] 21 4 3 2" xfId="8511"/>
    <cellStyle name="Comma [0] 21 4 3 2 2" xfId="8512"/>
    <cellStyle name="Comma [0] 21 4 3 3" xfId="8513"/>
    <cellStyle name="Comma [0] 21 4 4" xfId="8514"/>
    <cellStyle name="Comma [0] 21 4 4 2" xfId="8515"/>
    <cellStyle name="Comma [0] 21 4 5" xfId="8516"/>
    <cellStyle name="Comma [0] 21 5" xfId="8517"/>
    <cellStyle name="Comma [0] 21 5 2" xfId="8518"/>
    <cellStyle name="Comma [0] 21 5 2 2" xfId="8519"/>
    <cellStyle name="Comma [0] 21 5 3" xfId="8520"/>
    <cellStyle name="Comma [0] 21 6" xfId="8521"/>
    <cellStyle name="Comma [0] 21 6 2" xfId="8522"/>
    <cellStyle name="Comma [0] 21 7" xfId="8523"/>
    <cellStyle name="Comma [0] 22" xfId="8524"/>
    <cellStyle name="Comma [0] 22 2" xfId="8525"/>
    <cellStyle name="Comma [0] 22 2 2" xfId="8526"/>
    <cellStyle name="Comma [0] 22 2 2 2" xfId="8527"/>
    <cellStyle name="Comma [0] 22 2 2 2 2" xfId="8528"/>
    <cellStyle name="Comma [0] 22 2 2 3" xfId="8529"/>
    <cellStyle name="Comma [0] 22 2 3" xfId="8530"/>
    <cellStyle name="Comma [0] 22 2 3 2" xfId="8531"/>
    <cellStyle name="Comma [0] 22 2 3 2 2" xfId="8532"/>
    <cellStyle name="Comma [0] 22 2 3 3" xfId="8533"/>
    <cellStyle name="Comma [0] 22 2 4" xfId="8534"/>
    <cellStyle name="Comma [0] 22 2 4 2" xfId="8535"/>
    <cellStyle name="Comma [0] 22 2 5" xfId="8536"/>
    <cellStyle name="Comma [0] 22 3" xfId="8537"/>
    <cellStyle name="Comma [0] 22 3 2" xfId="8538"/>
    <cellStyle name="Comma [0] 22 3 2 2" xfId="8539"/>
    <cellStyle name="Comma [0] 22 3 2 2 2" xfId="8540"/>
    <cellStyle name="Comma [0] 22 3 2 3" xfId="8541"/>
    <cellStyle name="Comma [0] 22 3 3" xfId="8542"/>
    <cellStyle name="Comma [0] 22 3 3 2" xfId="8543"/>
    <cellStyle name="Comma [0] 22 3 4" xfId="8544"/>
    <cellStyle name="Comma [0] 22 4" xfId="8545"/>
    <cellStyle name="Comma [0] 22 5" xfId="8546"/>
    <cellStyle name="Comma [0] 22 5 2" xfId="8547"/>
    <cellStyle name="Comma [0] 22 5 2 2" xfId="8548"/>
    <cellStyle name="Comma [0] 22 5 3" xfId="8549"/>
    <cellStyle name="Comma [0] 22 6" xfId="8550"/>
    <cellStyle name="Comma [0] 22 6 2" xfId="8551"/>
    <cellStyle name="Comma [0] 22 7" xfId="8552"/>
    <cellStyle name="Comma [0] 23" xfId="8553"/>
    <cellStyle name="Comma [0] 23 2" xfId="8554"/>
    <cellStyle name="Comma [0] 23 2 2" xfId="8555"/>
    <cellStyle name="Comma [0] 23 2 2 2" xfId="8556"/>
    <cellStyle name="Comma [0] 23 2 2 2 2" xfId="8557"/>
    <cellStyle name="Comma [0] 23 2 2 3" xfId="8558"/>
    <cellStyle name="Comma [0] 23 2 3" xfId="8559"/>
    <cellStyle name="Comma [0] 23 2 3 2" xfId="8560"/>
    <cellStyle name="Comma [0] 23 2 4" xfId="8561"/>
    <cellStyle name="Comma [0] 23 3" xfId="8562"/>
    <cellStyle name="Comma [0] 23 3 2" xfId="8563"/>
    <cellStyle name="Comma [0] 23 3 2 2" xfId="8564"/>
    <cellStyle name="Comma [0] 23 3 2 2 2" xfId="8565"/>
    <cellStyle name="Comma [0] 23 3 2 3" xfId="8566"/>
    <cellStyle name="Comma [0] 23 3 3" xfId="8567"/>
    <cellStyle name="Comma [0] 23 3 3 2" xfId="8568"/>
    <cellStyle name="Comma [0] 23 3 4" xfId="8569"/>
    <cellStyle name="Comma [0] 23 4" xfId="8570"/>
    <cellStyle name="Comma [0] 23 4 2" xfId="8571"/>
    <cellStyle name="Comma [0] 23 4 2 2" xfId="8572"/>
    <cellStyle name="Comma [0] 23 4 3" xfId="8573"/>
    <cellStyle name="Comma [0] 23 5" xfId="8574"/>
    <cellStyle name="Comma [0] 24" xfId="8575"/>
    <cellStyle name="Comma [0] 24 2" xfId="8576"/>
    <cellStyle name="Comma [0] 24 2 2" xfId="8577"/>
    <cellStyle name="Comma [0] 24 2 2 2" xfId="8578"/>
    <cellStyle name="Comma [0] 24 2 2 2 2" xfId="8579"/>
    <cellStyle name="Comma [0] 24 2 2 3" xfId="8580"/>
    <cellStyle name="Comma [0] 24 2 3" xfId="8581"/>
    <cellStyle name="Comma [0] 24 2 3 2" xfId="8582"/>
    <cellStyle name="Comma [0] 24 2 4" xfId="8583"/>
    <cellStyle name="Comma [0] 24 3" xfId="8584"/>
    <cellStyle name="Comma [0] 24 3 2" xfId="8585"/>
    <cellStyle name="Comma [0] 24 3 2 2" xfId="8586"/>
    <cellStyle name="Comma [0] 24 3 2 2 2" xfId="8587"/>
    <cellStyle name="Comma [0] 24 3 2 3" xfId="8588"/>
    <cellStyle name="Comma [0] 24 3 3" xfId="8589"/>
    <cellStyle name="Comma [0] 24 3 3 2" xfId="8590"/>
    <cellStyle name="Comma [0] 24 3 4" xfId="8591"/>
    <cellStyle name="Comma [0] 24 4" xfId="8592"/>
    <cellStyle name="Comma [0] 24 4 2" xfId="8593"/>
    <cellStyle name="Comma [0] 24 4 2 2" xfId="8594"/>
    <cellStyle name="Comma [0] 24 4 3" xfId="8595"/>
    <cellStyle name="Comma [0] 24 5" xfId="8596"/>
    <cellStyle name="Comma [0] 25" xfId="8597"/>
    <cellStyle name="Comma [0] 25 2" xfId="8598"/>
    <cellStyle name="Comma [0] 25 2 2" xfId="8599"/>
    <cellStyle name="Comma [0] 25 2 2 2" xfId="8600"/>
    <cellStyle name="Comma [0] 25 2 2 2 2" xfId="8601"/>
    <cellStyle name="Comma [0] 25 2 2 3" xfId="8602"/>
    <cellStyle name="Comma [0] 25 2 3" xfId="8603"/>
    <cellStyle name="Comma [0] 25 2 3 2" xfId="8604"/>
    <cellStyle name="Comma [0] 25 2 4" xfId="8605"/>
    <cellStyle name="Comma [0] 25 3" xfId="8606"/>
    <cellStyle name="Comma [0] 25 3 2" xfId="8607"/>
    <cellStyle name="Comma [0] 25 3 2 2" xfId="8608"/>
    <cellStyle name="Comma [0] 25 3 2 2 2" xfId="8609"/>
    <cellStyle name="Comma [0] 25 3 2 3" xfId="8610"/>
    <cellStyle name="Comma [0] 25 3 3" xfId="8611"/>
    <cellStyle name="Comma [0] 25 3 3 2" xfId="8612"/>
    <cellStyle name="Comma [0] 25 3 4" xfId="8613"/>
    <cellStyle name="Comma [0] 25 4" xfId="8614"/>
    <cellStyle name="Comma [0] 25 4 2" xfId="8615"/>
    <cellStyle name="Comma [0] 25 4 2 2" xfId="8616"/>
    <cellStyle name="Comma [0] 25 4 3" xfId="8617"/>
    <cellStyle name="Comma [0] 25 5" xfId="8618"/>
    <cellStyle name="Comma [0] 25 6" xfId="8619"/>
    <cellStyle name="Comma [0] 25 6 2" xfId="8620"/>
    <cellStyle name="Comma [0] 25 7" xfId="8621"/>
    <cellStyle name="Comma [0] 26" xfId="8622"/>
    <cellStyle name="Comma [0] 26 2" xfId="8623"/>
    <cellStyle name="Comma [0] 26 2 2" xfId="8624"/>
    <cellStyle name="Comma [0] 26 2 2 2" xfId="8625"/>
    <cellStyle name="Comma [0] 26 2 2 2 2" xfId="8626"/>
    <cellStyle name="Comma [0] 26 2 2 3" xfId="8627"/>
    <cellStyle name="Comma [0] 26 2 3" xfId="8628"/>
    <cellStyle name="Comma [0] 26 2 3 2" xfId="8629"/>
    <cellStyle name="Comma [0] 26 2 4" xfId="8630"/>
    <cellStyle name="Comma [0] 26 3" xfId="8631"/>
    <cellStyle name="Comma [0] 26 3 2" xfId="8632"/>
    <cellStyle name="Comma [0] 26 3 2 2" xfId="8633"/>
    <cellStyle name="Comma [0] 26 3 2 2 2" xfId="8634"/>
    <cellStyle name="Comma [0] 26 3 2 3" xfId="8635"/>
    <cellStyle name="Comma [0] 26 3 3" xfId="8636"/>
    <cellStyle name="Comma [0] 26 3 3 2" xfId="8637"/>
    <cellStyle name="Comma [0] 26 3 4" xfId="8638"/>
    <cellStyle name="Comma [0] 26 4" xfId="8639"/>
    <cellStyle name="Comma [0] 26 4 2" xfId="8640"/>
    <cellStyle name="Comma [0] 26 4 2 2" xfId="8641"/>
    <cellStyle name="Comma [0] 26 4 3" xfId="8642"/>
    <cellStyle name="Comma [0] 26 5" xfId="8643"/>
    <cellStyle name="Comma [0] 26 6" xfId="8644"/>
    <cellStyle name="Comma [0] 26 6 2" xfId="8645"/>
    <cellStyle name="Comma [0] 26 7" xfId="8646"/>
    <cellStyle name="Comma [0] 27" xfId="8647"/>
    <cellStyle name="Comma [0] 27 2" xfId="8648"/>
    <cellStyle name="Comma [0] 27 2 2" xfId="8649"/>
    <cellStyle name="Comma [0] 27 2 2 2" xfId="8650"/>
    <cellStyle name="Comma [0] 27 2 2 2 2" xfId="8651"/>
    <cellStyle name="Comma [0] 27 2 2 3" xfId="8652"/>
    <cellStyle name="Comma [0] 27 2 3" xfId="8653"/>
    <cellStyle name="Comma [0] 27 2 3 2" xfId="8654"/>
    <cellStyle name="Comma [0] 27 2 4" xfId="8655"/>
    <cellStyle name="Comma [0] 27 3" xfId="8656"/>
    <cellStyle name="Comma [0] 27 3 2" xfId="8657"/>
    <cellStyle name="Comma [0] 27 3 2 2" xfId="8658"/>
    <cellStyle name="Comma [0] 27 3 2 2 2" xfId="8659"/>
    <cellStyle name="Comma [0] 27 3 2 3" xfId="8660"/>
    <cellStyle name="Comma [0] 27 3 3" xfId="8661"/>
    <cellStyle name="Comma [0] 27 3 3 2" xfId="8662"/>
    <cellStyle name="Comma [0] 27 3 4" xfId="8663"/>
    <cellStyle name="Comma [0] 27 4" xfId="8664"/>
    <cellStyle name="Comma [0] 27 4 2" xfId="8665"/>
    <cellStyle name="Comma [0] 27 4 2 2" xfId="8666"/>
    <cellStyle name="Comma [0] 27 4 3" xfId="8667"/>
    <cellStyle name="Comma [0] 27 5" xfId="8668"/>
    <cellStyle name="Comma [0] 27 6" xfId="8669"/>
    <cellStyle name="Comma [0] 27 6 2" xfId="8670"/>
    <cellStyle name="Comma [0] 27 7" xfId="8671"/>
    <cellStyle name="Comma [0] 28" xfId="8672"/>
    <cellStyle name="Comma [0] 28 2" xfId="8673"/>
    <cellStyle name="Comma [0] 28 2 2" xfId="8674"/>
    <cellStyle name="Comma [0] 28 2 2 2" xfId="8675"/>
    <cellStyle name="Comma [0] 28 2 2 2 2" xfId="8676"/>
    <cellStyle name="Comma [0] 28 2 2 3" xfId="8677"/>
    <cellStyle name="Comma [0] 28 2 3" xfId="8678"/>
    <cellStyle name="Comma [0] 28 2 3 2" xfId="8679"/>
    <cellStyle name="Comma [0] 28 2 4" xfId="8680"/>
    <cellStyle name="Comma [0] 28 3" xfId="8681"/>
    <cellStyle name="Comma [0] 28 3 2" xfId="8682"/>
    <cellStyle name="Comma [0] 28 3 2 2" xfId="8683"/>
    <cellStyle name="Comma [0] 28 3 2 2 2" xfId="8684"/>
    <cellStyle name="Comma [0] 28 3 2 3" xfId="8685"/>
    <cellStyle name="Comma [0] 28 3 3" xfId="8686"/>
    <cellStyle name="Comma [0] 28 3 3 2" xfId="8687"/>
    <cellStyle name="Comma [0] 28 3 4" xfId="8688"/>
    <cellStyle name="Comma [0] 28 4" xfId="8689"/>
    <cellStyle name="Comma [0] 28 4 2" xfId="8690"/>
    <cellStyle name="Comma [0] 28 4 2 2" xfId="8691"/>
    <cellStyle name="Comma [0] 28 4 3" xfId="8692"/>
    <cellStyle name="Comma [0] 28 5" xfId="8693"/>
    <cellStyle name="Comma [0] 28 6" xfId="8694"/>
    <cellStyle name="Comma [0] 28 6 2" xfId="8695"/>
    <cellStyle name="Comma [0] 28 7" xfId="8696"/>
    <cellStyle name="Comma [0] 29" xfId="8697"/>
    <cellStyle name="Comma [0] 29 2" xfId="8698"/>
    <cellStyle name="Comma [0] 29 2 2" xfId="8699"/>
    <cellStyle name="Comma [0] 29 2 2 2" xfId="8700"/>
    <cellStyle name="Comma [0] 29 2 2 2 2" xfId="8701"/>
    <cellStyle name="Comma [0] 29 2 2 3" xfId="8702"/>
    <cellStyle name="Comma [0] 29 2 3" xfId="8703"/>
    <cellStyle name="Comma [0] 29 2 3 2" xfId="8704"/>
    <cellStyle name="Comma [0] 29 2 4" xfId="8705"/>
    <cellStyle name="Comma [0] 29 3" xfId="8706"/>
    <cellStyle name="Comma [0] 29 3 2" xfId="8707"/>
    <cellStyle name="Comma [0] 29 3 2 2" xfId="8708"/>
    <cellStyle name="Comma [0] 29 3 2 2 2" xfId="8709"/>
    <cellStyle name="Comma [0] 29 3 2 3" xfId="8710"/>
    <cellStyle name="Comma [0] 29 3 3" xfId="8711"/>
    <cellStyle name="Comma [0] 29 3 3 2" xfId="8712"/>
    <cellStyle name="Comma [0] 29 3 4" xfId="8713"/>
    <cellStyle name="Comma [0] 29 4" xfId="8714"/>
    <cellStyle name="Comma [0] 29 4 2" xfId="8715"/>
    <cellStyle name="Comma [0] 29 4 2 2" xfId="8716"/>
    <cellStyle name="Comma [0] 29 4 3" xfId="8717"/>
    <cellStyle name="Comma [0] 29 5" xfId="8718"/>
    <cellStyle name="Comma [0] 29 6" xfId="8719"/>
    <cellStyle name="Comma [0] 29 6 2" xfId="8720"/>
    <cellStyle name="Comma [0] 29 7" xfId="8721"/>
    <cellStyle name="Comma [0] 3" xfId="8722"/>
    <cellStyle name="Comma [0] 3 10" xfId="8723"/>
    <cellStyle name="Comma [0] 3 10 2" xfId="8724"/>
    <cellStyle name="Comma [0] 3 10 3" xfId="8725"/>
    <cellStyle name="Comma [0] 3 11" xfId="8726"/>
    <cellStyle name="Comma [0] 3 12" xfId="8727"/>
    <cellStyle name="Comma [0] 3 13" xfId="8728"/>
    <cellStyle name="Comma [0] 3 14" xfId="8729"/>
    <cellStyle name="Comma [0] 3 15" xfId="8730"/>
    <cellStyle name="Comma [0] 3 2" xfId="8731"/>
    <cellStyle name="Comma [0] 3 2 10" xfId="8732"/>
    <cellStyle name="Comma [0] 3 2 11" xfId="8733"/>
    <cellStyle name="Comma [0] 3 2 12" xfId="8734"/>
    <cellStyle name="Comma [0] 3 2 2" xfId="8735"/>
    <cellStyle name="Comma [0] 3 2 2 2" xfId="8736"/>
    <cellStyle name="Comma [0] 3 2 2 2 2" xfId="8737"/>
    <cellStyle name="Comma [0] 3 2 2 2 2 2" xfId="8738"/>
    <cellStyle name="Comma [0] 3 2 2 2 2 3" xfId="8739"/>
    <cellStyle name="Comma [0] 3 2 2 2 3" xfId="8740"/>
    <cellStyle name="Comma [0] 3 2 2 2 3 2" xfId="8741"/>
    <cellStyle name="Comma [0] 3 2 2 2 4" xfId="8742"/>
    <cellStyle name="Comma [0] 3 2 2 2 5" xfId="8743"/>
    <cellStyle name="Comma [0] 3 2 2 3" xfId="8744"/>
    <cellStyle name="Comma [0] 3 2 2 3 2" xfId="8745"/>
    <cellStyle name="Comma [0] 3 2 2 3 3" xfId="8746"/>
    <cellStyle name="Comma [0] 3 2 2 4" xfId="8747"/>
    <cellStyle name="Comma [0] 3 2 2 4 2" xfId="8748"/>
    <cellStyle name="Comma [0] 3 2 2 5" xfId="8749"/>
    <cellStyle name="Comma [0] 3 2 2 6" xfId="8750"/>
    <cellStyle name="Comma [0] 3 2 2 7" xfId="8751"/>
    <cellStyle name="Comma [0] 3 2 3" xfId="8752"/>
    <cellStyle name="Comma [0] 3 2 3 2" xfId="8753"/>
    <cellStyle name="Comma [0] 3 2 3 3" xfId="8754"/>
    <cellStyle name="Comma [0] 3 2 4" xfId="8755"/>
    <cellStyle name="Comma [0] 3 2 4 2" xfId="8756"/>
    <cellStyle name="Comma [0] 3 2 4 3" xfId="8757"/>
    <cellStyle name="Comma [0] 3 2 5" xfId="8758"/>
    <cellStyle name="Comma [0] 3 2 5 2" xfId="8759"/>
    <cellStyle name="Comma [0] 3 2 5 3" xfId="8760"/>
    <cellStyle name="Comma [0] 3 2 6" xfId="8761"/>
    <cellStyle name="Comma [0] 3 2 7" xfId="8762"/>
    <cellStyle name="Comma [0] 3 2 7 2" xfId="8763"/>
    <cellStyle name="Comma [0] 3 2 8" xfId="8764"/>
    <cellStyle name="Comma [0] 3 2 9" xfId="8765"/>
    <cellStyle name="Comma [0] 3 2_970 - Report SPLN 2010 Ai" xfId="8766"/>
    <cellStyle name="Comma [0] 3 3" xfId="8767"/>
    <cellStyle name="Comma [0] 3 3 10" xfId="8768"/>
    <cellStyle name="Comma [0] 3 3 11" xfId="8769"/>
    <cellStyle name="Comma [0] 3 3 12" xfId="8770"/>
    <cellStyle name="Comma [0] 3 3 13" xfId="8771"/>
    <cellStyle name="Comma [0] 3 3 2" xfId="8772"/>
    <cellStyle name="Comma [0] 3 3 2 2" xfId="8773"/>
    <cellStyle name="Comma [0] 3 3 2 3" xfId="8774"/>
    <cellStyle name="Comma [0] 3 3 3" xfId="8775"/>
    <cellStyle name="Comma [0] 3 3 3 2" xfId="8776"/>
    <cellStyle name="Comma [0] 3 3 3 3" xfId="8777"/>
    <cellStyle name="Comma [0] 3 3 4" xfId="8778"/>
    <cellStyle name="Comma [0] 3 3 4 2" xfId="8779"/>
    <cellStyle name="Comma [0] 3 3 4 3" xfId="8780"/>
    <cellStyle name="Comma [0] 3 3 5" xfId="8781"/>
    <cellStyle name="Comma [0] 3 3 5 2" xfId="8782"/>
    <cellStyle name="Comma [0] 3 3 5 3" xfId="8783"/>
    <cellStyle name="Comma [0] 3 3 6" xfId="8784"/>
    <cellStyle name="Comma [0] 3 3 7" xfId="8785"/>
    <cellStyle name="Comma [0] 3 3 7 2" xfId="8786"/>
    <cellStyle name="Comma [0] 3 3 8" xfId="8787"/>
    <cellStyle name="Comma [0] 3 3 9" xfId="8788"/>
    <cellStyle name="Comma [0] 3 4" xfId="8789"/>
    <cellStyle name="Comma [0] 3 4 2" xfId="8790"/>
    <cellStyle name="Comma [0] 3 4 2 2" xfId="8791"/>
    <cellStyle name="Comma [0] 3 4 2 3" xfId="8792"/>
    <cellStyle name="Comma [0] 3 4 3" xfId="8793"/>
    <cellStyle name="Comma [0] 3 4 3 2" xfId="8794"/>
    <cellStyle name="Comma [0] 3 4 3 3" xfId="8795"/>
    <cellStyle name="Comma [0] 3 4 4" xfId="8796"/>
    <cellStyle name="Comma [0] 3 4 5" xfId="8797"/>
    <cellStyle name="Comma [0] 3 5" xfId="8798"/>
    <cellStyle name="Comma [0] 3 5 2" xfId="8799"/>
    <cellStyle name="Comma [0] 3 5 2 2" xfId="8800"/>
    <cellStyle name="Comma [0] 3 5 2 3" xfId="8801"/>
    <cellStyle name="Comma [0] 3 5 3" xfId="8802"/>
    <cellStyle name="Comma [0] 3 5 3 2" xfId="8803"/>
    <cellStyle name="Comma [0] 3 5 3 3" xfId="8804"/>
    <cellStyle name="Comma [0] 3 5 4" xfId="8805"/>
    <cellStyle name="Comma [0] 3 5 5" xfId="8806"/>
    <cellStyle name="Comma [0] 3 6" xfId="8807"/>
    <cellStyle name="Comma [0] 3 6 2" xfId="8808"/>
    <cellStyle name="Comma [0] 3 6 2 2" xfId="8809"/>
    <cellStyle name="Comma [0] 3 6 2 3" xfId="8810"/>
    <cellStyle name="Comma [0] 3 6 3" xfId="8811"/>
    <cellStyle name="Comma [0] 3 6 3 2" xfId="8812"/>
    <cellStyle name="Comma [0] 3 6 3 3" xfId="8813"/>
    <cellStyle name="Comma [0] 3 6 4" xfId="8814"/>
    <cellStyle name="Comma [0] 3 6 5" xfId="8815"/>
    <cellStyle name="Comma [0] 3 7" xfId="8816"/>
    <cellStyle name="Comma [0] 3 8" xfId="8817"/>
    <cellStyle name="Comma [0] 3 8 2" xfId="8818"/>
    <cellStyle name="Comma [0] 3 8 3" xfId="8819"/>
    <cellStyle name="Comma [0] 3 8 4" xfId="8820"/>
    <cellStyle name="Comma [0] 3 9" xfId="8821"/>
    <cellStyle name="Comma [0] 3 9 2" xfId="8822"/>
    <cellStyle name="Comma [0] 3 9 3" xfId="8823"/>
    <cellStyle name="Comma [0] 3_Arus KAs" xfId="8824"/>
    <cellStyle name="Comma [0] 30" xfId="8825"/>
    <cellStyle name="Comma [0] 30 2" xfId="8826"/>
    <cellStyle name="Comma [0] 30 2 2" xfId="8827"/>
    <cellStyle name="Comma [0] 30 2 2 2" xfId="8828"/>
    <cellStyle name="Comma [0] 30 2 2 2 2" xfId="8829"/>
    <cellStyle name="Comma [0] 30 2 2 3" xfId="8830"/>
    <cellStyle name="Comma [0] 30 2 3" xfId="8831"/>
    <cellStyle name="Comma [0] 30 2 3 2" xfId="8832"/>
    <cellStyle name="Comma [0] 30 2 4" xfId="8833"/>
    <cellStyle name="Comma [0] 30 3" xfId="8834"/>
    <cellStyle name="Comma [0] 30 3 2" xfId="8835"/>
    <cellStyle name="Comma [0] 30 3 2 2" xfId="8836"/>
    <cellStyle name="Comma [0] 30 3 2 2 2" xfId="8837"/>
    <cellStyle name="Comma [0] 30 3 2 3" xfId="8838"/>
    <cellStyle name="Comma [0] 30 3 3" xfId="8839"/>
    <cellStyle name="Comma [0] 30 3 3 2" xfId="8840"/>
    <cellStyle name="Comma [0] 30 3 4" xfId="8841"/>
    <cellStyle name="Comma [0] 30 4" xfId="8842"/>
    <cellStyle name="Comma [0] 30 4 2" xfId="8843"/>
    <cellStyle name="Comma [0] 30 4 2 2" xfId="8844"/>
    <cellStyle name="Comma [0] 30 4 3" xfId="8845"/>
    <cellStyle name="Comma [0] 30 5" xfId="8846"/>
    <cellStyle name="Comma [0] 30 6" xfId="8847"/>
    <cellStyle name="Comma [0] 30 6 2" xfId="8848"/>
    <cellStyle name="Comma [0] 30 7" xfId="8849"/>
    <cellStyle name="Comma [0] 31" xfId="8850"/>
    <cellStyle name="Comma [0] 31 2" xfId="8851"/>
    <cellStyle name="Comma [0] 31 2 2" xfId="8852"/>
    <cellStyle name="Comma [0] 31 2 2 2" xfId="8853"/>
    <cellStyle name="Comma [0] 31 2 2 2 2" xfId="8854"/>
    <cellStyle name="Comma [0] 31 2 2 3" xfId="8855"/>
    <cellStyle name="Comma [0] 31 2 3" xfId="8856"/>
    <cellStyle name="Comma [0] 31 2 3 2" xfId="8857"/>
    <cellStyle name="Comma [0] 31 2 4" xfId="8858"/>
    <cellStyle name="Comma [0] 31 3" xfId="8859"/>
    <cellStyle name="Comma [0] 31 3 2" xfId="8860"/>
    <cellStyle name="Comma [0] 31 3 2 2" xfId="8861"/>
    <cellStyle name="Comma [0] 31 3 2 2 2" xfId="8862"/>
    <cellStyle name="Comma [0] 31 3 2 3" xfId="8863"/>
    <cellStyle name="Comma [0] 31 3 3" xfId="8864"/>
    <cellStyle name="Comma [0] 31 3 3 2" xfId="8865"/>
    <cellStyle name="Comma [0] 31 3 4" xfId="8866"/>
    <cellStyle name="Comma [0] 31 4" xfId="8867"/>
    <cellStyle name="Comma [0] 31 4 2" xfId="8868"/>
    <cellStyle name="Comma [0] 31 4 2 2" xfId="8869"/>
    <cellStyle name="Comma [0] 31 4 3" xfId="8870"/>
    <cellStyle name="Comma [0] 31 5" xfId="8871"/>
    <cellStyle name="Comma [0] 31 6" xfId="8872"/>
    <cellStyle name="Comma [0] 31 6 2" xfId="8873"/>
    <cellStyle name="Comma [0] 31 7" xfId="8874"/>
    <cellStyle name="Comma [0] 32" xfId="8875"/>
    <cellStyle name="Comma [0] 32 2" xfId="8876"/>
    <cellStyle name="Comma [0] 32 2 2" xfId="8877"/>
    <cellStyle name="Comma [0] 32 2 2 2" xfId="8878"/>
    <cellStyle name="Comma [0] 32 2 2 2 2" xfId="8879"/>
    <cellStyle name="Comma [0] 32 2 2 3" xfId="8880"/>
    <cellStyle name="Comma [0] 32 2 3" xfId="8881"/>
    <cellStyle name="Comma [0] 32 2 3 2" xfId="8882"/>
    <cellStyle name="Comma [0] 32 2 4" xfId="8883"/>
    <cellStyle name="Comma [0] 32 3" xfId="8884"/>
    <cellStyle name="Comma [0] 32 3 2" xfId="8885"/>
    <cellStyle name="Comma [0] 32 3 2 2" xfId="8886"/>
    <cellStyle name="Comma [0] 32 3 2 2 2" xfId="8887"/>
    <cellStyle name="Comma [0] 32 3 2 3" xfId="8888"/>
    <cellStyle name="Comma [0] 32 3 3" xfId="8889"/>
    <cellStyle name="Comma [0] 32 3 3 2" xfId="8890"/>
    <cellStyle name="Comma [0] 32 3 4" xfId="8891"/>
    <cellStyle name="Comma [0] 32 4" xfId="8892"/>
    <cellStyle name="Comma [0] 32 4 2" xfId="8893"/>
    <cellStyle name="Comma [0] 32 4 2 2" xfId="8894"/>
    <cellStyle name="Comma [0] 32 4 3" xfId="8895"/>
    <cellStyle name="Comma [0] 32 5" xfId="8896"/>
    <cellStyle name="Comma [0] 32 6" xfId="8897"/>
    <cellStyle name="Comma [0] 32 6 2" xfId="8898"/>
    <cellStyle name="Comma [0] 32 7" xfId="8899"/>
    <cellStyle name="Comma [0] 33" xfId="8900"/>
    <cellStyle name="Comma [0] 33 2" xfId="8901"/>
    <cellStyle name="Comma [0] 33 2 2" xfId="8902"/>
    <cellStyle name="Comma [0] 33 2 2 2" xfId="8903"/>
    <cellStyle name="Comma [0] 33 2 2 2 2" xfId="8904"/>
    <cellStyle name="Comma [0] 33 2 2 3" xfId="8905"/>
    <cellStyle name="Comma [0] 33 2 3" xfId="8906"/>
    <cellStyle name="Comma [0] 33 2 3 2" xfId="8907"/>
    <cellStyle name="Comma [0] 33 2 4" xfId="8908"/>
    <cellStyle name="Comma [0] 33 3" xfId="8909"/>
    <cellStyle name="Comma [0] 33 3 2" xfId="8910"/>
    <cellStyle name="Comma [0] 33 3 2 2" xfId="8911"/>
    <cellStyle name="Comma [0] 33 3 2 2 2" xfId="8912"/>
    <cellStyle name="Comma [0] 33 3 2 3" xfId="8913"/>
    <cellStyle name="Comma [0] 33 3 3" xfId="8914"/>
    <cellStyle name="Comma [0] 33 3 3 2" xfId="8915"/>
    <cellStyle name="Comma [0] 33 3 4" xfId="8916"/>
    <cellStyle name="Comma [0] 33 4" xfId="8917"/>
    <cellStyle name="Comma [0] 33 4 2" xfId="8918"/>
    <cellStyle name="Comma [0] 33 4 2 2" xfId="8919"/>
    <cellStyle name="Comma [0] 33 4 3" xfId="8920"/>
    <cellStyle name="Comma [0] 33 5" xfId="8921"/>
    <cellStyle name="Comma [0] 33 6" xfId="8922"/>
    <cellStyle name="Comma [0] 33 6 2" xfId="8923"/>
    <cellStyle name="Comma [0] 33 7" xfId="8924"/>
    <cellStyle name="Comma [0] 34" xfId="8925"/>
    <cellStyle name="Comma [0] 34 2" xfId="8926"/>
    <cellStyle name="Comma [0] 34 2 2" xfId="8927"/>
    <cellStyle name="Comma [0] 34 2 2 2" xfId="8928"/>
    <cellStyle name="Comma [0] 34 2 2 2 2" xfId="8929"/>
    <cellStyle name="Comma [0] 34 2 2 3" xfId="8930"/>
    <cellStyle name="Comma [0] 34 2 3" xfId="8931"/>
    <cellStyle name="Comma [0] 34 2 3 2" xfId="8932"/>
    <cellStyle name="Comma [0] 34 2 4" xfId="8933"/>
    <cellStyle name="Comma [0] 34 3" xfId="8934"/>
    <cellStyle name="Comma [0] 34 3 2" xfId="8935"/>
    <cellStyle name="Comma [0] 34 3 2 2" xfId="8936"/>
    <cellStyle name="Comma [0] 34 3 2 2 2" xfId="8937"/>
    <cellStyle name="Comma [0] 34 3 2 3" xfId="8938"/>
    <cellStyle name="Comma [0] 34 3 3" xfId="8939"/>
    <cellStyle name="Comma [0] 34 3 3 2" xfId="8940"/>
    <cellStyle name="Comma [0] 34 3 4" xfId="8941"/>
    <cellStyle name="Comma [0] 34 4" xfId="8942"/>
    <cellStyle name="Comma [0] 34 4 2" xfId="8943"/>
    <cellStyle name="Comma [0] 34 4 2 2" xfId="8944"/>
    <cellStyle name="Comma [0] 34 4 3" xfId="8945"/>
    <cellStyle name="Comma [0] 34 5" xfId="8946"/>
    <cellStyle name="Comma [0] 34 6" xfId="8947"/>
    <cellStyle name="Comma [0] 34 6 2" xfId="8948"/>
    <cellStyle name="Comma [0] 34 7" xfId="8949"/>
    <cellStyle name="Comma [0] 35" xfId="8950"/>
    <cellStyle name="Comma [0] 35 2" xfId="8951"/>
    <cellStyle name="Comma [0] 35 2 2" xfId="8952"/>
    <cellStyle name="Comma [0] 35 2 2 2" xfId="8953"/>
    <cellStyle name="Comma [0] 35 2 2 2 2" xfId="8954"/>
    <cellStyle name="Comma [0] 35 2 2 3" xfId="8955"/>
    <cellStyle name="Comma [0] 35 2 3" xfId="8956"/>
    <cellStyle name="Comma [0] 35 2 3 2" xfId="8957"/>
    <cellStyle name="Comma [0] 35 2 4" xfId="8958"/>
    <cellStyle name="Comma [0] 35 3" xfId="8959"/>
    <cellStyle name="Comma [0] 35 3 2" xfId="8960"/>
    <cellStyle name="Comma [0] 35 3 2 2" xfId="8961"/>
    <cellStyle name="Comma [0] 35 3 2 2 2" xfId="8962"/>
    <cellStyle name="Comma [0] 35 3 2 3" xfId="8963"/>
    <cellStyle name="Comma [0] 35 3 3" xfId="8964"/>
    <cellStyle name="Comma [0] 35 3 3 2" xfId="8965"/>
    <cellStyle name="Comma [0] 35 3 4" xfId="8966"/>
    <cellStyle name="Comma [0] 35 4" xfId="8967"/>
    <cellStyle name="Comma [0] 35 4 2" xfId="8968"/>
    <cellStyle name="Comma [0] 35 4 2 2" xfId="8969"/>
    <cellStyle name="Comma [0] 35 4 3" xfId="8970"/>
    <cellStyle name="Comma [0] 35 5" xfId="8971"/>
    <cellStyle name="Comma [0] 35 6" xfId="8972"/>
    <cellStyle name="Comma [0] 35 6 2" xfId="8973"/>
    <cellStyle name="Comma [0] 35 7" xfId="8974"/>
    <cellStyle name="Comma [0] 36" xfId="8975"/>
    <cellStyle name="Comma [0] 36 2" xfId="8976"/>
    <cellStyle name="Comma [0] 36 2 2" xfId="8977"/>
    <cellStyle name="Comma [0] 36 2 2 2" xfId="8978"/>
    <cellStyle name="Comma [0] 36 2 2 2 2" xfId="8979"/>
    <cellStyle name="Comma [0] 36 2 2 3" xfId="8980"/>
    <cellStyle name="Comma [0] 36 2 3" xfId="8981"/>
    <cellStyle name="Comma [0] 36 2 3 2" xfId="8982"/>
    <cellStyle name="Comma [0] 36 2 4" xfId="8983"/>
    <cellStyle name="Comma [0] 36 3" xfId="8984"/>
    <cellStyle name="Comma [0] 36 3 2" xfId="8985"/>
    <cellStyle name="Comma [0] 36 3 2 2" xfId="8986"/>
    <cellStyle name="Comma [0] 36 3 2 2 2" xfId="8987"/>
    <cellStyle name="Comma [0] 36 3 2 3" xfId="8988"/>
    <cellStyle name="Comma [0] 36 3 3" xfId="8989"/>
    <cellStyle name="Comma [0] 36 3 3 2" xfId="8990"/>
    <cellStyle name="Comma [0] 36 3 4" xfId="8991"/>
    <cellStyle name="Comma [0] 36 4" xfId="8992"/>
    <cellStyle name="Comma [0] 36 4 2" xfId="8993"/>
    <cellStyle name="Comma [0] 36 4 2 2" xfId="8994"/>
    <cellStyle name="Comma [0] 36 4 3" xfId="8995"/>
    <cellStyle name="Comma [0] 36 5" xfId="8996"/>
    <cellStyle name="Comma [0] 36 6" xfId="8997"/>
    <cellStyle name="Comma [0] 36 6 2" xfId="8998"/>
    <cellStyle name="Comma [0] 36 7" xfId="8999"/>
    <cellStyle name="Comma [0] 37" xfId="9000"/>
    <cellStyle name="Comma [0] 37 2" xfId="9001"/>
    <cellStyle name="Comma [0] 37 2 2" xfId="9002"/>
    <cellStyle name="Comma [0] 37 2 2 2" xfId="9003"/>
    <cellStyle name="Comma [0] 37 2 2 2 2" xfId="9004"/>
    <cellStyle name="Comma [0] 37 2 2 3" xfId="9005"/>
    <cellStyle name="Comma [0] 37 2 3" xfId="9006"/>
    <cellStyle name="Comma [0] 37 2 3 2" xfId="9007"/>
    <cellStyle name="Comma [0] 37 2 4" xfId="9008"/>
    <cellStyle name="Comma [0] 37 3" xfId="9009"/>
    <cellStyle name="Comma [0] 37 3 2" xfId="9010"/>
    <cellStyle name="Comma [0] 37 3 2 2" xfId="9011"/>
    <cellStyle name="Comma [0] 37 3 2 2 2" xfId="9012"/>
    <cellStyle name="Comma [0] 37 3 2 3" xfId="9013"/>
    <cellStyle name="Comma [0] 37 3 3" xfId="9014"/>
    <cellStyle name="Comma [0] 37 3 3 2" xfId="9015"/>
    <cellStyle name="Comma [0] 37 3 4" xfId="9016"/>
    <cellStyle name="Comma [0] 37 4" xfId="9017"/>
    <cellStyle name="Comma [0] 37 4 2" xfId="9018"/>
    <cellStyle name="Comma [0] 37 4 2 2" xfId="9019"/>
    <cellStyle name="Comma [0] 37 4 3" xfId="9020"/>
    <cellStyle name="Comma [0] 37 5" xfId="9021"/>
    <cellStyle name="Comma [0] 37 6" xfId="9022"/>
    <cellStyle name="Comma [0] 37 6 2" xfId="9023"/>
    <cellStyle name="Comma [0] 37 7" xfId="9024"/>
    <cellStyle name="Comma [0] 38" xfId="9025"/>
    <cellStyle name="Comma [0] 38 2" xfId="9026"/>
    <cellStyle name="Comma [0] 38 2 2" xfId="9027"/>
    <cellStyle name="Comma [0] 38 2 2 2" xfId="9028"/>
    <cellStyle name="Comma [0] 38 2 2 2 2" xfId="9029"/>
    <cellStyle name="Comma [0] 38 2 2 3" xfId="9030"/>
    <cellStyle name="Comma [0] 38 2 3" xfId="9031"/>
    <cellStyle name="Comma [0] 38 2 3 2" xfId="9032"/>
    <cellStyle name="Comma [0] 38 2 4" xfId="9033"/>
    <cellStyle name="Comma [0] 38 3" xfId="9034"/>
    <cellStyle name="Comma [0] 38 3 2" xfId="9035"/>
    <cellStyle name="Comma [0] 38 3 2 2" xfId="9036"/>
    <cellStyle name="Comma [0] 38 3 2 2 2" xfId="9037"/>
    <cellStyle name="Comma [0] 38 3 2 3" xfId="9038"/>
    <cellStyle name="Comma [0] 38 3 3" xfId="9039"/>
    <cellStyle name="Comma [0] 38 3 3 2" xfId="9040"/>
    <cellStyle name="Comma [0] 38 3 4" xfId="9041"/>
    <cellStyle name="Comma [0] 38 4" xfId="9042"/>
    <cellStyle name="Comma [0] 38 4 2" xfId="9043"/>
    <cellStyle name="Comma [0] 38 4 2 2" xfId="9044"/>
    <cellStyle name="Comma [0] 38 4 3" xfId="9045"/>
    <cellStyle name="Comma [0] 38 5" xfId="9046"/>
    <cellStyle name="Comma [0] 38 6" xfId="9047"/>
    <cellStyle name="Comma [0] 38 6 2" xfId="9048"/>
    <cellStyle name="Comma [0] 38 7" xfId="9049"/>
    <cellStyle name="Comma [0] 39" xfId="9050"/>
    <cellStyle name="Comma [0] 39 2" xfId="9051"/>
    <cellStyle name="Comma [0] 39 2 2" xfId="9052"/>
    <cellStyle name="Comma [0] 39 2 2 2" xfId="9053"/>
    <cellStyle name="Comma [0] 39 2 2 2 2" xfId="9054"/>
    <cellStyle name="Comma [0] 39 2 2 3" xfId="9055"/>
    <cellStyle name="Comma [0] 39 2 3" xfId="9056"/>
    <cellStyle name="Comma [0] 39 2 3 2" xfId="9057"/>
    <cellStyle name="Comma [0] 39 2 4" xfId="9058"/>
    <cellStyle name="Comma [0] 39 3" xfId="9059"/>
    <cellStyle name="Comma [0] 39 3 2" xfId="9060"/>
    <cellStyle name="Comma [0] 39 3 2 2" xfId="9061"/>
    <cellStyle name="Comma [0] 39 3 2 2 2" xfId="9062"/>
    <cellStyle name="Comma [0] 39 3 2 3" xfId="9063"/>
    <cellStyle name="Comma [0] 39 3 3" xfId="9064"/>
    <cellStyle name="Comma [0] 39 3 3 2" xfId="9065"/>
    <cellStyle name="Comma [0] 39 3 4" xfId="9066"/>
    <cellStyle name="Comma [0] 39 4" xfId="9067"/>
    <cellStyle name="Comma [0] 39 4 2" xfId="9068"/>
    <cellStyle name="Comma [0] 39 4 2 2" xfId="9069"/>
    <cellStyle name="Comma [0] 39 4 3" xfId="9070"/>
    <cellStyle name="Comma [0] 39 5" xfId="9071"/>
    <cellStyle name="Comma [0] 39 6" xfId="9072"/>
    <cellStyle name="Comma [0] 39 6 2" xfId="9073"/>
    <cellStyle name="Comma [0] 39 7" xfId="9074"/>
    <cellStyle name="Comma [0] 4" xfId="9075"/>
    <cellStyle name="Comma [0] 4 10" xfId="9076"/>
    <cellStyle name="Comma [0] 4 10 2" xfId="9077"/>
    <cellStyle name="Comma [0] 4 10 2 2" xfId="9078"/>
    <cellStyle name="Comma [0] 4 10 2 2 2" xfId="9079"/>
    <cellStyle name="Comma [0] 4 10 2 2 2 2" xfId="9080"/>
    <cellStyle name="Comma [0] 4 10 2 2 2 3" xfId="9081"/>
    <cellStyle name="Comma [0] 4 10 2 2 3" xfId="9082"/>
    <cellStyle name="Comma [0] 4 10 2 2 4" xfId="9083"/>
    <cellStyle name="Comma [0] 4 10 2 3" xfId="9084"/>
    <cellStyle name="Comma [0] 4 10 2 3 2" xfId="9085"/>
    <cellStyle name="Comma [0] 4 10 2 3 3" xfId="9086"/>
    <cellStyle name="Comma [0] 4 10 2 4" xfId="9087"/>
    <cellStyle name="Comma [0] 4 10 2 5" xfId="9088"/>
    <cellStyle name="Comma [0] 4 10 3" xfId="9089"/>
    <cellStyle name="Comma [0] 4 10 3 2" xfId="9090"/>
    <cellStyle name="Comma [0] 4 11" xfId="9091"/>
    <cellStyle name="Comma [0] 4 11 2" xfId="9092"/>
    <cellStyle name="Comma [0] 4 12" xfId="9093"/>
    <cellStyle name="Comma [0] 4 12 2" xfId="9094"/>
    <cellStyle name="Comma [0] 4 13" xfId="9095"/>
    <cellStyle name="Comma [0] 4 13 2" xfId="9096"/>
    <cellStyle name="Comma [0] 4 14" xfId="9097"/>
    <cellStyle name="Comma [0] 4 14 2" xfId="9098"/>
    <cellStyle name="Comma [0] 4 15" xfId="9099"/>
    <cellStyle name="Comma [0] 4 15 2" xfId="9100"/>
    <cellStyle name="Comma [0] 4 16" xfId="9101"/>
    <cellStyle name="Comma [0] 4 16 2" xfId="9102"/>
    <cellStyle name="Comma [0] 4 17" xfId="9103"/>
    <cellStyle name="Comma [0] 4 17 2" xfId="9104"/>
    <cellStyle name="Comma [0] 4 18" xfId="9105"/>
    <cellStyle name="Comma [0] 4 18 2" xfId="9106"/>
    <cellStyle name="Comma [0] 4 19" xfId="9107"/>
    <cellStyle name="Comma [0] 4 19 2" xfId="9108"/>
    <cellStyle name="Comma [0] 4 2" xfId="9109"/>
    <cellStyle name="Comma [0] 4 2 2" xfId="9110"/>
    <cellStyle name="Comma [0] 4 2 2 2" xfId="9111"/>
    <cellStyle name="Comma [0] 4 2 2 2 2" xfId="9112"/>
    <cellStyle name="Comma [0] 4 2 2 3" xfId="9113"/>
    <cellStyle name="Comma [0] 4 2 2 4" xfId="9114"/>
    <cellStyle name="Comma [0] 4 2 3" xfId="9115"/>
    <cellStyle name="Comma [0] 4 2 3 2" xfId="9116"/>
    <cellStyle name="Comma [0] 4 2 4" xfId="9117"/>
    <cellStyle name="Comma [0] 4 2 5" xfId="9118"/>
    <cellStyle name="Comma [0] 4 20" xfId="9119"/>
    <cellStyle name="Comma [0] 4 20 2" xfId="9120"/>
    <cellStyle name="Comma [0] 4 21" xfId="9121"/>
    <cellStyle name="Comma [0] 4 21 2" xfId="9122"/>
    <cellStyle name="Comma [0] 4 22" xfId="9123"/>
    <cellStyle name="Comma [0] 4 22 2" xfId="9124"/>
    <cellStyle name="Comma [0] 4 23" xfId="9125"/>
    <cellStyle name="Comma [0] 4 23 2" xfId="9126"/>
    <cellStyle name="Comma [0] 4 24" xfId="9127"/>
    <cellStyle name="Comma [0] 4 24 2" xfId="9128"/>
    <cellStyle name="Comma [0] 4 25" xfId="9129"/>
    <cellStyle name="Comma [0] 4 25 2" xfId="9130"/>
    <cellStyle name="Comma [0] 4 26" xfId="9131"/>
    <cellStyle name="Comma [0] 4 26 2" xfId="9132"/>
    <cellStyle name="Comma [0] 4 27" xfId="9133"/>
    <cellStyle name="Comma [0] 4 27 2" xfId="9134"/>
    <cellStyle name="Comma [0] 4 28" xfId="9135"/>
    <cellStyle name="Comma [0] 4 28 2" xfId="9136"/>
    <cellStyle name="Comma [0] 4 29" xfId="9137"/>
    <cellStyle name="Comma [0] 4 29 2" xfId="9138"/>
    <cellStyle name="Comma [0] 4 3" xfId="9139"/>
    <cellStyle name="Comma [0] 4 3 2" xfId="9140"/>
    <cellStyle name="Comma [0] 4 3 3" xfId="9141"/>
    <cellStyle name="Comma [0] 4 3 3 2" xfId="9142"/>
    <cellStyle name="Comma [0] 4 3 4" xfId="9143"/>
    <cellStyle name="Comma [0] 4 3 5" xfId="9144"/>
    <cellStyle name="Comma [0] 4 3 6" xfId="9145"/>
    <cellStyle name="Comma [0] 4 30" xfId="9146"/>
    <cellStyle name="Comma [0] 4 30 2" xfId="9147"/>
    <cellStyle name="Comma [0] 4 31" xfId="9148"/>
    <cellStyle name="Comma [0] 4 31 2" xfId="9149"/>
    <cellStyle name="Comma [0] 4 32" xfId="9150"/>
    <cellStyle name="Comma [0] 4 32 2" xfId="9151"/>
    <cellStyle name="Comma [0] 4 33" xfId="9152"/>
    <cellStyle name="Comma [0] 4 33 2" xfId="9153"/>
    <cellStyle name="Comma [0] 4 34" xfId="9154"/>
    <cellStyle name="Comma [0] 4 34 2" xfId="9155"/>
    <cellStyle name="Comma [0] 4 35" xfId="9156"/>
    <cellStyle name="Comma [0] 4 35 2" xfId="9157"/>
    <cellStyle name="Comma [0] 4 36" xfId="9158"/>
    <cellStyle name="Comma [0] 4 36 2" xfId="9159"/>
    <cellStyle name="Comma [0] 4 36 2 2" xfId="9160"/>
    <cellStyle name="Comma [0] 4 36 2 2 2" xfId="9161"/>
    <cellStyle name="Comma [0] 4 36 2 2 2 2" xfId="9162"/>
    <cellStyle name="Comma [0] 4 36 2 2 2 3" xfId="9163"/>
    <cellStyle name="Comma [0] 4 36 2 2 3" xfId="9164"/>
    <cellStyle name="Comma [0] 4 36 2 2 4" xfId="9165"/>
    <cellStyle name="Comma [0] 4 36 2 3" xfId="9166"/>
    <cellStyle name="Comma [0] 4 36 2 3 2" xfId="9167"/>
    <cellStyle name="Comma [0] 4 36 2 3 3" xfId="9168"/>
    <cellStyle name="Comma [0] 4 36 2 4" xfId="9169"/>
    <cellStyle name="Comma [0] 4 36 2 5" xfId="9170"/>
    <cellStyle name="Comma [0] 4 36 3" xfId="9171"/>
    <cellStyle name="Comma [0] 4 36 3 2" xfId="9172"/>
    <cellStyle name="Comma [0] 4 37" xfId="9173"/>
    <cellStyle name="Comma [0] 4 37 2" xfId="9174"/>
    <cellStyle name="Comma [0] 4 38" xfId="9175"/>
    <cellStyle name="Comma [0] 4 38 2" xfId="9176"/>
    <cellStyle name="Comma [0] 4 39" xfId="9177"/>
    <cellStyle name="Comma [0] 4 39 2" xfId="9178"/>
    <cellStyle name="Comma [0] 4 4" xfId="9179"/>
    <cellStyle name="Comma [0] 4 4 2" xfId="9180"/>
    <cellStyle name="Comma [0] 4 40" xfId="9181"/>
    <cellStyle name="Comma [0] 4 40 2" xfId="9182"/>
    <cellStyle name="Comma [0] 4 41" xfId="9183"/>
    <cellStyle name="Comma [0] 4 41 2" xfId="9184"/>
    <cellStyle name="Comma [0] 4 42" xfId="9185"/>
    <cellStyle name="Comma [0] 4 42 2" xfId="9186"/>
    <cellStyle name="Comma [0] 4 43" xfId="9187"/>
    <cellStyle name="Comma [0] 4 43 2" xfId="9188"/>
    <cellStyle name="Comma [0] 4 44" xfId="9189"/>
    <cellStyle name="Comma [0] 4 44 2" xfId="9190"/>
    <cellStyle name="Comma [0] 4 45" xfId="9191"/>
    <cellStyle name="Comma [0] 4 45 2" xfId="9192"/>
    <cellStyle name="Comma [0] 4 46" xfId="9193"/>
    <cellStyle name="Comma [0] 4 46 2" xfId="9194"/>
    <cellStyle name="Comma [0] 4 47" xfId="9195"/>
    <cellStyle name="Comma [0] 4 47 2" xfId="9196"/>
    <cellStyle name="Comma [0] 4 48" xfId="9197"/>
    <cellStyle name="Comma [0] 4 48 2" xfId="9198"/>
    <cellStyle name="Comma [0] 4 49" xfId="9199"/>
    <cellStyle name="Comma [0] 4 49 2" xfId="9200"/>
    <cellStyle name="Comma [0] 4 5" xfId="9201"/>
    <cellStyle name="Comma [0] 4 50" xfId="9202"/>
    <cellStyle name="Comma [0] 4 50 2" xfId="9203"/>
    <cellStyle name="Comma [0] 4 51" xfId="9204"/>
    <cellStyle name="Comma [0] 4 51 2" xfId="9205"/>
    <cellStyle name="Comma [0] 4 52" xfId="9206"/>
    <cellStyle name="Comma [0] 4 52 2" xfId="9207"/>
    <cellStyle name="Comma [0] 4 53" xfId="9208"/>
    <cellStyle name="Comma [0] 4 53 2" xfId="9209"/>
    <cellStyle name="Comma [0] 4 53 2 2" xfId="9210"/>
    <cellStyle name="Comma [0] 4 53 3" xfId="9211"/>
    <cellStyle name="Comma [0] 4 54" xfId="9212"/>
    <cellStyle name="Comma [0] 4 54 2" xfId="9213"/>
    <cellStyle name="Comma [0] 4 54 2 2" xfId="9214"/>
    <cellStyle name="Comma [0] 4 54 3" xfId="9215"/>
    <cellStyle name="Comma [0] 4 55" xfId="9216"/>
    <cellStyle name="Comma [0] 4 55 2" xfId="9217"/>
    <cellStyle name="Comma [0] 4 55 2 2" xfId="9218"/>
    <cellStyle name="Comma [0] 4 55 3" xfId="9219"/>
    <cellStyle name="Comma [0] 4 56" xfId="9220"/>
    <cellStyle name="Comma [0] 4 56 2" xfId="9221"/>
    <cellStyle name="Comma [0] 4 56 2 2" xfId="9222"/>
    <cellStyle name="Comma [0] 4 56 3" xfId="9223"/>
    <cellStyle name="Comma [0] 4 57" xfId="9224"/>
    <cellStyle name="Comma [0] 4 57 2" xfId="9225"/>
    <cellStyle name="Comma [0] 4 57 2 2" xfId="9226"/>
    <cellStyle name="Comma [0] 4 57 3" xfId="9227"/>
    <cellStyle name="Comma [0] 4 58" xfId="9228"/>
    <cellStyle name="Comma [0] 4 58 2" xfId="9229"/>
    <cellStyle name="Comma [0] 4 58 2 2" xfId="9230"/>
    <cellStyle name="Comma [0] 4 58 3" xfId="9231"/>
    <cellStyle name="Comma [0] 4 59" xfId="9232"/>
    <cellStyle name="Comma [0] 4 59 2" xfId="9233"/>
    <cellStyle name="Comma [0] 4 59 2 2" xfId="9234"/>
    <cellStyle name="Comma [0] 4 59 3" xfId="9235"/>
    <cellStyle name="Comma [0] 4 6" xfId="9236"/>
    <cellStyle name="Comma [0] 4 6 2" xfId="9237"/>
    <cellStyle name="Comma [0] 4 60" xfId="9238"/>
    <cellStyle name="Comma [0] 4 60 2" xfId="9239"/>
    <cellStyle name="Comma [0] 4 60 2 2" xfId="9240"/>
    <cellStyle name="Comma [0] 4 60 3" xfId="9241"/>
    <cellStyle name="Comma [0] 4 61" xfId="9242"/>
    <cellStyle name="Comma [0] 4 61 2" xfId="9243"/>
    <cellStyle name="Comma [0] 4 61 2 2" xfId="9244"/>
    <cellStyle name="Comma [0] 4 61 3" xfId="9245"/>
    <cellStyle name="Comma [0] 4 62" xfId="9246"/>
    <cellStyle name="Comma [0] 4 62 2" xfId="9247"/>
    <cellStyle name="Comma [0] 4 62 2 2" xfId="9248"/>
    <cellStyle name="Comma [0] 4 62 3" xfId="9249"/>
    <cellStyle name="Comma [0] 4 63" xfId="9250"/>
    <cellStyle name="Comma [0] 4 63 2" xfId="9251"/>
    <cellStyle name="Comma [0] 4 63 2 2" xfId="9252"/>
    <cellStyle name="Comma [0] 4 63 3" xfId="9253"/>
    <cellStyle name="Comma [0] 4 64" xfId="9254"/>
    <cellStyle name="Comma [0] 4 64 2" xfId="9255"/>
    <cellStyle name="Comma [0] 4 64 2 2" xfId="9256"/>
    <cellStyle name="Comma [0] 4 64 3" xfId="9257"/>
    <cellStyle name="Comma [0] 4 65" xfId="9258"/>
    <cellStyle name="Comma [0] 4 65 2" xfId="9259"/>
    <cellStyle name="Comma [0] 4 65 2 2" xfId="9260"/>
    <cellStyle name="Comma [0] 4 65 3" xfId="9261"/>
    <cellStyle name="Comma [0] 4 66" xfId="9262"/>
    <cellStyle name="Comma [0] 4 66 2" xfId="9263"/>
    <cellStyle name="Comma [0] 4 66 2 2" xfId="9264"/>
    <cellStyle name="Comma [0] 4 66 3" xfId="9265"/>
    <cellStyle name="Comma [0] 4 67" xfId="9266"/>
    <cellStyle name="Comma [0] 4 67 2" xfId="9267"/>
    <cellStyle name="Comma [0] 4 67 2 2" xfId="9268"/>
    <cellStyle name="Comma [0] 4 67 3" xfId="9269"/>
    <cellStyle name="Comma [0] 4 68" xfId="9270"/>
    <cellStyle name="Comma [0] 4 68 2" xfId="9271"/>
    <cellStyle name="Comma [0] 4 68 2 2" xfId="9272"/>
    <cellStyle name="Comma [0] 4 68 3" xfId="9273"/>
    <cellStyle name="Comma [0] 4 69" xfId="9274"/>
    <cellStyle name="Comma [0] 4 69 2" xfId="9275"/>
    <cellStyle name="Comma [0] 4 69 2 2" xfId="9276"/>
    <cellStyle name="Comma [0] 4 69 3" xfId="9277"/>
    <cellStyle name="Comma [0] 4 7" xfId="9278"/>
    <cellStyle name="Comma [0] 4 7 2" xfId="9279"/>
    <cellStyle name="Comma [0] 4 70" xfId="9280"/>
    <cellStyle name="Comma [0] 4 70 2" xfId="9281"/>
    <cellStyle name="Comma [0] 4 70 2 2" xfId="9282"/>
    <cellStyle name="Comma [0] 4 70 3" xfId="9283"/>
    <cellStyle name="Comma [0] 4 71" xfId="9284"/>
    <cellStyle name="Comma [0] 4 71 2" xfId="9285"/>
    <cellStyle name="Comma [0] 4 71 2 2" xfId="9286"/>
    <cellStyle name="Comma [0] 4 71 3" xfId="9287"/>
    <cellStyle name="Comma [0] 4 72" xfId="9288"/>
    <cellStyle name="Comma [0] 4 72 2" xfId="9289"/>
    <cellStyle name="Comma [0] 4 72 2 2" xfId="9290"/>
    <cellStyle name="Comma [0] 4 72 3" xfId="9291"/>
    <cellStyle name="Comma [0] 4 73" xfId="9292"/>
    <cellStyle name="Comma [0] 4 73 2" xfId="9293"/>
    <cellStyle name="Comma [0] 4 73 2 2" xfId="9294"/>
    <cellStyle name="Comma [0] 4 73 3" xfId="9295"/>
    <cellStyle name="Comma [0] 4 74" xfId="9296"/>
    <cellStyle name="Comma [0] 4 74 2" xfId="9297"/>
    <cellStyle name="Comma [0] 4 74 2 2" xfId="9298"/>
    <cellStyle name="Comma [0] 4 74 3" xfId="9299"/>
    <cellStyle name="Comma [0] 4 75" xfId="9300"/>
    <cellStyle name="Comma [0] 4 75 2" xfId="9301"/>
    <cellStyle name="Comma [0] 4 75 2 2" xfId="9302"/>
    <cellStyle name="Comma [0] 4 75 3" xfId="9303"/>
    <cellStyle name="Comma [0] 4 76" xfId="9304"/>
    <cellStyle name="Comma [0] 4 76 2" xfId="9305"/>
    <cellStyle name="Comma [0] 4 76 2 2" xfId="9306"/>
    <cellStyle name="Comma [0] 4 76 3" xfId="9307"/>
    <cellStyle name="Comma [0] 4 77" xfId="9308"/>
    <cellStyle name="Comma [0] 4 77 2" xfId="9309"/>
    <cellStyle name="Comma [0] 4 77 2 2" xfId="9310"/>
    <cellStyle name="Comma [0] 4 77 3" xfId="9311"/>
    <cellStyle name="Comma [0] 4 78" xfId="9312"/>
    <cellStyle name="Comma [0] 4 78 2" xfId="9313"/>
    <cellStyle name="Comma [0] 4 78 2 2" xfId="9314"/>
    <cellStyle name="Comma [0] 4 78 3" xfId="9315"/>
    <cellStyle name="Comma [0] 4 79" xfId="9316"/>
    <cellStyle name="Comma [0] 4 79 2" xfId="9317"/>
    <cellStyle name="Comma [0] 4 8" xfId="9318"/>
    <cellStyle name="Comma [0] 4 8 2" xfId="9319"/>
    <cellStyle name="Comma [0] 4 80" xfId="9320"/>
    <cellStyle name="Comma [0] 4 80 2" xfId="9321"/>
    <cellStyle name="Comma [0] 4 81" xfId="9322"/>
    <cellStyle name="Comma [0] 4 82" xfId="9323"/>
    <cellStyle name="Comma [0] 4 83" xfId="9324"/>
    <cellStyle name="Comma [0] 4 84" xfId="9325"/>
    <cellStyle name="Comma [0] 4 9" xfId="9326"/>
    <cellStyle name="Comma [0] 4 9 2" xfId="9327"/>
    <cellStyle name="Comma [0] 4_970 - Report SPLN 2010 Ai" xfId="9328"/>
    <cellStyle name="Comma [0] 40" xfId="9329"/>
    <cellStyle name="Comma [0] 40 2" xfId="9330"/>
    <cellStyle name="Comma [0] 40 2 2" xfId="9331"/>
    <cellStyle name="Comma [0] 40 2 2 2" xfId="9332"/>
    <cellStyle name="Comma [0] 40 2 2 2 2" xfId="9333"/>
    <cellStyle name="Comma [0] 40 2 2 3" xfId="9334"/>
    <cellStyle name="Comma [0] 40 2 3" xfId="9335"/>
    <cellStyle name="Comma [0] 40 2 3 2" xfId="9336"/>
    <cellStyle name="Comma [0] 40 2 4" xfId="9337"/>
    <cellStyle name="Comma [0] 40 3" xfId="9338"/>
    <cellStyle name="Comma [0] 40 3 2" xfId="9339"/>
    <cellStyle name="Comma [0] 40 3 2 2" xfId="9340"/>
    <cellStyle name="Comma [0] 40 3 2 2 2" xfId="9341"/>
    <cellStyle name="Comma [0] 40 3 2 3" xfId="9342"/>
    <cellStyle name="Comma [0] 40 3 3" xfId="9343"/>
    <cellStyle name="Comma [0] 40 3 3 2" xfId="9344"/>
    <cellStyle name="Comma [0] 40 3 4" xfId="9345"/>
    <cellStyle name="Comma [0] 40 4" xfId="9346"/>
    <cellStyle name="Comma [0] 40 4 2" xfId="9347"/>
    <cellStyle name="Comma [0] 40 4 2 2" xfId="9348"/>
    <cellStyle name="Comma [0] 40 4 3" xfId="9349"/>
    <cellStyle name="Comma [0] 40 5" xfId="9350"/>
    <cellStyle name="Comma [0] 40 6" xfId="9351"/>
    <cellStyle name="Comma [0] 40 6 2" xfId="9352"/>
    <cellStyle name="Comma [0] 40 7" xfId="9353"/>
    <cellStyle name="Comma [0] 41" xfId="9354"/>
    <cellStyle name="Comma [0] 41 2" xfId="9355"/>
    <cellStyle name="Comma [0] 41 2 2" xfId="9356"/>
    <cellStyle name="Comma [0] 41 2 2 2" xfId="9357"/>
    <cellStyle name="Comma [0] 41 2 2 2 2" xfId="9358"/>
    <cellStyle name="Comma [0] 41 2 2 3" xfId="9359"/>
    <cellStyle name="Comma [0] 41 2 3" xfId="9360"/>
    <cellStyle name="Comma [0] 41 2 3 2" xfId="9361"/>
    <cellStyle name="Comma [0] 41 2 4" xfId="9362"/>
    <cellStyle name="Comma [0] 41 3" xfId="9363"/>
    <cellStyle name="Comma [0] 41 3 2" xfId="9364"/>
    <cellStyle name="Comma [0] 41 3 2 2" xfId="9365"/>
    <cellStyle name="Comma [0] 41 3 2 2 2" xfId="9366"/>
    <cellStyle name="Comma [0] 41 3 2 3" xfId="9367"/>
    <cellStyle name="Comma [0] 41 3 3" xfId="9368"/>
    <cellStyle name="Comma [0] 41 3 3 2" xfId="9369"/>
    <cellStyle name="Comma [0] 41 3 4" xfId="9370"/>
    <cellStyle name="Comma [0] 41 4" xfId="9371"/>
    <cellStyle name="Comma [0] 41 4 2" xfId="9372"/>
    <cellStyle name="Comma [0] 41 4 2 2" xfId="9373"/>
    <cellStyle name="Comma [0] 41 4 3" xfId="9374"/>
    <cellStyle name="Comma [0] 41 5" xfId="9375"/>
    <cellStyle name="Comma [0] 41 6" xfId="9376"/>
    <cellStyle name="Comma [0] 41 6 2" xfId="9377"/>
    <cellStyle name="Comma [0] 41 7" xfId="9378"/>
    <cellStyle name="Comma [0] 42" xfId="9379"/>
    <cellStyle name="Comma [0] 42 2" xfId="9380"/>
    <cellStyle name="Comma [0] 42 2 2" xfId="9381"/>
    <cellStyle name="Comma [0] 42 2 2 2" xfId="9382"/>
    <cellStyle name="Comma [0] 42 2 2 2 2" xfId="9383"/>
    <cellStyle name="Comma [0] 42 2 2 3" xfId="9384"/>
    <cellStyle name="Comma [0] 42 2 3" xfId="9385"/>
    <cellStyle name="Comma [0] 42 2 3 2" xfId="9386"/>
    <cellStyle name="Comma [0] 42 2 4" xfId="9387"/>
    <cellStyle name="Comma [0] 42 3" xfId="9388"/>
    <cellStyle name="Comma [0] 42 3 2" xfId="9389"/>
    <cellStyle name="Comma [0] 42 3 2 2" xfId="9390"/>
    <cellStyle name="Comma [0] 42 3 2 2 2" xfId="9391"/>
    <cellStyle name="Comma [0] 42 3 2 3" xfId="9392"/>
    <cellStyle name="Comma [0] 42 3 3" xfId="9393"/>
    <cellStyle name="Comma [0] 42 3 3 2" xfId="9394"/>
    <cellStyle name="Comma [0] 42 3 4" xfId="9395"/>
    <cellStyle name="Comma [0] 42 4" xfId="9396"/>
    <cellStyle name="Comma [0] 42 4 2" xfId="9397"/>
    <cellStyle name="Comma [0] 42 4 2 2" xfId="9398"/>
    <cellStyle name="Comma [0] 42 4 3" xfId="9399"/>
    <cellStyle name="Comma [0] 42 5" xfId="9400"/>
    <cellStyle name="Comma [0] 42 6" xfId="9401"/>
    <cellStyle name="Comma [0] 42 6 2" xfId="9402"/>
    <cellStyle name="Comma [0] 42 7" xfId="9403"/>
    <cellStyle name="Comma [0] 43" xfId="9404"/>
    <cellStyle name="Comma [0] 43 2" xfId="9405"/>
    <cellStyle name="Comma [0] 43 2 2" xfId="9406"/>
    <cellStyle name="Comma [0] 43 2 2 2" xfId="9407"/>
    <cellStyle name="Comma [0] 43 2 2 2 2" xfId="9408"/>
    <cellStyle name="Comma [0] 43 2 2 3" xfId="9409"/>
    <cellStyle name="Comma [0] 43 2 3" xfId="9410"/>
    <cellStyle name="Comma [0] 43 2 3 2" xfId="9411"/>
    <cellStyle name="Comma [0] 43 2 4" xfId="9412"/>
    <cellStyle name="Comma [0] 43 3" xfId="9413"/>
    <cellStyle name="Comma [0] 43 3 2" xfId="9414"/>
    <cellStyle name="Comma [0] 43 3 2 2" xfId="9415"/>
    <cellStyle name="Comma [0] 43 3 2 2 2" xfId="9416"/>
    <cellStyle name="Comma [0] 43 3 2 3" xfId="9417"/>
    <cellStyle name="Comma [0] 43 3 3" xfId="9418"/>
    <cellStyle name="Comma [0] 43 3 3 2" xfId="9419"/>
    <cellStyle name="Comma [0] 43 3 4" xfId="9420"/>
    <cellStyle name="Comma [0] 43 4" xfId="9421"/>
    <cellStyle name="Comma [0] 43 4 2" xfId="9422"/>
    <cellStyle name="Comma [0] 43 4 2 2" xfId="9423"/>
    <cellStyle name="Comma [0] 43 4 3" xfId="9424"/>
    <cellStyle name="Comma [0] 43 5" xfId="9425"/>
    <cellStyle name="Comma [0] 43 6" xfId="9426"/>
    <cellStyle name="Comma [0] 43 6 2" xfId="9427"/>
    <cellStyle name="Comma [0] 43 7" xfId="9428"/>
    <cellStyle name="Comma [0] 44" xfId="9429"/>
    <cellStyle name="Comma [0] 44 2" xfId="9430"/>
    <cellStyle name="Comma [0] 44 2 2" xfId="9431"/>
    <cellStyle name="Comma [0] 44 2 2 2" xfId="9432"/>
    <cellStyle name="Comma [0] 44 2 2 2 2" xfId="9433"/>
    <cellStyle name="Comma [0] 44 2 2 3" xfId="9434"/>
    <cellStyle name="Comma [0] 44 2 3" xfId="9435"/>
    <cellStyle name="Comma [0] 44 2 3 2" xfId="9436"/>
    <cellStyle name="Comma [0] 44 2 4" xfId="9437"/>
    <cellStyle name="Comma [0] 44 3" xfId="9438"/>
    <cellStyle name="Comma [0] 44 3 2" xfId="9439"/>
    <cellStyle name="Comma [0] 44 3 2 2" xfId="9440"/>
    <cellStyle name="Comma [0] 44 3 2 2 2" xfId="9441"/>
    <cellStyle name="Comma [0] 44 3 2 3" xfId="9442"/>
    <cellStyle name="Comma [0] 44 3 3" xfId="9443"/>
    <cellStyle name="Comma [0] 44 3 3 2" xfId="9444"/>
    <cellStyle name="Comma [0] 44 3 4" xfId="9445"/>
    <cellStyle name="Comma [0] 44 4" xfId="9446"/>
    <cellStyle name="Comma [0] 44 4 2" xfId="9447"/>
    <cellStyle name="Comma [0] 44 4 2 2" xfId="9448"/>
    <cellStyle name="Comma [0] 44 4 3" xfId="9449"/>
    <cellStyle name="Comma [0] 44 5" xfId="9450"/>
    <cellStyle name="Comma [0] 44 6" xfId="9451"/>
    <cellStyle name="Comma [0] 44 6 2" xfId="9452"/>
    <cellStyle name="Comma [0] 44 7" xfId="9453"/>
    <cellStyle name="Comma [0] 45" xfId="9454"/>
    <cellStyle name="Comma [0] 45 2" xfId="9455"/>
    <cellStyle name="Comma [0] 45 2 2" xfId="9456"/>
    <cellStyle name="Comma [0] 45 2 2 2" xfId="9457"/>
    <cellStyle name="Comma [0] 45 2 2 2 2" xfId="9458"/>
    <cellStyle name="Comma [0] 45 2 2 3" xfId="9459"/>
    <cellStyle name="Comma [0] 45 2 3" xfId="9460"/>
    <cellStyle name="Comma [0] 45 2 3 2" xfId="9461"/>
    <cellStyle name="Comma [0] 45 2 4" xfId="9462"/>
    <cellStyle name="Comma [0] 45 3" xfId="9463"/>
    <cellStyle name="Comma [0] 45 3 2" xfId="9464"/>
    <cellStyle name="Comma [0] 45 3 2 2" xfId="9465"/>
    <cellStyle name="Comma [0] 45 3 2 2 2" xfId="9466"/>
    <cellStyle name="Comma [0] 45 3 2 3" xfId="9467"/>
    <cellStyle name="Comma [0] 45 3 3" xfId="9468"/>
    <cellStyle name="Comma [0] 45 3 3 2" xfId="9469"/>
    <cellStyle name="Comma [0] 45 3 4" xfId="9470"/>
    <cellStyle name="Comma [0] 45 4" xfId="9471"/>
    <cellStyle name="Comma [0] 45 4 2" xfId="9472"/>
    <cellStyle name="Comma [0] 45 4 2 2" xfId="9473"/>
    <cellStyle name="Comma [0] 45 4 3" xfId="9474"/>
    <cellStyle name="Comma [0] 45 5" xfId="9475"/>
    <cellStyle name="Comma [0] 45 5 2" xfId="9476"/>
    <cellStyle name="Comma [0] 45 6" xfId="9477"/>
    <cellStyle name="Comma [0] 46" xfId="9478"/>
    <cellStyle name="Comma [0] 46 2" xfId="9479"/>
    <cellStyle name="Comma [0] 46 2 2" xfId="9480"/>
    <cellStyle name="Comma [0] 46 2 2 2" xfId="9481"/>
    <cellStyle name="Comma [0] 46 2 2 2 2" xfId="9482"/>
    <cellStyle name="Comma [0] 46 2 2 3" xfId="9483"/>
    <cellStyle name="Comma [0] 46 2 3" xfId="9484"/>
    <cellStyle name="Comma [0] 46 2 3 2" xfId="9485"/>
    <cellStyle name="Comma [0] 46 2 4" xfId="9486"/>
    <cellStyle name="Comma [0] 46 3" xfId="9487"/>
    <cellStyle name="Comma [0] 46 3 2" xfId="9488"/>
    <cellStyle name="Comma [0] 46 3 2 2" xfId="9489"/>
    <cellStyle name="Comma [0] 46 3 2 2 2" xfId="9490"/>
    <cellStyle name="Comma [0] 46 3 2 3" xfId="9491"/>
    <cellStyle name="Comma [0] 46 3 3" xfId="9492"/>
    <cellStyle name="Comma [0] 46 3 3 2" xfId="9493"/>
    <cellStyle name="Comma [0] 46 3 4" xfId="9494"/>
    <cellStyle name="Comma [0] 46 4" xfId="9495"/>
    <cellStyle name="Comma [0] 46 4 2" xfId="9496"/>
    <cellStyle name="Comma [0] 46 4 2 2" xfId="9497"/>
    <cellStyle name="Comma [0] 46 4 3" xfId="9498"/>
    <cellStyle name="Comma [0] 46 5" xfId="9499"/>
    <cellStyle name="Comma [0] 46 5 2" xfId="9500"/>
    <cellStyle name="Comma [0] 46 6" xfId="9501"/>
    <cellStyle name="Comma [0] 47" xfId="9502"/>
    <cellStyle name="Comma [0] 47 2" xfId="9503"/>
    <cellStyle name="Comma [0] 47 2 2" xfId="9504"/>
    <cellStyle name="Comma [0] 47 2 2 2" xfId="9505"/>
    <cellStyle name="Comma [0] 47 2 2 2 2" xfId="9506"/>
    <cellStyle name="Comma [0] 47 2 2 3" xfId="9507"/>
    <cellStyle name="Comma [0] 47 2 3" xfId="9508"/>
    <cellStyle name="Comma [0] 47 2 3 2" xfId="9509"/>
    <cellStyle name="Comma [0] 47 2 4" xfId="9510"/>
    <cellStyle name="Comma [0] 47 3" xfId="9511"/>
    <cellStyle name="Comma [0] 47 3 2" xfId="9512"/>
    <cellStyle name="Comma [0] 47 3 2 2" xfId="9513"/>
    <cellStyle name="Comma [0] 47 3 2 2 2" xfId="9514"/>
    <cellStyle name="Comma [0] 47 3 2 3" xfId="9515"/>
    <cellStyle name="Comma [0] 47 3 3" xfId="9516"/>
    <cellStyle name="Comma [0] 47 3 3 2" xfId="9517"/>
    <cellStyle name="Comma [0] 47 3 4" xfId="9518"/>
    <cellStyle name="Comma [0] 47 4" xfId="9519"/>
    <cellStyle name="Comma [0] 47 4 2" xfId="9520"/>
    <cellStyle name="Comma [0] 47 4 2 2" xfId="9521"/>
    <cellStyle name="Comma [0] 47 4 3" xfId="9522"/>
    <cellStyle name="Comma [0] 47 5" xfId="9523"/>
    <cellStyle name="Comma [0] 47 5 2" xfId="9524"/>
    <cellStyle name="Comma [0] 47 6" xfId="9525"/>
    <cellStyle name="Comma [0] 48" xfId="9526"/>
    <cellStyle name="Comma [0] 48 2" xfId="9527"/>
    <cellStyle name="Comma [0] 48 2 2" xfId="9528"/>
    <cellStyle name="Comma [0] 48 2 2 2" xfId="9529"/>
    <cellStyle name="Comma [0] 48 2 2 2 2" xfId="9530"/>
    <cellStyle name="Comma [0] 48 2 2 3" xfId="9531"/>
    <cellStyle name="Comma [0] 48 2 3" xfId="9532"/>
    <cellStyle name="Comma [0] 48 2 3 2" xfId="9533"/>
    <cellStyle name="Comma [0] 48 2 4" xfId="9534"/>
    <cellStyle name="Comma [0] 48 3" xfId="9535"/>
    <cellStyle name="Comma [0] 48 3 2" xfId="9536"/>
    <cellStyle name="Comma [0] 48 3 2 2" xfId="9537"/>
    <cellStyle name="Comma [0] 48 3 2 2 2" xfId="9538"/>
    <cellStyle name="Comma [0] 48 3 2 3" xfId="9539"/>
    <cellStyle name="Comma [0] 48 3 3" xfId="9540"/>
    <cellStyle name="Comma [0] 48 3 3 2" xfId="9541"/>
    <cellStyle name="Comma [0] 48 3 4" xfId="9542"/>
    <cellStyle name="Comma [0] 48 4" xfId="9543"/>
    <cellStyle name="Comma [0] 48 4 2" xfId="9544"/>
    <cellStyle name="Comma [0] 48 4 2 2" xfId="9545"/>
    <cellStyle name="Comma [0] 48 4 3" xfId="9546"/>
    <cellStyle name="Comma [0] 48 5" xfId="9547"/>
    <cellStyle name="Comma [0] 49" xfId="9548"/>
    <cellStyle name="Comma [0] 49 2" xfId="9549"/>
    <cellStyle name="Comma [0] 49 2 2" xfId="9550"/>
    <cellStyle name="Comma [0] 49 2 2 2" xfId="9551"/>
    <cellStyle name="Comma [0] 49 2 2 2 2" xfId="9552"/>
    <cellStyle name="Comma [0] 49 2 2 3" xfId="9553"/>
    <cellStyle name="Comma [0] 49 2 3" xfId="9554"/>
    <cellStyle name="Comma [0] 49 2 3 2" xfId="9555"/>
    <cellStyle name="Comma [0] 49 2 4" xfId="9556"/>
    <cellStyle name="Comma [0] 49 3" xfId="9557"/>
    <cellStyle name="Comma [0] 49 3 2" xfId="9558"/>
    <cellStyle name="Comma [0] 49 3 2 2" xfId="9559"/>
    <cellStyle name="Comma [0] 49 3 2 2 2" xfId="9560"/>
    <cellStyle name="Comma [0] 49 3 2 3" xfId="9561"/>
    <cellStyle name="Comma [0] 49 3 3" xfId="9562"/>
    <cellStyle name="Comma [0] 49 3 3 2" xfId="9563"/>
    <cellStyle name="Comma [0] 49 3 4" xfId="9564"/>
    <cellStyle name="Comma [0] 49 4" xfId="9565"/>
    <cellStyle name="Comma [0] 49 4 2" xfId="9566"/>
    <cellStyle name="Comma [0] 49 4 2 2" xfId="9567"/>
    <cellStyle name="Comma [0] 49 4 3" xfId="9568"/>
    <cellStyle name="Comma [0] 49 5" xfId="9569"/>
    <cellStyle name="Comma [0] 49 5 2" xfId="9570"/>
    <cellStyle name="Comma [0] 49 6" xfId="9571"/>
    <cellStyle name="Comma [0] 5" xfId="9572"/>
    <cellStyle name="Comma [0] 5 10" xfId="9573"/>
    <cellStyle name="Comma [0] 5 10 2" xfId="9574"/>
    <cellStyle name="Comma [0] 5 100" xfId="9575"/>
    <cellStyle name="Comma [0] 5 100 2" xfId="9576"/>
    <cellStyle name="Comma [0] 5 100 2 2" xfId="9577"/>
    <cellStyle name="Comma [0] 5 100 2 2 2" xfId="9578"/>
    <cellStyle name="Comma [0] 5 100 2 2 2 2" xfId="9579"/>
    <cellStyle name="Comma [0] 5 100 2 2 3" xfId="9580"/>
    <cellStyle name="Comma [0] 5 100 2 3" xfId="9581"/>
    <cellStyle name="Comma [0] 5 100 2 3 2" xfId="9582"/>
    <cellStyle name="Comma [0] 5 100 2 4" xfId="9583"/>
    <cellStyle name="Comma [0] 5 100 3" xfId="9584"/>
    <cellStyle name="Comma [0] 5 100 3 2" xfId="9585"/>
    <cellStyle name="Comma [0] 5 100 3 2 2" xfId="9586"/>
    <cellStyle name="Comma [0] 5 100 3 2 2 2" xfId="9587"/>
    <cellStyle name="Comma [0] 5 100 3 2 3" xfId="9588"/>
    <cellStyle name="Comma [0] 5 100 3 3" xfId="9589"/>
    <cellStyle name="Comma [0] 5 100 3 3 2" xfId="9590"/>
    <cellStyle name="Comma [0] 5 100 3 4" xfId="9591"/>
    <cellStyle name="Comma [0] 5 100 4" xfId="9592"/>
    <cellStyle name="Comma [0] 5 100 4 2" xfId="9593"/>
    <cellStyle name="Comma [0] 5 100 4 2 2" xfId="9594"/>
    <cellStyle name="Comma [0] 5 100 4 3" xfId="9595"/>
    <cellStyle name="Comma [0] 5 100 5" xfId="9596"/>
    <cellStyle name="Comma [0] 5 100 5 2" xfId="9597"/>
    <cellStyle name="Comma [0] 5 100 6" xfId="9598"/>
    <cellStyle name="Comma [0] 5 101" xfId="9599"/>
    <cellStyle name="Comma [0] 5 101 2" xfId="9600"/>
    <cellStyle name="Comma [0] 5 101 2 2" xfId="9601"/>
    <cellStyle name="Comma [0] 5 101 2 2 2" xfId="9602"/>
    <cellStyle name="Comma [0] 5 101 2 2 2 2" xfId="9603"/>
    <cellStyle name="Comma [0] 5 101 2 2 3" xfId="9604"/>
    <cellStyle name="Comma [0] 5 101 2 3" xfId="9605"/>
    <cellStyle name="Comma [0] 5 101 2 3 2" xfId="9606"/>
    <cellStyle name="Comma [0] 5 101 2 4" xfId="9607"/>
    <cellStyle name="Comma [0] 5 101 3" xfId="9608"/>
    <cellStyle name="Comma [0] 5 101 3 2" xfId="9609"/>
    <cellStyle name="Comma [0] 5 101 3 2 2" xfId="9610"/>
    <cellStyle name="Comma [0] 5 101 3 2 2 2" xfId="9611"/>
    <cellStyle name="Comma [0] 5 101 3 2 3" xfId="9612"/>
    <cellStyle name="Comma [0] 5 101 3 3" xfId="9613"/>
    <cellStyle name="Comma [0] 5 101 3 3 2" xfId="9614"/>
    <cellStyle name="Comma [0] 5 101 3 4" xfId="9615"/>
    <cellStyle name="Comma [0] 5 101 4" xfId="9616"/>
    <cellStyle name="Comma [0] 5 101 4 2" xfId="9617"/>
    <cellStyle name="Comma [0] 5 101 4 2 2" xfId="9618"/>
    <cellStyle name="Comma [0] 5 101 4 3" xfId="9619"/>
    <cellStyle name="Comma [0] 5 101 5" xfId="9620"/>
    <cellStyle name="Comma [0] 5 101 5 2" xfId="9621"/>
    <cellStyle name="Comma [0] 5 101 6" xfId="9622"/>
    <cellStyle name="Comma [0] 5 102" xfId="9623"/>
    <cellStyle name="Comma [0] 5 102 2" xfId="9624"/>
    <cellStyle name="Comma [0] 5 102 2 2" xfId="9625"/>
    <cellStyle name="Comma [0] 5 102 2 2 2" xfId="9626"/>
    <cellStyle name="Comma [0] 5 102 2 2 2 2" xfId="9627"/>
    <cellStyle name="Comma [0] 5 102 2 2 3" xfId="9628"/>
    <cellStyle name="Comma [0] 5 102 2 3" xfId="9629"/>
    <cellStyle name="Comma [0] 5 102 2 3 2" xfId="9630"/>
    <cellStyle name="Comma [0] 5 102 2 4" xfId="9631"/>
    <cellStyle name="Comma [0] 5 102 3" xfId="9632"/>
    <cellStyle name="Comma [0] 5 102 3 2" xfId="9633"/>
    <cellStyle name="Comma [0] 5 102 3 2 2" xfId="9634"/>
    <cellStyle name="Comma [0] 5 102 3 2 2 2" xfId="9635"/>
    <cellStyle name="Comma [0] 5 102 3 2 3" xfId="9636"/>
    <cellStyle name="Comma [0] 5 102 3 3" xfId="9637"/>
    <cellStyle name="Comma [0] 5 102 3 3 2" xfId="9638"/>
    <cellStyle name="Comma [0] 5 102 3 4" xfId="9639"/>
    <cellStyle name="Comma [0] 5 102 4" xfId="9640"/>
    <cellStyle name="Comma [0] 5 102 4 2" xfId="9641"/>
    <cellStyle name="Comma [0] 5 102 4 2 2" xfId="9642"/>
    <cellStyle name="Comma [0] 5 102 4 3" xfId="9643"/>
    <cellStyle name="Comma [0] 5 102 5" xfId="9644"/>
    <cellStyle name="Comma [0] 5 102 5 2" xfId="9645"/>
    <cellStyle name="Comma [0] 5 102 6" xfId="9646"/>
    <cellStyle name="Comma [0] 5 103" xfId="9647"/>
    <cellStyle name="Comma [0] 5 103 2" xfId="9648"/>
    <cellStyle name="Comma [0] 5 103 2 2" xfId="9649"/>
    <cellStyle name="Comma [0] 5 103 2 2 2" xfId="9650"/>
    <cellStyle name="Comma [0] 5 103 2 2 2 2" xfId="9651"/>
    <cellStyle name="Comma [0] 5 103 2 2 3" xfId="9652"/>
    <cellStyle name="Comma [0] 5 103 2 3" xfId="9653"/>
    <cellStyle name="Comma [0] 5 103 2 3 2" xfId="9654"/>
    <cellStyle name="Comma [0] 5 103 2 4" xfId="9655"/>
    <cellStyle name="Comma [0] 5 103 3" xfId="9656"/>
    <cellStyle name="Comma [0] 5 103 3 2" xfId="9657"/>
    <cellStyle name="Comma [0] 5 103 3 2 2" xfId="9658"/>
    <cellStyle name="Comma [0] 5 103 3 2 2 2" xfId="9659"/>
    <cellStyle name="Comma [0] 5 103 3 2 3" xfId="9660"/>
    <cellStyle name="Comma [0] 5 103 3 3" xfId="9661"/>
    <cellStyle name="Comma [0] 5 103 3 3 2" xfId="9662"/>
    <cellStyle name="Comma [0] 5 103 3 4" xfId="9663"/>
    <cellStyle name="Comma [0] 5 103 4" xfId="9664"/>
    <cellStyle name="Comma [0] 5 103 4 2" xfId="9665"/>
    <cellStyle name="Comma [0] 5 103 4 2 2" xfId="9666"/>
    <cellStyle name="Comma [0] 5 103 4 3" xfId="9667"/>
    <cellStyle name="Comma [0] 5 103 5" xfId="9668"/>
    <cellStyle name="Comma [0] 5 103 5 2" xfId="9669"/>
    <cellStyle name="Comma [0] 5 103 6" xfId="9670"/>
    <cellStyle name="Comma [0] 5 104" xfId="9671"/>
    <cellStyle name="Comma [0] 5 104 2" xfId="9672"/>
    <cellStyle name="Comma [0] 5 104 2 2" xfId="9673"/>
    <cellStyle name="Comma [0] 5 104 2 2 2" xfId="9674"/>
    <cellStyle name="Comma [0] 5 104 2 2 2 2" xfId="9675"/>
    <cellStyle name="Comma [0] 5 104 2 2 3" xfId="9676"/>
    <cellStyle name="Comma [0] 5 104 2 3" xfId="9677"/>
    <cellStyle name="Comma [0] 5 104 2 3 2" xfId="9678"/>
    <cellStyle name="Comma [0] 5 104 2 4" xfId="9679"/>
    <cellStyle name="Comma [0] 5 104 3" xfId="9680"/>
    <cellStyle name="Comma [0] 5 104 3 2" xfId="9681"/>
    <cellStyle name="Comma [0] 5 104 3 2 2" xfId="9682"/>
    <cellStyle name="Comma [0] 5 104 3 2 2 2" xfId="9683"/>
    <cellStyle name="Comma [0] 5 104 3 2 3" xfId="9684"/>
    <cellStyle name="Comma [0] 5 104 3 3" xfId="9685"/>
    <cellStyle name="Comma [0] 5 104 3 3 2" xfId="9686"/>
    <cellStyle name="Comma [0] 5 104 3 4" xfId="9687"/>
    <cellStyle name="Comma [0] 5 104 4" xfId="9688"/>
    <cellStyle name="Comma [0] 5 104 4 2" xfId="9689"/>
    <cellStyle name="Comma [0] 5 104 4 2 2" xfId="9690"/>
    <cellStyle name="Comma [0] 5 104 4 3" xfId="9691"/>
    <cellStyle name="Comma [0] 5 104 5" xfId="9692"/>
    <cellStyle name="Comma [0] 5 104 5 2" xfId="9693"/>
    <cellStyle name="Comma [0] 5 104 6" xfId="9694"/>
    <cellStyle name="Comma [0] 5 105" xfId="9695"/>
    <cellStyle name="Comma [0] 5 105 2" xfId="9696"/>
    <cellStyle name="Comma [0] 5 105 2 2" xfId="9697"/>
    <cellStyle name="Comma [0] 5 105 2 2 2" xfId="9698"/>
    <cellStyle name="Comma [0] 5 105 2 2 2 2" xfId="9699"/>
    <cellStyle name="Comma [0] 5 105 2 2 3" xfId="9700"/>
    <cellStyle name="Comma [0] 5 105 2 3" xfId="9701"/>
    <cellStyle name="Comma [0] 5 105 2 3 2" xfId="9702"/>
    <cellStyle name="Comma [0] 5 105 2 4" xfId="9703"/>
    <cellStyle name="Comma [0] 5 105 3" xfId="9704"/>
    <cellStyle name="Comma [0] 5 105 3 2" xfId="9705"/>
    <cellStyle name="Comma [0] 5 105 3 2 2" xfId="9706"/>
    <cellStyle name="Comma [0] 5 105 3 2 2 2" xfId="9707"/>
    <cellStyle name="Comma [0] 5 105 3 2 3" xfId="9708"/>
    <cellStyle name="Comma [0] 5 105 3 3" xfId="9709"/>
    <cellStyle name="Comma [0] 5 105 3 3 2" xfId="9710"/>
    <cellStyle name="Comma [0] 5 105 3 4" xfId="9711"/>
    <cellStyle name="Comma [0] 5 105 4" xfId="9712"/>
    <cellStyle name="Comma [0] 5 105 4 2" xfId="9713"/>
    <cellStyle name="Comma [0] 5 105 4 2 2" xfId="9714"/>
    <cellStyle name="Comma [0] 5 105 4 3" xfId="9715"/>
    <cellStyle name="Comma [0] 5 105 5" xfId="9716"/>
    <cellStyle name="Comma [0] 5 105 5 2" xfId="9717"/>
    <cellStyle name="Comma [0] 5 105 6" xfId="9718"/>
    <cellStyle name="Comma [0] 5 106" xfId="9719"/>
    <cellStyle name="Comma [0] 5 106 2" xfId="9720"/>
    <cellStyle name="Comma [0] 5 106 2 2" xfId="9721"/>
    <cellStyle name="Comma [0] 5 106 2 2 2" xfId="9722"/>
    <cellStyle name="Comma [0] 5 106 2 2 2 2" xfId="9723"/>
    <cellStyle name="Comma [0] 5 106 2 2 3" xfId="9724"/>
    <cellStyle name="Comma [0] 5 106 2 3" xfId="9725"/>
    <cellStyle name="Comma [0] 5 106 2 3 2" xfId="9726"/>
    <cellStyle name="Comma [0] 5 106 2 4" xfId="9727"/>
    <cellStyle name="Comma [0] 5 106 3" xfId="9728"/>
    <cellStyle name="Comma [0] 5 106 3 2" xfId="9729"/>
    <cellStyle name="Comma [0] 5 106 3 2 2" xfId="9730"/>
    <cellStyle name="Comma [0] 5 106 3 2 2 2" xfId="9731"/>
    <cellStyle name="Comma [0] 5 106 3 2 3" xfId="9732"/>
    <cellStyle name="Comma [0] 5 106 3 3" xfId="9733"/>
    <cellStyle name="Comma [0] 5 106 3 3 2" xfId="9734"/>
    <cellStyle name="Comma [0] 5 106 3 4" xfId="9735"/>
    <cellStyle name="Comma [0] 5 106 4" xfId="9736"/>
    <cellStyle name="Comma [0] 5 106 4 2" xfId="9737"/>
    <cellStyle name="Comma [0] 5 106 4 2 2" xfId="9738"/>
    <cellStyle name="Comma [0] 5 106 4 3" xfId="9739"/>
    <cellStyle name="Comma [0] 5 106 5" xfId="9740"/>
    <cellStyle name="Comma [0] 5 106 5 2" xfId="9741"/>
    <cellStyle name="Comma [0] 5 106 6" xfId="9742"/>
    <cellStyle name="Comma [0] 5 107" xfId="9743"/>
    <cellStyle name="Comma [0] 5 107 2" xfId="9744"/>
    <cellStyle name="Comma [0] 5 107 2 2" xfId="9745"/>
    <cellStyle name="Comma [0] 5 107 2 2 2" xfId="9746"/>
    <cellStyle name="Comma [0] 5 107 2 2 2 2" xfId="9747"/>
    <cellStyle name="Comma [0] 5 107 2 2 3" xfId="9748"/>
    <cellStyle name="Comma [0] 5 107 2 3" xfId="9749"/>
    <cellStyle name="Comma [0] 5 107 2 3 2" xfId="9750"/>
    <cellStyle name="Comma [0] 5 107 2 4" xfId="9751"/>
    <cellStyle name="Comma [0] 5 107 3" xfId="9752"/>
    <cellStyle name="Comma [0] 5 107 3 2" xfId="9753"/>
    <cellStyle name="Comma [0] 5 107 3 2 2" xfId="9754"/>
    <cellStyle name="Comma [0] 5 107 3 2 2 2" xfId="9755"/>
    <cellStyle name="Comma [0] 5 107 3 2 3" xfId="9756"/>
    <cellStyle name="Comma [0] 5 107 3 3" xfId="9757"/>
    <cellStyle name="Comma [0] 5 107 3 3 2" xfId="9758"/>
    <cellStyle name="Comma [0] 5 107 3 4" xfId="9759"/>
    <cellStyle name="Comma [0] 5 107 4" xfId="9760"/>
    <cellStyle name="Comma [0] 5 107 4 2" xfId="9761"/>
    <cellStyle name="Comma [0] 5 107 4 2 2" xfId="9762"/>
    <cellStyle name="Comma [0] 5 107 4 3" xfId="9763"/>
    <cellStyle name="Comma [0] 5 107 5" xfId="9764"/>
    <cellStyle name="Comma [0] 5 107 5 2" xfId="9765"/>
    <cellStyle name="Comma [0] 5 107 6" xfId="9766"/>
    <cellStyle name="Comma [0] 5 108" xfId="9767"/>
    <cellStyle name="Comma [0] 5 108 2" xfId="9768"/>
    <cellStyle name="Comma [0] 5 108 2 2" xfId="9769"/>
    <cellStyle name="Comma [0] 5 108 2 2 2" xfId="9770"/>
    <cellStyle name="Comma [0] 5 108 2 2 2 2" xfId="9771"/>
    <cellStyle name="Comma [0] 5 108 2 2 3" xfId="9772"/>
    <cellStyle name="Comma [0] 5 108 2 3" xfId="9773"/>
    <cellStyle name="Comma [0] 5 108 2 3 2" xfId="9774"/>
    <cellStyle name="Comma [0] 5 108 2 4" xfId="9775"/>
    <cellStyle name="Comma [0] 5 108 3" xfId="9776"/>
    <cellStyle name="Comma [0] 5 108 3 2" xfId="9777"/>
    <cellStyle name="Comma [0] 5 108 3 2 2" xfId="9778"/>
    <cellStyle name="Comma [0] 5 108 3 2 2 2" xfId="9779"/>
    <cellStyle name="Comma [0] 5 108 3 2 3" xfId="9780"/>
    <cellStyle name="Comma [0] 5 108 3 3" xfId="9781"/>
    <cellStyle name="Comma [0] 5 108 3 3 2" xfId="9782"/>
    <cellStyle name="Comma [0] 5 108 3 4" xfId="9783"/>
    <cellStyle name="Comma [0] 5 108 4" xfId="9784"/>
    <cellStyle name="Comma [0] 5 108 4 2" xfId="9785"/>
    <cellStyle name="Comma [0] 5 108 4 2 2" xfId="9786"/>
    <cellStyle name="Comma [0] 5 108 4 3" xfId="9787"/>
    <cellStyle name="Comma [0] 5 108 5" xfId="9788"/>
    <cellStyle name="Comma [0] 5 108 5 2" xfId="9789"/>
    <cellStyle name="Comma [0] 5 108 6" xfId="9790"/>
    <cellStyle name="Comma [0] 5 109" xfId="9791"/>
    <cellStyle name="Comma [0] 5 109 2" xfId="9792"/>
    <cellStyle name="Comma [0] 5 109 2 2" xfId="9793"/>
    <cellStyle name="Comma [0] 5 109 2 2 2" xfId="9794"/>
    <cellStyle name="Comma [0] 5 109 2 2 2 2" xfId="9795"/>
    <cellStyle name="Comma [0] 5 109 2 2 3" xfId="9796"/>
    <cellStyle name="Comma [0] 5 109 2 3" xfId="9797"/>
    <cellStyle name="Comma [0] 5 109 2 3 2" xfId="9798"/>
    <cellStyle name="Comma [0] 5 109 2 4" xfId="9799"/>
    <cellStyle name="Comma [0] 5 109 3" xfId="9800"/>
    <cellStyle name="Comma [0] 5 109 3 2" xfId="9801"/>
    <cellStyle name="Comma [0] 5 109 3 2 2" xfId="9802"/>
    <cellStyle name="Comma [0] 5 109 3 2 2 2" xfId="9803"/>
    <cellStyle name="Comma [0] 5 109 3 2 3" xfId="9804"/>
    <cellStyle name="Comma [0] 5 109 3 3" xfId="9805"/>
    <cellStyle name="Comma [0] 5 109 3 3 2" xfId="9806"/>
    <cellStyle name="Comma [0] 5 109 3 4" xfId="9807"/>
    <cellStyle name="Comma [0] 5 109 4" xfId="9808"/>
    <cellStyle name="Comma [0] 5 109 4 2" xfId="9809"/>
    <cellStyle name="Comma [0] 5 109 4 2 2" xfId="9810"/>
    <cellStyle name="Comma [0] 5 109 4 3" xfId="9811"/>
    <cellStyle name="Comma [0] 5 109 5" xfId="9812"/>
    <cellStyle name="Comma [0] 5 109 5 2" xfId="9813"/>
    <cellStyle name="Comma [0] 5 109 6" xfId="9814"/>
    <cellStyle name="Comma [0] 5 11" xfId="9815"/>
    <cellStyle name="Comma [0] 5 11 2" xfId="9816"/>
    <cellStyle name="Comma [0] 5 110" xfId="9817"/>
    <cellStyle name="Comma [0] 5 110 2" xfId="9818"/>
    <cellStyle name="Comma [0] 5 110 2 2" xfId="9819"/>
    <cellStyle name="Comma [0] 5 110 2 2 2" xfId="9820"/>
    <cellStyle name="Comma [0] 5 110 2 2 2 2" xfId="9821"/>
    <cellStyle name="Comma [0] 5 110 2 2 3" xfId="9822"/>
    <cellStyle name="Comma [0] 5 110 2 3" xfId="9823"/>
    <cellStyle name="Comma [0] 5 110 2 3 2" xfId="9824"/>
    <cellStyle name="Comma [0] 5 110 2 4" xfId="9825"/>
    <cellStyle name="Comma [0] 5 110 3" xfId="9826"/>
    <cellStyle name="Comma [0] 5 110 3 2" xfId="9827"/>
    <cellStyle name="Comma [0] 5 110 3 2 2" xfId="9828"/>
    <cellStyle name="Comma [0] 5 110 3 2 2 2" xfId="9829"/>
    <cellStyle name="Comma [0] 5 110 3 2 3" xfId="9830"/>
    <cellStyle name="Comma [0] 5 110 3 3" xfId="9831"/>
    <cellStyle name="Comma [0] 5 110 3 3 2" xfId="9832"/>
    <cellStyle name="Comma [0] 5 110 3 4" xfId="9833"/>
    <cellStyle name="Comma [0] 5 110 4" xfId="9834"/>
    <cellStyle name="Comma [0] 5 110 4 2" xfId="9835"/>
    <cellStyle name="Comma [0] 5 110 4 2 2" xfId="9836"/>
    <cellStyle name="Comma [0] 5 110 4 3" xfId="9837"/>
    <cellStyle name="Comma [0] 5 110 5" xfId="9838"/>
    <cellStyle name="Comma [0] 5 110 5 2" xfId="9839"/>
    <cellStyle name="Comma [0] 5 110 6" xfId="9840"/>
    <cellStyle name="Comma [0] 5 111" xfId="9841"/>
    <cellStyle name="Comma [0] 5 111 2" xfId="9842"/>
    <cellStyle name="Comma [0] 5 111 2 2" xfId="9843"/>
    <cellStyle name="Comma [0] 5 111 2 2 2" xfId="9844"/>
    <cellStyle name="Comma [0] 5 111 2 2 2 2" xfId="9845"/>
    <cellStyle name="Comma [0] 5 111 2 2 3" xfId="9846"/>
    <cellStyle name="Comma [0] 5 111 2 3" xfId="9847"/>
    <cellStyle name="Comma [0] 5 111 2 3 2" xfId="9848"/>
    <cellStyle name="Comma [0] 5 111 2 4" xfId="9849"/>
    <cellStyle name="Comma [0] 5 111 3" xfId="9850"/>
    <cellStyle name="Comma [0] 5 111 3 2" xfId="9851"/>
    <cellStyle name="Comma [0] 5 111 3 2 2" xfId="9852"/>
    <cellStyle name="Comma [0] 5 111 3 2 2 2" xfId="9853"/>
    <cellStyle name="Comma [0] 5 111 3 2 3" xfId="9854"/>
    <cellStyle name="Comma [0] 5 111 3 3" xfId="9855"/>
    <cellStyle name="Comma [0] 5 111 3 3 2" xfId="9856"/>
    <cellStyle name="Comma [0] 5 111 3 4" xfId="9857"/>
    <cellStyle name="Comma [0] 5 111 4" xfId="9858"/>
    <cellStyle name="Comma [0] 5 111 4 2" xfId="9859"/>
    <cellStyle name="Comma [0] 5 111 4 2 2" xfId="9860"/>
    <cellStyle name="Comma [0] 5 111 4 3" xfId="9861"/>
    <cellStyle name="Comma [0] 5 111 5" xfId="9862"/>
    <cellStyle name="Comma [0] 5 111 5 2" xfId="9863"/>
    <cellStyle name="Comma [0] 5 111 6" xfId="9864"/>
    <cellStyle name="Comma [0] 5 112" xfId="9865"/>
    <cellStyle name="Comma [0] 5 112 2" xfId="9866"/>
    <cellStyle name="Comma [0] 5 112 2 2" xfId="9867"/>
    <cellStyle name="Comma [0] 5 112 2 2 2" xfId="9868"/>
    <cellStyle name="Comma [0] 5 112 2 2 2 2" xfId="9869"/>
    <cellStyle name="Comma [0] 5 112 2 2 3" xfId="9870"/>
    <cellStyle name="Comma [0] 5 112 2 3" xfId="9871"/>
    <cellStyle name="Comma [0] 5 112 2 3 2" xfId="9872"/>
    <cellStyle name="Comma [0] 5 112 2 4" xfId="9873"/>
    <cellStyle name="Comma [0] 5 112 3" xfId="9874"/>
    <cellStyle name="Comma [0] 5 112 3 2" xfId="9875"/>
    <cellStyle name="Comma [0] 5 112 3 2 2" xfId="9876"/>
    <cellStyle name="Comma [0] 5 112 3 2 2 2" xfId="9877"/>
    <cellStyle name="Comma [0] 5 112 3 2 3" xfId="9878"/>
    <cellStyle name="Comma [0] 5 112 3 3" xfId="9879"/>
    <cellStyle name="Comma [0] 5 112 3 3 2" xfId="9880"/>
    <cellStyle name="Comma [0] 5 112 3 4" xfId="9881"/>
    <cellStyle name="Comma [0] 5 112 4" xfId="9882"/>
    <cellStyle name="Comma [0] 5 112 4 2" xfId="9883"/>
    <cellStyle name="Comma [0] 5 112 4 2 2" xfId="9884"/>
    <cellStyle name="Comma [0] 5 112 4 3" xfId="9885"/>
    <cellStyle name="Comma [0] 5 112 5" xfId="9886"/>
    <cellStyle name="Comma [0] 5 112 5 2" xfId="9887"/>
    <cellStyle name="Comma [0] 5 112 6" xfId="9888"/>
    <cellStyle name="Comma [0] 5 113" xfId="9889"/>
    <cellStyle name="Comma [0] 5 113 2" xfId="9890"/>
    <cellStyle name="Comma [0] 5 113 2 2" xfId="9891"/>
    <cellStyle name="Comma [0] 5 113 2 2 2" xfId="9892"/>
    <cellStyle name="Comma [0] 5 113 2 2 2 2" xfId="9893"/>
    <cellStyle name="Comma [0] 5 113 2 2 3" xfId="9894"/>
    <cellStyle name="Comma [0] 5 113 2 3" xfId="9895"/>
    <cellStyle name="Comma [0] 5 113 2 3 2" xfId="9896"/>
    <cellStyle name="Comma [0] 5 113 2 4" xfId="9897"/>
    <cellStyle name="Comma [0] 5 113 3" xfId="9898"/>
    <cellStyle name="Comma [0] 5 113 3 2" xfId="9899"/>
    <cellStyle name="Comma [0] 5 113 3 2 2" xfId="9900"/>
    <cellStyle name="Comma [0] 5 113 3 2 2 2" xfId="9901"/>
    <cellStyle name="Comma [0] 5 113 3 2 3" xfId="9902"/>
    <cellStyle name="Comma [0] 5 113 3 3" xfId="9903"/>
    <cellStyle name="Comma [0] 5 113 3 3 2" xfId="9904"/>
    <cellStyle name="Comma [0] 5 113 3 4" xfId="9905"/>
    <cellStyle name="Comma [0] 5 113 4" xfId="9906"/>
    <cellStyle name="Comma [0] 5 113 4 2" xfId="9907"/>
    <cellStyle name="Comma [0] 5 113 4 2 2" xfId="9908"/>
    <cellStyle name="Comma [0] 5 113 4 3" xfId="9909"/>
    <cellStyle name="Comma [0] 5 113 5" xfId="9910"/>
    <cellStyle name="Comma [0] 5 113 5 2" xfId="9911"/>
    <cellStyle name="Comma [0] 5 113 6" xfId="9912"/>
    <cellStyle name="Comma [0] 5 114" xfId="9913"/>
    <cellStyle name="Comma [0] 5 114 2" xfId="9914"/>
    <cellStyle name="Comma [0] 5 114 2 2" xfId="9915"/>
    <cellStyle name="Comma [0] 5 114 2 2 2" xfId="9916"/>
    <cellStyle name="Comma [0] 5 114 2 2 2 2" xfId="9917"/>
    <cellStyle name="Comma [0] 5 114 2 2 3" xfId="9918"/>
    <cellStyle name="Comma [0] 5 114 2 3" xfId="9919"/>
    <cellStyle name="Comma [0] 5 114 2 3 2" xfId="9920"/>
    <cellStyle name="Comma [0] 5 114 2 4" xfId="9921"/>
    <cellStyle name="Comma [0] 5 114 3" xfId="9922"/>
    <cellStyle name="Comma [0] 5 114 3 2" xfId="9923"/>
    <cellStyle name="Comma [0] 5 114 3 2 2" xfId="9924"/>
    <cellStyle name="Comma [0] 5 114 3 2 2 2" xfId="9925"/>
    <cellStyle name="Comma [0] 5 114 3 2 3" xfId="9926"/>
    <cellStyle name="Comma [0] 5 114 3 3" xfId="9927"/>
    <cellStyle name="Comma [0] 5 114 3 3 2" xfId="9928"/>
    <cellStyle name="Comma [0] 5 114 3 4" xfId="9929"/>
    <cellStyle name="Comma [0] 5 114 4" xfId="9930"/>
    <cellStyle name="Comma [0] 5 114 4 2" xfId="9931"/>
    <cellStyle name="Comma [0] 5 114 4 2 2" xfId="9932"/>
    <cellStyle name="Comma [0] 5 114 4 3" xfId="9933"/>
    <cellStyle name="Comma [0] 5 114 5" xfId="9934"/>
    <cellStyle name="Comma [0] 5 114 5 2" xfId="9935"/>
    <cellStyle name="Comma [0] 5 114 6" xfId="9936"/>
    <cellStyle name="Comma [0] 5 115" xfId="9937"/>
    <cellStyle name="Comma [0] 5 115 2" xfId="9938"/>
    <cellStyle name="Comma [0] 5 115 2 2" xfId="9939"/>
    <cellStyle name="Comma [0] 5 115 2 2 2" xfId="9940"/>
    <cellStyle name="Comma [0] 5 115 2 2 2 2" xfId="9941"/>
    <cellStyle name="Comma [0] 5 115 2 2 3" xfId="9942"/>
    <cellStyle name="Comma [0] 5 115 2 3" xfId="9943"/>
    <cellStyle name="Comma [0] 5 115 2 3 2" xfId="9944"/>
    <cellStyle name="Comma [0] 5 115 2 4" xfId="9945"/>
    <cellStyle name="Comma [0] 5 115 3" xfId="9946"/>
    <cellStyle name="Comma [0] 5 115 3 2" xfId="9947"/>
    <cellStyle name="Comma [0] 5 115 3 2 2" xfId="9948"/>
    <cellStyle name="Comma [0] 5 115 3 2 2 2" xfId="9949"/>
    <cellStyle name="Comma [0] 5 115 3 2 3" xfId="9950"/>
    <cellStyle name="Comma [0] 5 115 3 3" xfId="9951"/>
    <cellStyle name="Comma [0] 5 115 3 3 2" xfId="9952"/>
    <cellStyle name="Comma [0] 5 115 3 4" xfId="9953"/>
    <cellStyle name="Comma [0] 5 115 4" xfId="9954"/>
    <cellStyle name="Comma [0] 5 115 4 2" xfId="9955"/>
    <cellStyle name="Comma [0] 5 115 4 2 2" xfId="9956"/>
    <cellStyle name="Comma [0] 5 115 4 3" xfId="9957"/>
    <cellStyle name="Comma [0] 5 115 5" xfId="9958"/>
    <cellStyle name="Comma [0] 5 115 5 2" xfId="9959"/>
    <cellStyle name="Comma [0] 5 115 6" xfId="9960"/>
    <cellStyle name="Comma [0] 5 116" xfId="9961"/>
    <cellStyle name="Comma [0] 5 116 2" xfId="9962"/>
    <cellStyle name="Comma [0] 5 116 2 2" xfId="9963"/>
    <cellStyle name="Comma [0] 5 116 2 2 2" xfId="9964"/>
    <cellStyle name="Comma [0] 5 116 2 2 2 2" xfId="9965"/>
    <cellStyle name="Comma [0] 5 116 2 2 3" xfId="9966"/>
    <cellStyle name="Comma [0] 5 116 2 3" xfId="9967"/>
    <cellStyle name="Comma [0] 5 116 2 3 2" xfId="9968"/>
    <cellStyle name="Comma [0] 5 116 2 4" xfId="9969"/>
    <cellStyle name="Comma [0] 5 116 3" xfId="9970"/>
    <cellStyle name="Comma [0] 5 116 3 2" xfId="9971"/>
    <cellStyle name="Comma [0] 5 116 3 2 2" xfId="9972"/>
    <cellStyle name="Comma [0] 5 116 3 2 2 2" xfId="9973"/>
    <cellStyle name="Comma [0] 5 116 3 2 3" xfId="9974"/>
    <cellStyle name="Comma [0] 5 116 3 3" xfId="9975"/>
    <cellStyle name="Comma [0] 5 116 3 3 2" xfId="9976"/>
    <cellStyle name="Comma [0] 5 116 3 4" xfId="9977"/>
    <cellStyle name="Comma [0] 5 116 4" xfId="9978"/>
    <cellStyle name="Comma [0] 5 116 4 2" xfId="9979"/>
    <cellStyle name="Comma [0] 5 116 4 2 2" xfId="9980"/>
    <cellStyle name="Comma [0] 5 116 4 3" xfId="9981"/>
    <cellStyle name="Comma [0] 5 116 5" xfId="9982"/>
    <cellStyle name="Comma [0] 5 116 5 2" xfId="9983"/>
    <cellStyle name="Comma [0] 5 116 6" xfId="9984"/>
    <cellStyle name="Comma [0] 5 117" xfId="9985"/>
    <cellStyle name="Comma [0] 5 117 2" xfId="9986"/>
    <cellStyle name="Comma [0] 5 117 2 2" xfId="9987"/>
    <cellStyle name="Comma [0] 5 117 2 2 2" xfId="9988"/>
    <cellStyle name="Comma [0] 5 117 2 2 2 2" xfId="9989"/>
    <cellStyle name="Comma [0] 5 117 2 2 3" xfId="9990"/>
    <cellStyle name="Comma [0] 5 117 2 3" xfId="9991"/>
    <cellStyle name="Comma [0] 5 117 2 3 2" xfId="9992"/>
    <cellStyle name="Comma [0] 5 117 2 4" xfId="9993"/>
    <cellStyle name="Comma [0] 5 117 3" xfId="9994"/>
    <cellStyle name="Comma [0] 5 117 3 2" xfId="9995"/>
    <cellStyle name="Comma [0] 5 117 3 2 2" xfId="9996"/>
    <cellStyle name="Comma [0] 5 117 3 2 2 2" xfId="9997"/>
    <cellStyle name="Comma [0] 5 117 3 2 3" xfId="9998"/>
    <cellStyle name="Comma [0] 5 117 3 3" xfId="9999"/>
    <cellStyle name="Comma [0] 5 117 3 3 2" xfId="10000"/>
    <cellStyle name="Comma [0] 5 117 3 4" xfId="10001"/>
    <cellStyle name="Comma [0] 5 117 4" xfId="10002"/>
    <cellStyle name="Comma [0] 5 117 4 2" xfId="10003"/>
    <cellStyle name="Comma [0] 5 117 4 2 2" xfId="10004"/>
    <cellStyle name="Comma [0] 5 117 4 3" xfId="10005"/>
    <cellStyle name="Comma [0] 5 117 5" xfId="10006"/>
    <cellStyle name="Comma [0] 5 117 5 2" xfId="10007"/>
    <cellStyle name="Comma [0] 5 117 6" xfId="10008"/>
    <cellStyle name="Comma [0] 5 118" xfId="10009"/>
    <cellStyle name="Comma [0] 5 118 2" xfId="10010"/>
    <cellStyle name="Comma [0] 5 118 2 2" xfId="10011"/>
    <cellStyle name="Comma [0] 5 118 2 2 2" xfId="10012"/>
    <cellStyle name="Comma [0] 5 118 2 2 2 2" xfId="10013"/>
    <cellStyle name="Comma [0] 5 118 2 2 3" xfId="10014"/>
    <cellStyle name="Comma [0] 5 118 2 3" xfId="10015"/>
    <cellStyle name="Comma [0] 5 118 2 3 2" xfId="10016"/>
    <cellStyle name="Comma [0] 5 118 2 4" xfId="10017"/>
    <cellStyle name="Comma [0] 5 118 3" xfId="10018"/>
    <cellStyle name="Comma [0] 5 118 3 2" xfId="10019"/>
    <cellStyle name="Comma [0] 5 118 3 2 2" xfId="10020"/>
    <cellStyle name="Comma [0] 5 118 3 2 2 2" xfId="10021"/>
    <cellStyle name="Comma [0] 5 118 3 2 3" xfId="10022"/>
    <cellStyle name="Comma [0] 5 118 3 3" xfId="10023"/>
    <cellStyle name="Comma [0] 5 118 3 3 2" xfId="10024"/>
    <cellStyle name="Comma [0] 5 118 3 4" xfId="10025"/>
    <cellStyle name="Comma [0] 5 118 4" xfId="10026"/>
    <cellStyle name="Comma [0] 5 118 4 2" xfId="10027"/>
    <cellStyle name="Comma [0] 5 118 4 2 2" xfId="10028"/>
    <cellStyle name="Comma [0] 5 118 4 3" xfId="10029"/>
    <cellStyle name="Comma [0] 5 118 5" xfId="10030"/>
    <cellStyle name="Comma [0] 5 118 5 2" xfId="10031"/>
    <cellStyle name="Comma [0] 5 118 6" xfId="10032"/>
    <cellStyle name="Comma [0] 5 119" xfId="10033"/>
    <cellStyle name="Comma [0] 5 119 2" xfId="10034"/>
    <cellStyle name="Comma [0] 5 119 2 2" xfId="10035"/>
    <cellStyle name="Comma [0] 5 119 2 2 2" xfId="10036"/>
    <cellStyle name="Comma [0] 5 119 2 2 2 2" xfId="10037"/>
    <cellStyle name="Comma [0] 5 119 2 2 3" xfId="10038"/>
    <cellStyle name="Comma [0] 5 119 2 3" xfId="10039"/>
    <cellStyle name="Comma [0] 5 119 2 3 2" xfId="10040"/>
    <cellStyle name="Comma [0] 5 119 2 4" xfId="10041"/>
    <cellStyle name="Comma [0] 5 119 3" xfId="10042"/>
    <cellStyle name="Comma [0] 5 119 3 2" xfId="10043"/>
    <cellStyle name="Comma [0] 5 119 3 2 2" xfId="10044"/>
    <cellStyle name="Comma [0] 5 119 3 2 2 2" xfId="10045"/>
    <cellStyle name="Comma [0] 5 119 3 2 3" xfId="10046"/>
    <cellStyle name="Comma [0] 5 119 3 3" xfId="10047"/>
    <cellStyle name="Comma [0] 5 119 3 3 2" xfId="10048"/>
    <cellStyle name="Comma [0] 5 119 3 4" xfId="10049"/>
    <cellStyle name="Comma [0] 5 119 4" xfId="10050"/>
    <cellStyle name="Comma [0] 5 119 4 2" xfId="10051"/>
    <cellStyle name="Comma [0] 5 119 4 2 2" xfId="10052"/>
    <cellStyle name="Comma [0] 5 119 4 3" xfId="10053"/>
    <cellStyle name="Comma [0] 5 119 5" xfId="10054"/>
    <cellStyle name="Comma [0] 5 119 5 2" xfId="10055"/>
    <cellStyle name="Comma [0] 5 119 6" xfId="10056"/>
    <cellStyle name="Comma [0] 5 12" xfId="10057"/>
    <cellStyle name="Comma [0] 5 12 2" xfId="10058"/>
    <cellStyle name="Comma [0] 5 120" xfId="10059"/>
    <cellStyle name="Comma [0] 5 120 2" xfId="10060"/>
    <cellStyle name="Comma [0] 5 120 2 2" xfId="10061"/>
    <cellStyle name="Comma [0] 5 120 2 2 2" xfId="10062"/>
    <cellStyle name="Comma [0] 5 120 2 2 2 2" xfId="10063"/>
    <cellStyle name="Comma [0] 5 120 2 2 3" xfId="10064"/>
    <cellStyle name="Comma [0] 5 120 2 3" xfId="10065"/>
    <cellStyle name="Comma [0] 5 120 2 3 2" xfId="10066"/>
    <cellStyle name="Comma [0] 5 120 2 4" xfId="10067"/>
    <cellStyle name="Comma [0] 5 120 3" xfId="10068"/>
    <cellStyle name="Comma [0] 5 120 3 2" xfId="10069"/>
    <cellStyle name="Comma [0] 5 120 3 2 2" xfId="10070"/>
    <cellStyle name="Comma [0] 5 120 3 2 2 2" xfId="10071"/>
    <cellStyle name="Comma [0] 5 120 3 2 3" xfId="10072"/>
    <cellStyle name="Comma [0] 5 120 3 3" xfId="10073"/>
    <cellStyle name="Comma [0] 5 120 3 3 2" xfId="10074"/>
    <cellStyle name="Comma [0] 5 120 3 4" xfId="10075"/>
    <cellStyle name="Comma [0] 5 120 4" xfId="10076"/>
    <cellStyle name="Comma [0] 5 120 4 2" xfId="10077"/>
    <cellStyle name="Comma [0] 5 120 4 2 2" xfId="10078"/>
    <cellStyle name="Comma [0] 5 120 4 3" xfId="10079"/>
    <cellStyle name="Comma [0] 5 120 5" xfId="10080"/>
    <cellStyle name="Comma [0] 5 120 5 2" xfId="10081"/>
    <cellStyle name="Comma [0] 5 120 6" xfId="10082"/>
    <cellStyle name="Comma [0] 5 121" xfId="10083"/>
    <cellStyle name="Comma [0] 5 121 2" xfId="10084"/>
    <cellStyle name="Comma [0] 5 121 2 2" xfId="10085"/>
    <cellStyle name="Comma [0] 5 121 2 2 2" xfId="10086"/>
    <cellStyle name="Comma [0] 5 121 2 2 2 2" xfId="10087"/>
    <cellStyle name="Comma [0] 5 121 2 2 3" xfId="10088"/>
    <cellStyle name="Comma [0] 5 121 2 3" xfId="10089"/>
    <cellStyle name="Comma [0] 5 121 2 3 2" xfId="10090"/>
    <cellStyle name="Comma [0] 5 121 2 4" xfId="10091"/>
    <cellStyle name="Comma [0] 5 121 3" xfId="10092"/>
    <cellStyle name="Comma [0] 5 121 3 2" xfId="10093"/>
    <cellStyle name="Comma [0] 5 121 3 2 2" xfId="10094"/>
    <cellStyle name="Comma [0] 5 121 3 2 2 2" xfId="10095"/>
    <cellStyle name="Comma [0] 5 121 3 2 3" xfId="10096"/>
    <cellStyle name="Comma [0] 5 121 3 3" xfId="10097"/>
    <cellStyle name="Comma [0] 5 121 3 3 2" xfId="10098"/>
    <cellStyle name="Comma [0] 5 121 3 4" xfId="10099"/>
    <cellStyle name="Comma [0] 5 121 4" xfId="10100"/>
    <cellStyle name="Comma [0] 5 121 4 2" xfId="10101"/>
    <cellStyle name="Comma [0] 5 121 4 2 2" xfId="10102"/>
    <cellStyle name="Comma [0] 5 121 4 3" xfId="10103"/>
    <cellStyle name="Comma [0] 5 121 5" xfId="10104"/>
    <cellStyle name="Comma [0] 5 121 5 2" xfId="10105"/>
    <cellStyle name="Comma [0] 5 121 6" xfId="10106"/>
    <cellStyle name="Comma [0] 5 122" xfId="10107"/>
    <cellStyle name="Comma [0] 5 122 2" xfId="10108"/>
    <cellStyle name="Comma [0] 5 122 2 2" xfId="10109"/>
    <cellStyle name="Comma [0] 5 122 2 2 2" xfId="10110"/>
    <cellStyle name="Comma [0] 5 122 2 2 2 2" xfId="10111"/>
    <cellStyle name="Comma [0] 5 122 2 2 3" xfId="10112"/>
    <cellStyle name="Comma [0] 5 122 2 3" xfId="10113"/>
    <cellStyle name="Comma [0] 5 122 2 3 2" xfId="10114"/>
    <cellStyle name="Comma [0] 5 122 2 4" xfId="10115"/>
    <cellStyle name="Comma [0] 5 122 3" xfId="10116"/>
    <cellStyle name="Comma [0] 5 122 3 2" xfId="10117"/>
    <cellStyle name="Comma [0] 5 122 3 2 2" xfId="10118"/>
    <cellStyle name="Comma [0] 5 122 3 2 2 2" xfId="10119"/>
    <cellStyle name="Comma [0] 5 122 3 2 3" xfId="10120"/>
    <cellStyle name="Comma [0] 5 122 3 3" xfId="10121"/>
    <cellStyle name="Comma [0] 5 122 3 3 2" xfId="10122"/>
    <cellStyle name="Comma [0] 5 122 3 4" xfId="10123"/>
    <cellStyle name="Comma [0] 5 122 4" xfId="10124"/>
    <cellStyle name="Comma [0] 5 122 4 2" xfId="10125"/>
    <cellStyle name="Comma [0] 5 122 4 2 2" xfId="10126"/>
    <cellStyle name="Comma [0] 5 122 4 3" xfId="10127"/>
    <cellStyle name="Comma [0] 5 122 5" xfId="10128"/>
    <cellStyle name="Comma [0] 5 122 5 2" xfId="10129"/>
    <cellStyle name="Comma [0] 5 122 6" xfId="10130"/>
    <cellStyle name="Comma [0] 5 123" xfId="10131"/>
    <cellStyle name="Comma [0] 5 123 2" xfId="10132"/>
    <cellStyle name="Comma [0] 5 123 2 2" xfId="10133"/>
    <cellStyle name="Comma [0] 5 123 2 2 2" xfId="10134"/>
    <cellStyle name="Comma [0] 5 123 2 2 2 2" xfId="10135"/>
    <cellStyle name="Comma [0] 5 123 2 2 3" xfId="10136"/>
    <cellStyle name="Comma [0] 5 123 2 3" xfId="10137"/>
    <cellStyle name="Comma [0] 5 123 2 3 2" xfId="10138"/>
    <cellStyle name="Comma [0] 5 123 2 4" xfId="10139"/>
    <cellStyle name="Comma [0] 5 123 3" xfId="10140"/>
    <cellStyle name="Comma [0] 5 123 3 2" xfId="10141"/>
    <cellStyle name="Comma [0] 5 123 3 2 2" xfId="10142"/>
    <cellStyle name="Comma [0] 5 123 3 2 2 2" xfId="10143"/>
    <cellStyle name="Comma [0] 5 123 3 2 3" xfId="10144"/>
    <cellStyle name="Comma [0] 5 123 3 3" xfId="10145"/>
    <cellStyle name="Comma [0] 5 123 3 3 2" xfId="10146"/>
    <cellStyle name="Comma [0] 5 123 3 4" xfId="10147"/>
    <cellStyle name="Comma [0] 5 123 4" xfId="10148"/>
    <cellStyle name="Comma [0] 5 123 4 2" xfId="10149"/>
    <cellStyle name="Comma [0] 5 123 4 2 2" xfId="10150"/>
    <cellStyle name="Comma [0] 5 123 4 3" xfId="10151"/>
    <cellStyle name="Comma [0] 5 123 5" xfId="10152"/>
    <cellStyle name="Comma [0] 5 123 5 2" xfId="10153"/>
    <cellStyle name="Comma [0] 5 123 6" xfId="10154"/>
    <cellStyle name="Comma [0] 5 124" xfId="10155"/>
    <cellStyle name="Comma [0] 5 124 2" xfId="10156"/>
    <cellStyle name="Comma [0] 5 124 2 2" xfId="10157"/>
    <cellStyle name="Comma [0] 5 124 2 2 2" xfId="10158"/>
    <cellStyle name="Comma [0] 5 124 2 2 2 2" xfId="10159"/>
    <cellStyle name="Comma [0] 5 124 2 2 3" xfId="10160"/>
    <cellStyle name="Comma [0] 5 124 2 3" xfId="10161"/>
    <cellStyle name="Comma [0] 5 124 2 3 2" xfId="10162"/>
    <cellStyle name="Comma [0] 5 124 2 4" xfId="10163"/>
    <cellStyle name="Comma [0] 5 124 3" xfId="10164"/>
    <cellStyle name="Comma [0] 5 124 3 2" xfId="10165"/>
    <cellStyle name="Comma [0] 5 124 3 2 2" xfId="10166"/>
    <cellStyle name="Comma [0] 5 124 3 2 2 2" xfId="10167"/>
    <cellStyle name="Comma [0] 5 124 3 2 3" xfId="10168"/>
    <cellStyle name="Comma [0] 5 124 3 3" xfId="10169"/>
    <cellStyle name="Comma [0] 5 124 3 3 2" xfId="10170"/>
    <cellStyle name="Comma [0] 5 124 3 4" xfId="10171"/>
    <cellStyle name="Comma [0] 5 124 4" xfId="10172"/>
    <cellStyle name="Comma [0] 5 124 4 2" xfId="10173"/>
    <cellStyle name="Comma [0] 5 124 4 2 2" xfId="10174"/>
    <cellStyle name="Comma [0] 5 124 4 3" xfId="10175"/>
    <cellStyle name="Comma [0] 5 124 5" xfId="10176"/>
    <cellStyle name="Comma [0] 5 124 5 2" xfId="10177"/>
    <cellStyle name="Comma [0] 5 124 6" xfId="10178"/>
    <cellStyle name="Comma [0] 5 125" xfId="10179"/>
    <cellStyle name="Comma [0] 5 125 2" xfId="10180"/>
    <cellStyle name="Comma [0] 5 125 2 2" xfId="10181"/>
    <cellStyle name="Comma [0] 5 125 2 2 2" xfId="10182"/>
    <cellStyle name="Comma [0] 5 125 2 2 2 2" xfId="10183"/>
    <cellStyle name="Comma [0] 5 125 2 2 3" xfId="10184"/>
    <cellStyle name="Comma [0] 5 125 2 3" xfId="10185"/>
    <cellStyle name="Comma [0] 5 125 2 3 2" xfId="10186"/>
    <cellStyle name="Comma [0] 5 125 2 4" xfId="10187"/>
    <cellStyle name="Comma [0] 5 125 3" xfId="10188"/>
    <cellStyle name="Comma [0] 5 125 3 2" xfId="10189"/>
    <cellStyle name="Comma [0] 5 125 3 2 2" xfId="10190"/>
    <cellStyle name="Comma [0] 5 125 3 3" xfId="10191"/>
    <cellStyle name="Comma [0] 5 125 4" xfId="10192"/>
    <cellStyle name="Comma [0] 5 125 4 2" xfId="10193"/>
    <cellStyle name="Comma [0] 5 125 5" xfId="10194"/>
    <cellStyle name="Comma [0] 5 126" xfId="10195"/>
    <cellStyle name="Comma [0] 5 127" xfId="10196"/>
    <cellStyle name="Comma [0] 5 127 2" xfId="10197"/>
    <cellStyle name="Comma [0] 5 127 2 2" xfId="10198"/>
    <cellStyle name="Comma [0] 5 127 2 2 2" xfId="10199"/>
    <cellStyle name="Comma [0] 5 127 2 3" xfId="10200"/>
    <cellStyle name="Comma [0] 5 127 3" xfId="10201"/>
    <cellStyle name="Comma [0] 5 127 3 2" xfId="10202"/>
    <cellStyle name="Comma [0] 5 127 4" xfId="10203"/>
    <cellStyle name="Comma [0] 5 128" xfId="10204"/>
    <cellStyle name="Comma [0] 5 129" xfId="10205"/>
    <cellStyle name="Comma [0] 5 13" xfId="10206"/>
    <cellStyle name="Comma [0] 5 13 2" xfId="10207"/>
    <cellStyle name="Comma [0] 5 14" xfId="10208"/>
    <cellStyle name="Comma [0] 5 14 2" xfId="10209"/>
    <cellStyle name="Comma [0] 5 15" xfId="10210"/>
    <cellStyle name="Comma [0] 5 15 2" xfId="10211"/>
    <cellStyle name="Comma [0] 5 16" xfId="10212"/>
    <cellStyle name="Comma [0] 5 16 2" xfId="10213"/>
    <cellStyle name="Comma [0] 5 17" xfId="10214"/>
    <cellStyle name="Comma [0] 5 17 2" xfId="10215"/>
    <cellStyle name="Comma [0] 5 18" xfId="10216"/>
    <cellStyle name="Comma [0] 5 18 2" xfId="10217"/>
    <cellStyle name="Comma [0] 5 19" xfId="10218"/>
    <cellStyle name="Comma [0] 5 19 2" xfId="10219"/>
    <cellStyle name="Comma [0] 5 2" xfId="10220"/>
    <cellStyle name="Comma [0] 5 2 2" xfId="10221"/>
    <cellStyle name="Comma [0] 5 2 2 2" xfId="10222"/>
    <cellStyle name="Comma [0] 5 2 2 3" xfId="10223"/>
    <cellStyle name="Comma [0] 5 2 2 3 2" xfId="10224"/>
    <cellStyle name="Comma [0] 5 2 2 4" xfId="10225"/>
    <cellStyle name="Comma [0] 5 2 2 5" xfId="10226"/>
    <cellStyle name="Comma [0] 5 2 2 6" xfId="10227"/>
    <cellStyle name="Comma [0] 5 2 3" xfId="10228"/>
    <cellStyle name="Comma [0] 5 2 3 2" xfId="10229"/>
    <cellStyle name="Comma [0] 5 2 3 3" xfId="10230"/>
    <cellStyle name="Comma [0] 5 2 4" xfId="10231"/>
    <cellStyle name="Comma [0] 5 2 5" xfId="10232"/>
    <cellStyle name="Comma [0] 5 2 5 2" xfId="10233"/>
    <cellStyle name="Comma [0] 5 2 6" xfId="10234"/>
    <cellStyle name="Comma [0] 5 2 7" xfId="10235"/>
    <cellStyle name="Comma [0] 5 20" xfId="10236"/>
    <cellStyle name="Comma [0] 5 20 2" xfId="10237"/>
    <cellStyle name="Comma [0] 5 21" xfId="10238"/>
    <cellStyle name="Comma [0] 5 21 2" xfId="10239"/>
    <cellStyle name="Comma [0] 5 22" xfId="10240"/>
    <cellStyle name="Comma [0] 5 22 2" xfId="10241"/>
    <cellStyle name="Comma [0] 5 23" xfId="10242"/>
    <cellStyle name="Comma [0] 5 23 2" xfId="10243"/>
    <cellStyle name="Comma [0] 5 24" xfId="10244"/>
    <cellStyle name="Comma [0] 5 24 2" xfId="10245"/>
    <cellStyle name="Comma [0] 5 25" xfId="10246"/>
    <cellStyle name="Comma [0] 5 25 2" xfId="10247"/>
    <cellStyle name="Comma [0] 5 26" xfId="10248"/>
    <cellStyle name="Comma [0] 5 26 2" xfId="10249"/>
    <cellStyle name="Comma [0] 5 27" xfId="10250"/>
    <cellStyle name="Comma [0] 5 27 2" xfId="10251"/>
    <cellStyle name="Comma [0] 5 28" xfId="10252"/>
    <cellStyle name="Comma [0] 5 28 2" xfId="10253"/>
    <cellStyle name="Comma [0] 5 29" xfId="10254"/>
    <cellStyle name="Comma [0] 5 29 2" xfId="10255"/>
    <cellStyle name="Comma [0] 5 3" xfId="10256"/>
    <cellStyle name="Comma [0] 5 3 2" xfId="10257"/>
    <cellStyle name="Comma [0] 5 3 2 2" xfId="10258"/>
    <cellStyle name="Comma [0] 5 3 2 3" xfId="10259"/>
    <cellStyle name="Comma [0] 5 3 3" xfId="10260"/>
    <cellStyle name="Comma [0] 5 3 3 2" xfId="10261"/>
    <cellStyle name="Comma [0] 5 3 3 3" xfId="10262"/>
    <cellStyle name="Comma [0] 5 3 4" xfId="10263"/>
    <cellStyle name="Comma [0] 5 3 5" xfId="10264"/>
    <cellStyle name="Comma [0] 5 3 5 2" xfId="10265"/>
    <cellStyle name="Comma [0] 5 3 5 2 2" xfId="10266"/>
    <cellStyle name="Comma [0] 5 3 5 2 2 2" xfId="10267"/>
    <cellStyle name="Comma [0] 5 3 5 2 2 2 2" xfId="10268"/>
    <cellStyle name="Comma [0] 5 3 5 2 2 3" xfId="10269"/>
    <cellStyle name="Comma [0] 5 3 5 2 3" xfId="10270"/>
    <cellStyle name="Comma [0] 5 3 5 2 3 2" xfId="10271"/>
    <cellStyle name="Comma [0] 5 3 5 2 4" xfId="10272"/>
    <cellStyle name="Comma [0] 5 3 5 3" xfId="10273"/>
    <cellStyle name="Comma [0] 5 3 5 3 2" xfId="10274"/>
    <cellStyle name="Comma [0] 5 3 5 3 2 2" xfId="10275"/>
    <cellStyle name="Comma [0] 5 3 5 3 3" xfId="10276"/>
    <cellStyle name="Comma [0] 5 3 5 4" xfId="10277"/>
    <cellStyle name="Comma [0] 5 3 5 4 2" xfId="10278"/>
    <cellStyle name="Comma [0] 5 3 5 5" xfId="10279"/>
    <cellStyle name="Comma [0] 5 3 6" xfId="10280"/>
    <cellStyle name="Comma [0] 5 3 7" xfId="10281"/>
    <cellStyle name="Comma [0] 5 3 7 2" xfId="10282"/>
    <cellStyle name="Comma [0] 5 3 7 2 2" xfId="10283"/>
    <cellStyle name="Comma [0] 5 3 7 2 2 2" xfId="10284"/>
    <cellStyle name="Comma [0] 5 3 7 2 3" xfId="10285"/>
    <cellStyle name="Comma [0] 5 3 7 3" xfId="10286"/>
    <cellStyle name="Comma [0] 5 3 7 3 2" xfId="10287"/>
    <cellStyle name="Comma [0] 5 3 7 4" xfId="10288"/>
    <cellStyle name="Comma [0] 5 3 8" xfId="10289"/>
    <cellStyle name="Comma [0] 5 30" xfId="10290"/>
    <cellStyle name="Comma [0] 5 30 2" xfId="10291"/>
    <cellStyle name="Comma [0] 5 31" xfId="10292"/>
    <cellStyle name="Comma [0] 5 31 2" xfId="10293"/>
    <cellStyle name="Comma [0] 5 32" xfId="10294"/>
    <cellStyle name="Comma [0] 5 32 2" xfId="10295"/>
    <cellStyle name="Comma [0] 5 33" xfId="10296"/>
    <cellStyle name="Comma [0] 5 33 2" xfId="10297"/>
    <cellStyle name="Comma [0] 5 34" xfId="10298"/>
    <cellStyle name="Comma [0] 5 34 2" xfId="10299"/>
    <cellStyle name="Comma [0] 5 35" xfId="10300"/>
    <cellStyle name="Comma [0] 5 35 2" xfId="10301"/>
    <cellStyle name="Comma [0] 5 36" xfId="10302"/>
    <cellStyle name="Comma [0] 5 36 2" xfId="10303"/>
    <cellStyle name="Comma [0] 5 37" xfId="10304"/>
    <cellStyle name="Comma [0] 5 37 2" xfId="10305"/>
    <cellStyle name="Comma [0] 5 38" xfId="10306"/>
    <cellStyle name="Comma [0] 5 38 2" xfId="10307"/>
    <cellStyle name="Comma [0] 5 39" xfId="10308"/>
    <cellStyle name="Comma [0] 5 39 2" xfId="10309"/>
    <cellStyle name="Comma [0] 5 4" xfId="10310"/>
    <cellStyle name="Comma [0] 5 4 2" xfId="10311"/>
    <cellStyle name="Comma [0] 5 4 3" xfId="10312"/>
    <cellStyle name="Comma [0] 5 40" xfId="10313"/>
    <cellStyle name="Comma [0] 5 40 2" xfId="10314"/>
    <cellStyle name="Comma [0] 5 41" xfId="10315"/>
    <cellStyle name="Comma [0] 5 41 2" xfId="10316"/>
    <cellStyle name="Comma [0] 5 42" xfId="10317"/>
    <cellStyle name="Comma [0] 5 42 2" xfId="10318"/>
    <cellStyle name="Comma [0] 5 43" xfId="10319"/>
    <cellStyle name="Comma [0] 5 43 2" xfId="10320"/>
    <cellStyle name="Comma [0] 5 44" xfId="10321"/>
    <cellStyle name="Comma [0] 5 44 2" xfId="10322"/>
    <cellStyle name="Comma [0] 5 45" xfId="10323"/>
    <cellStyle name="Comma [0] 5 45 2" xfId="10324"/>
    <cellStyle name="Comma [0] 5 46" xfId="10325"/>
    <cellStyle name="Comma [0] 5 46 2" xfId="10326"/>
    <cellStyle name="Comma [0] 5 47" xfId="10327"/>
    <cellStyle name="Comma [0] 5 47 2" xfId="10328"/>
    <cellStyle name="Comma [0] 5 48" xfId="10329"/>
    <cellStyle name="Comma [0] 5 48 2" xfId="10330"/>
    <cellStyle name="Comma [0] 5 49" xfId="10331"/>
    <cellStyle name="Comma [0] 5 49 2" xfId="10332"/>
    <cellStyle name="Comma [0] 5 5" xfId="10333"/>
    <cellStyle name="Comma [0] 5 5 2" xfId="10334"/>
    <cellStyle name="Comma [0] 5 5 3" xfId="10335"/>
    <cellStyle name="Comma [0] 5 50" xfId="10336"/>
    <cellStyle name="Comma [0] 5 50 2" xfId="10337"/>
    <cellStyle name="Comma [0] 5 51" xfId="10338"/>
    <cellStyle name="Comma [0] 5 51 2" xfId="10339"/>
    <cellStyle name="Comma [0] 5 52" xfId="10340"/>
    <cellStyle name="Comma [0] 5 52 2" xfId="10341"/>
    <cellStyle name="Comma [0] 5 53" xfId="10342"/>
    <cellStyle name="Comma [0] 5 53 2" xfId="10343"/>
    <cellStyle name="Comma [0] 5 54" xfId="10344"/>
    <cellStyle name="Comma [0] 5 54 2" xfId="10345"/>
    <cellStyle name="Comma [0] 5 54 2 2" xfId="10346"/>
    <cellStyle name="Comma [0] 5 54 3" xfId="10347"/>
    <cellStyle name="Comma [0] 5 55" xfId="10348"/>
    <cellStyle name="Comma [0] 5 55 2" xfId="10349"/>
    <cellStyle name="Comma [0] 5 55 2 2" xfId="10350"/>
    <cellStyle name="Comma [0] 5 55 3" xfId="10351"/>
    <cellStyle name="Comma [0] 5 56" xfId="10352"/>
    <cellStyle name="Comma [0] 5 56 2" xfId="10353"/>
    <cellStyle name="Comma [0] 5 56 2 2" xfId="10354"/>
    <cellStyle name="Comma [0] 5 56 3" xfId="10355"/>
    <cellStyle name="Comma [0] 5 57" xfId="10356"/>
    <cellStyle name="Comma [0] 5 57 2" xfId="10357"/>
    <cellStyle name="Comma [0] 5 57 2 2" xfId="10358"/>
    <cellStyle name="Comma [0] 5 57 3" xfId="10359"/>
    <cellStyle name="Comma [0] 5 58" xfId="10360"/>
    <cellStyle name="Comma [0] 5 58 2" xfId="10361"/>
    <cellStyle name="Comma [0] 5 58 2 2" xfId="10362"/>
    <cellStyle name="Comma [0] 5 58 3" xfId="10363"/>
    <cellStyle name="Comma [0] 5 59" xfId="10364"/>
    <cellStyle name="Comma [0] 5 59 2" xfId="10365"/>
    <cellStyle name="Comma [0] 5 59 2 2" xfId="10366"/>
    <cellStyle name="Comma [0] 5 59 3" xfId="10367"/>
    <cellStyle name="Comma [0] 5 6" xfId="10368"/>
    <cellStyle name="Comma [0] 5 6 2" xfId="10369"/>
    <cellStyle name="Comma [0] 5 60" xfId="10370"/>
    <cellStyle name="Comma [0] 5 60 2" xfId="10371"/>
    <cellStyle name="Comma [0] 5 60 2 2" xfId="10372"/>
    <cellStyle name="Comma [0] 5 60 3" xfId="10373"/>
    <cellStyle name="Comma [0] 5 61" xfId="10374"/>
    <cellStyle name="Comma [0] 5 61 2" xfId="10375"/>
    <cellStyle name="Comma [0] 5 61 2 2" xfId="10376"/>
    <cellStyle name="Comma [0] 5 61 3" xfId="10377"/>
    <cellStyle name="Comma [0] 5 62" xfId="10378"/>
    <cellStyle name="Comma [0] 5 62 2" xfId="10379"/>
    <cellStyle name="Comma [0] 5 62 2 2" xfId="10380"/>
    <cellStyle name="Comma [0] 5 62 3" xfId="10381"/>
    <cellStyle name="Comma [0] 5 63" xfId="10382"/>
    <cellStyle name="Comma [0] 5 63 2" xfId="10383"/>
    <cellStyle name="Comma [0] 5 63 2 2" xfId="10384"/>
    <cellStyle name="Comma [0] 5 63 3" xfId="10385"/>
    <cellStyle name="Comma [0] 5 64" xfId="10386"/>
    <cellStyle name="Comma [0] 5 64 2" xfId="10387"/>
    <cellStyle name="Comma [0] 5 64 2 2" xfId="10388"/>
    <cellStyle name="Comma [0] 5 64 3" xfId="10389"/>
    <cellStyle name="Comma [0] 5 65" xfId="10390"/>
    <cellStyle name="Comma [0] 5 65 2" xfId="10391"/>
    <cellStyle name="Comma [0] 5 65 2 2" xfId="10392"/>
    <cellStyle name="Comma [0] 5 65 3" xfId="10393"/>
    <cellStyle name="Comma [0] 5 66" xfId="10394"/>
    <cellStyle name="Comma [0] 5 66 2" xfId="10395"/>
    <cellStyle name="Comma [0] 5 66 2 2" xfId="10396"/>
    <cellStyle name="Comma [0] 5 66 3" xfId="10397"/>
    <cellStyle name="Comma [0] 5 67" xfId="10398"/>
    <cellStyle name="Comma [0] 5 67 2" xfId="10399"/>
    <cellStyle name="Comma [0] 5 67 2 2" xfId="10400"/>
    <cellStyle name="Comma [0] 5 67 3" xfId="10401"/>
    <cellStyle name="Comma [0] 5 68" xfId="10402"/>
    <cellStyle name="Comma [0] 5 68 2" xfId="10403"/>
    <cellStyle name="Comma [0] 5 68 2 2" xfId="10404"/>
    <cellStyle name="Comma [0] 5 68 3" xfId="10405"/>
    <cellStyle name="Comma [0] 5 69" xfId="10406"/>
    <cellStyle name="Comma [0] 5 69 2" xfId="10407"/>
    <cellStyle name="Comma [0] 5 69 2 2" xfId="10408"/>
    <cellStyle name="Comma [0] 5 69 3" xfId="10409"/>
    <cellStyle name="Comma [0] 5 7" xfId="10410"/>
    <cellStyle name="Comma [0] 5 70" xfId="10411"/>
    <cellStyle name="Comma [0] 5 70 2" xfId="10412"/>
    <cellStyle name="Comma [0] 5 70 2 2" xfId="10413"/>
    <cellStyle name="Comma [0] 5 70 3" xfId="10414"/>
    <cellStyle name="Comma [0] 5 71" xfId="10415"/>
    <cellStyle name="Comma [0] 5 71 2" xfId="10416"/>
    <cellStyle name="Comma [0] 5 71 2 2" xfId="10417"/>
    <cellStyle name="Comma [0] 5 71 3" xfId="10418"/>
    <cellStyle name="Comma [0] 5 72" xfId="10419"/>
    <cellStyle name="Comma [0] 5 72 2" xfId="10420"/>
    <cellStyle name="Comma [0] 5 72 2 2" xfId="10421"/>
    <cellStyle name="Comma [0] 5 72 3" xfId="10422"/>
    <cellStyle name="Comma [0] 5 73" xfId="10423"/>
    <cellStyle name="Comma [0] 5 73 2" xfId="10424"/>
    <cellStyle name="Comma [0] 5 73 2 2" xfId="10425"/>
    <cellStyle name="Comma [0] 5 73 3" xfId="10426"/>
    <cellStyle name="Comma [0] 5 74" xfId="10427"/>
    <cellStyle name="Comma [0] 5 74 2" xfId="10428"/>
    <cellStyle name="Comma [0] 5 74 2 2" xfId="10429"/>
    <cellStyle name="Comma [0] 5 74 3" xfId="10430"/>
    <cellStyle name="Comma [0] 5 75" xfId="10431"/>
    <cellStyle name="Comma [0] 5 75 2" xfId="10432"/>
    <cellStyle name="Comma [0] 5 75 2 2" xfId="10433"/>
    <cellStyle name="Comma [0] 5 75 3" xfId="10434"/>
    <cellStyle name="Comma [0] 5 76" xfId="10435"/>
    <cellStyle name="Comma [0] 5 76 2" xfId="10436"/>
    <cellStyle name="Comma [0] 5 76 2 2" xfId="10437"/>
    <cellStyle name="Comma [0] 5 76 3" xfId="10438"/>
    <cellStyle name="Comma [0] 5 77" xfId="10439"/>
    <cellStyle name="Comma [0] 5 77 2" xfId="10440"/>
    <cellStyle name="Comma [0] 5 77 2 2" xfId="10441"/>
    <cellStyle name="Comma [0] 5 77 3" xfId="10442"/>
    <cellStyle name="Comma [0] 5 78" xfId="10443"/>
    <cellStyle name="Comma [0] 5 78 2" xfId="10444"/>
    <cellStyle name="Comma [0] 5 78 2 2" xfId="10445"/>
    <cellStyle name="Comma [0] 5 78 3" xfId="10446"/>
    <cellStyle name="Comma [0] 5 79" xfId="10447"/>
    <cellStyle name="Comma [0] 5 79 2" xfId="10448"/>
    <cellStyle name="Comma [0] 5 79 2 2" xfId="10449"/>
    <cellStyle name="Comma [0] 5 79 2 2 2" xfId="10450"/>
    <cellStyle name="Comma [0] 5 79 2 2 2 2" xfId="10451"/>
    <cellStyle name="Comma [0] 5 79 2 2 2 2 2" xfId="10452"/>
    <cellStyle name="Comma [0] 5 79 2 2 2 3" xfId="10453"/>
    <cellStyle name="Comma [0] 5 79 2 2 3" xfId="10454"/>
    <cellStyle name="Comma [0] 5 79 2 2 3 2" xfId="10455"/>
    <cellStyle name="Comma [0] 5 79 2 2 4" xfId="10456"/>
    <cellStyle name="Comma [0] 5 79 2 3" xfId="10457"/>
    <cellStyle name="Comma [0] 5 79 2 3 2" xfId="10458"/>
    <cellStyle name="Comma [0] 5 79 2 3 2 2" xfId="10459"/>
    <cellStyle name="Comma [0] 5 79 2 3 2 2 2" xfId="10460"/>
    <cellStyle name="Comma [0] 5 79 2 3 2 3" xfId="10461"/>
    <cellStyle name="Comma [0] 5 79 2 3 3" xfId="10462"/>
    <cellStyle name="Comma [0] 5 79 2 3 3 2" xfId="10463"/>
    <cellStyle name="Comma [0] 5 79 2 3 4" xfId="10464"/>
    <cellStyle name="Comma [0] 5 79 2 4" xfId="10465"/>
    <cellStyle name="Comma [0] 5 79 2 4 2" xfId="10466"/>
    <cellStyle name="Comma [0] 5 79 2 4 2 2" xfId="10467"/>
    <cellStyle name="Comma [0] 5 79 2 4 3" xfId="10468"/>
    <cellStyle name="Comma [0] 5 79 2 5" xfId="10469"/>
    <cellStyle name="Comma [0] 5 79 2 5 2" xfId="10470"/>
    <cellStyle name="Comma [0] 5 79 2 6" xfId="10471"/>
    <cellStyle name="Comma [0] 5 79 3" xfId="10472"/>
    <cellStyle name="Comma [0] 5 79 3 2" xfId="10473"/>
    <cellStyle name="Comma [0] 5 79 3 2 2" xfId="10474"/>
    <cellStyle name="Comma [0] 5 79 3 2 2 2" xfId="10475"/>
    <cellStyle name="Comma [0] 5 79 3 2 3" xfId="10476"/>
    <cellStyle name="Comma [0] 5 79 3 3" xfId="10477"/>
    <cellStyle name="Comma [0] 5 79 3 3 2" xfId="10478"/>
    <cellStyle name="Comma [0] 5 79 3 4" xfId="10479"/>
    <cellStyle name="Comma [0] 5 79 4" xfId="10480"/>
    <cellStyle name="Comma [0] 5 79 4 2" xfId="10481"/>
    <cellStyle name="Comma [0] 5 79 4 2 2" xfId="10482"/>
    <cellStyle name="Comma [0] 5 79 4 2 2 2" xfId="10483"/>
    <cellStyle name="Comma [0] 5 79 4 2 3" xfId="10484"/>
    <cellStyle name="Comma [0] 5 79 4 3" xfId="10485"/>
    <cellStyle name="Comma [0] 5 79 4 3 2" xfId="10486"/>
    <cellStyle name="Comma [0] 5 79 4 4" xfId="10487"/>
    <cellStyle name="Comma [0] 5 79 5" xfId="10488"/>
    <cellStyle name="Comma [0] 5 79 5 2" xfId="10489"/>
    <cellStyle name="Comma [0] 5 79 5 2 2" xfId="10490"/>
    <cellStyle name="Comma [0] 5 79 5 3" xfId="10491"/>
    <cellStyle name="Comma [0] 5 79 6" xfId="10492"/>
    <cellStyle name="Comma [0] 5 79 6 2" xfId="10493"/>
    <cellStyle name="Comma [0] 5 79 7" xfId="10494"/>
    <cellStyle name="Comma [0] 5 8" xfId="10495"/>
    <cellStyle name="Comma [0] 5 8 2" xfId="10496"/>
    <cellStyle name="Comma [0] 5 8 3" xfId="10497"/>
    <cellStyle name="Comma [0] 5 8 4" xfId="10498"/>
    <cellStyle name="Comma [0] 5 8 4 2" xfId="10499"/>
    <cellStyle name="Comma [0] 5 8 4 2 2" xfId="10500"/>
    <cellStyle name="Comma [0] 5 8 4 3" xfId="10501"/>
    <cellStyle name="Comma [0] 5 80" xfId="10502"/>
    <cellStyle name="Comma [0] 5 80 2" xfId="10503"/>
    <cellStyle name="Comma [0] 5 80 2 2" xfId="10504"/>
    <cellStyle name="Comma [0] 5 80 2 2 2" xfId="10505"/>
    <cellStyle name="Comma [0] 5 80 2 2 2 2" xfId="10506"/>
    <cellStyle name="Comma [0] 5 80 2 2 2 2 2" xfId="10507"/>
    <cellStyle name="Comma [0] 5 80 2 2 2 3" xfId="10508"/>
    <cellStyle name="Comma [0] 5 80 2 2 3" xfId="10509"/>
    <cellStyle name="Comma [0] 5 80 2 2 3 2" xfId="10510"/>
    <cellStyle name="Comma [0] 5 80 2 2 4" xfId="10511"/>
    <cellStyle name="Comma [0] 5 80 2 3" xfId="10512"/>
    <cellStyle name="Comma [0] 5 80 2 3 2" xfId="10513"/>
    <cellStyle name="Comma [0] 5 80 2 3 2 2" xfId="10514"/>
    <cellStyle name="Comma [0] 5 80 2 3 2 2 2" xfId="10515"/>
    <cellStyle name="Comma [0] 5 80 2 3 2 3" xfId="10516"/>
    <cellStyle name="Comma [0] 5 80 2 3 3" xfId="10517"/>
    <cellStyle name="Comma [0] 5 80 2 3 3 2" xfId="10518"/>
    <cellStyle name="Comma [0] 5 80 2 3 4" xfId="10519"/>
    <cellStyle name="Comma [0] 5 80 2 4" xfId="10520"/>
    <cellStyle name="Comma [0] 5 80 2 4 2" xfId="10521"/>
    <cellStyle name="Comma [0] 5 80 2 4 2 2" xfId="10522"/>
    <cellStyle name="Comma [0] 5 80 2 4 3" xfId="10523"/>
    <cellStyle name="Comma [0] 5 80 2 5" xfId="10524"/>
    <cellStyle name="Comma [0] 5 80 2 5 2" xfId="10525"/>
    <cellStyle name="Comma [0] 5 80 2 6" xfId="10526"/>
    <cellStyle name="Comma [0] 5 80 3" xfId="10527"/>
    <cellStyle name="Comma [0] 5 80 3 2" xfId="10528"/>
    <cellStyle name="Comma [0] 5 80 3 2 2" xfId="10529"/>
    <cellStyle name="Comma [0] 5 80 3 2 2 2" xfId="10530"/>
    <cellStyle name="Comma [0] 5 80 3 2 3" xfId="10531"/>
    <cellStyle name="Comma [0] 5 80 3 3" xfId="10532"/>
    <cellStyle name="Comma [0] 5 80 3 3 2" xfId="10533"/>
    <cellStyle name="Comma [0] 5 80 3 4" xfId="10534"/>
    <cellStyle name="Comma [0] 5 80 4" xfId="10535"/>
    <cellStyle name="Comma [0] 5 80 4 2" xfId="10536"/>
    <cellStyle name="Comma [0] 5 80 4 2 2" xfId="10537"/>
    <cellStyle name="Comma [0] 5 80 4 2 2 2" xfId="10538"/>
    <cellStyle name="Comma [0] 5 80 4 2 3" xfId="10539"/>
    <cellStyle name="Comma [0] 5 80 4 3" xfId="10540"/>
    <cellStyle name="Comma [0] 5 80 4 3 2" xfId="10541"/>
    <cellStyle name="Comma [0] 5 80 4 4" xfId="10542"/>
    <cellStyle name="Comma [0] 5 80 5" xfId="10543"/>
    <cellStyle name="Comma [0] 5 80 5 2" xfId="10544"/>
    <cellStyle name="Comma [0] 5 80 5 2 2" xfId="10545"/>
    <cellStyle name="Comma [0] 5 80 5 3" xfId="10546"/>
    <cellStyle name="Comma [0] 5 80 6" xfId="10547"/>
    <cellStyle name="Comma [0] 5 80 6 2" xfId="10548"/>
    <cellStyle name="Comma [0] 5 80 7" xfId="10549"/>
    <cellStyle name="Comma [0] 5 81" xfId="10550"/>
    <cellStyle name="Comma [0] 5 81 2" xfId="10551"/>
    <cellStyle name="Comma [0] 5 81 2 2" xfId="10552"/>
    <cellStyle name="Comma [0] 5 81 2 2 2" xfId="10553"/>
    <cellStyle name="Comma [0] 5 81 2 2 2 2" xfId="10554"/>
    <cellStyle name="Comma [0] 5 81 2 2 2 2 2" xfId="10555"/>
    <cellStyle name="Comma [0] 5 81 2 2 2 3" xfId="10556"/>
    <cellStyle name="Comma [0] 5 81 2 2 3" xfId="10557"/>
    <cellStyle name="Comma [0] 5 81 2 2 3 2" xfId="10558"/>
    <cellStyle name="Comma [0] 5 81 2 2 4" xfId="10559"/>
    <cellStyle name="Comma [0] 5 81 2 3" xfId="10560"/>
    <cellStyle name="Comma [0] 5 81 2 3 2" xfId="10561"/>
    <cellStyle name="Comma [0] 5 81 2 3 2 2" xfId="10562"/>
    <cellStyle name="Comma [0] 5 81 2 3 2 2 2" xfId="10563"/>
    <cellStyle name="Comma [0] 5 81 2 3 2 3" xfId="10564"/>
    <cellStyle name="Comma [0] 5 81 2 3 3" xfId="10565"/>
    <cellStyle name="Comma [0] 5 81 2 3 3 2" xfId="10566"/>
    <cellStyle name="Comma [0] 5 81 2 3 4" xfId="10567"/>
    <cellStyle name="Comma [0] 5 81 2 4" xfId="10568"/>
    <cellStyle name="Comma [0] 5 81 2 4 2" xfId="10569"/>
    <cellStyle name="Comma [0] 5 81 2 4 2 2" xfId="10570"/>
    <cellStyle name="Comma [0] 5 81 2 4 3" xfId="10571"/>
    <cellStyle name="Comma [0] 5 81 2 5" xfId="10572"/>
    <cellStyle name="Comma [0] 5 81 2 5 2" xfId="10573"/>
    <cellStyle name="Comma [0] 5 81 2 6" xfId="10574"/>
    <cellStyle name="Comma [0] 5 81 3" xfId="10575"/>
    <cellStyle name="Comma [0] 5 81 3 2" xfId="10576"/>
    <cellStyle name="Comma [0] 5 81 3 2 2" xfId="10577"/>
    <cellStyle name="Comma [0] 5 81 3 2 2 2" xfId="10578"/>
    <cellStyle name="Comma [0] 5 81 3 2 3" xfId="10579"/>
    <cellStyle name="Comma [0] 5 81 3 3" xfId="10580"/>
    <cellStyle name="Comma [0] 5 81 3 3 2" xfId="10581"/>
    <cellStyle name="Comma [0] 5 81 3 4" xfId="10582"/>
    <cellStyle name="Comma [0] 5 81 4" xfId="10583"/>
    <cellStyle name="Comma [0] 5 81 4 2" xfId="10584"/>
    <cellStyle name="Comma [0] 5 81 4 2 2" xfId="10585"/>
    <cellStyle name="Comma [0] 5 81 4 2 2 2" xfId="10586"/>
    <cellStyle name="Comma [0] 5 81 4 2 3" xfId="10587"/>
    <cellStyle name="Comma [0] 5 81 4 3" xfId="10588"/>
    <cellStyle name="Comma [0] 5 81 4 3 2" xfId="10589"/>
    <cellStyle name="Comma [0] 5 81 4 4" xfId="10590"/>
    <cellStyle name="Comma [0] 5 81 5" xfId="10591"/>
    <cellStyle name="Comma [0] 5 81 5 2" xfId="10592"/>
    <cellStyle name="Comma [0] 5 81 5 2 2" xfId="10593"/>
    <cellStyle name="Comma [0] 5 81 5 3" xfId="10594"/>
    <cellStyle name="Comma [0] 5 81 6" xfId="10595"/>
    <cellStyle name="Comma [0] 5 81 6 2" xfId="10596"/>
    <cellStyle name="Comma [0] 5 81 7" xfId="10597"/>
    <cellStyle name="Comma [0] 5 82" xfId="10598"/>
    <cellStyle name="Comma [0] 5 82 2" xfId="10599"/>
    <cellStyle name="Comma [0] 5 82 2 2" xfId="10600"/>
    <cellStyle name="Comma [0] 5 82 2 2 2" xfId="10601"/>
    <cellStyle name="Comma [0] 5 82 2 2 2 2" xfId="10602"/>
    <cellStyle name="Comma [0] 5 82 2 2 3" xfId="10603"/>
    <cellStyle name="Comma [0] 5 82 2 3" xfId="10604"/>
    <cellStyle name="Comma [0] 5 82 2 3 2" xfId="10605"/>
    <cellStyle name="Comma [0] 5 82 2 4" xfId="10606"/>
    <cellStyle name="Comma [0] 5 82 3" xfId="10607"/>
    <cellStyle name="Comma [0] 5 82 3 2" xfId="10608"/>
    <cellStyle name="Comma [0] 5 82 3 2 2" xfId="10609"/>
    <cellStyle name="Comma [0] 5 82 3 2 2 2" xfId="10610"/>
    <cellStyle name="Comma [0] 5 82 3 2 3" xfId="10611"/>
    <cellStyle name="Comma [0] 5 82 3 3" xfId="10612"/>
    <cellStyle name="Comma [0] 5 82 3 3 2" xfId="10613"/>
    <cellStyle name="Comma [0] 5 82 3 4" xfId="10614"/>
    <cellStyle name="Comma [0] 5 82 4" xfId="10615"/>
    <cellStyle name="Comma [0] 5 82 4 2" xfId="10616"/>
    <cellStyle name="Comma [0] 5 82 4 2 2" xfId="10617"/>
    <cellStyle name="Comma [0] 5 82 4 3" xfId="10618"/>
    <cellStyle name="Comma [0] 5 82 5" xfId="10619"/>
    <cellStyle name="Comma [0] 5 82 5 2" xfId="10620"/>
    <cellStyle name="Comma [0] 5 82 6" xfId="10621"/>
    <cellStyle name="Comma [0] 5 83" xfId="10622"/>
    <cellStyle name="Comma [0] 5 83 2" xfId="10623"/>
    <cellStyle name="Comma [0] 5 83 2 2" xfId="10624"/>
    <cellStyle name="Comma [0] 5 83 2 2 2" xfId="10625"/>
    <cellStyle name="Comma [0] 5 83 2 2 2 2" xfId="10626"/>
    <cellStyle name="Comma [0] 5 83 2 2 3" xfId="10627"/>
    <cellStyle name="Comma [0] 5 83 2 3" xfId="10628"/>
    <cellStyle name="Comma [0] 5 83 2 3 2" xfId="10629"/>
    <cellStyle name="Comma [0] 5 83 2 4" xfId="10630"/>
    <cellStyle name="Comma [0] 5 83 3" xfId="10631"/>
    <cellStyle name="Comma [0] 5 83 3 2" xfId="10632"/>
    <cellStyle name="Comma [0] 5 83 3 2 2" xfId="10633"/>
    <cellStyle name="Comma [0] 5 83 3 2 2 2" xfId="10634"/>
    <cellStyle name="Comma [0] 5 83 3 2 3" xfId="10635"/>
    <cellStyle name="Comma [0] 5 83 3 3" xfId="10636"/>
    <cellStyle name="Comma [0] 5 83 3 3 2" xfId="10637"/>
    <cellStyle name="Comma [0] 5 83 3 4" xfId="10638"/>
    <cellStyle name="Comma [0] 5 83 4" xfId="10639"/>
    <cellStyle name="Comma [0] 5 83 4 2" xfId="10640"/>
    <cellStyle name="Comma [0] 5 83 4 2 2" xfId="10641"/>
    <cellStyle name="Comma [0] 5 83 4 3" xfId="10642"/>
    <cellStyle name="Comma [0] 5 83 5" xfId="10643"/>
    <cellStyle name="Comma [0] 5 83 5 2" xfId="10644"/>
    <cellStyle name="Comma [0] 5 83 6" xfId="10645"/>
    <cellStyle name="Comma [0] 5 84" xfId="10646"/>
    <cellStyle name="Comma [0] 5 84 2" xfId="10647"/>
    <cellStyle name="Comma [0] 5 84 2 2" xfId="10648"/>
    <cellStyle name="Comma [0] 5 84 2 2 2" xfId="10649"/>
    <cellStyle name="Comma [0] 5 84 2 2 2 2" xfId="10650"/>
    <cellStyle name="Comma [0] 5 84 2 2 3" xfId="10651"/>
    <cellStyle name="Comma [0] 5 84 2 3" xfId="10652"/>
    <cellStyle name="Comma [0] 5 84 2 3 2" xfId="10653"/>
    <cellStyle name="Comma [0] 5 84 2 4" xfId="10654"/>
    <cellStyle name="Comma [0] 5 84 3" xfId="10655"/>
    <cellStyle name="Comma [0] 5 84 3 2" xfId="10656"/>
    <cellStyle name="Comma [0] 5 84 3 2 2" xfId="10657"/>
    <cellStyle name="Comma [0] 5 84 3 2 2 2" xfId="10658"/>
    <cellStyle name="Comma [0] 5 84 3 2 3" xfId="10659"/>
    <cellStyle name="Comma [0] 5 84 3 3" xfId="10660"/>
    <cellStyle name="Comma [0] 5 84 3 3 2" xfId="10661"/>
    <cellStyle name="Comma [0] 5 84 3 4" xfId="10662"/>
    <cellStyle name="Comma [0] 5 84 4" xfId="10663"/>
    <cellStyle name="Comma [0] 5 84 4 2" xfId="10664"/>
    <cellStyle name="Comma [0] 5 84 4 2 2" xfId="10665"/>
    <cellStyle name="Comma [0] 5 84 4 3" xfId="10666"/>
    <cellStyle name="Comma [0] 5 84 5" xfId="10667"/>
    <cellStyle name="Comma [0] 5 84 5 2" xfId="10668"/>
    <cellStyle name="Comma [0] 5 84 6" xfId="10669"/>
    <cellStyle name="Comma [0] 5 85" xfId="10670"/>
    <cellStyle name="Comma [0] 5 85 2" xfId="10671"/>
    <cellStyle name="Comma [0] 5 85 2 2" xfId="10672"/>
    <cellStyle name="Comma [0] 5 85 2 2 2" xfId="10673"/>
    <cellStyle name="Comma [0] 5 85 2 2 2 2" xfId="10674"/>
    <cellStyle name="Comma [0] 5 85 2 2 3" xfId="10675"/>
    <cellStyle name="Comma [0] 5 85 2 3" xfId="10676"/>
    <cellStyle name="Comma [0] 5 85 2 3 2" xfId="10677"/>
    <cellStyle name="Comma [0] 5 85 2 4" xfId="10678"/>
    <cellStyle name="Comma [0] 5 85 3" xfId="10679"/>
    <cellStyle name="Comma [0] 5 85 3 2" xfId="10680"/>
    <cellStyle name="Comma [0] 5 85 3 2 2" xfId="10681"/>
    <cellStyle name="Comma [0] 5 85 3 2 2 2" xfId="10682"/>
    <cellStyle name="Comma [0] 5 85 3 2 3" xfId="10683"/>
    <cellStyle name="Comma [0] 5 85 3 3" xfId="10684"/>
    <cellStyle name="Comma [0] 5 85 3 3 2" xfId="10685"/>
    <cellStyle name="Comma [0] 5 85 3 4" xfId="10686"/>
    <cellStyle name="Comma [0] 5 85 4" xfId="10687"/>
    <cellStyle name="Comma [0] 5 85 4 2" xfId="10688"/>
    <cellStyle name="Comma [0] 5 85 4 2 2" xfId="10689"/>
    <cellStyle name="Comma [0] 5 85 4 3" xfId="10690"/>
    <cellStyle name="Comma [0] 5 85 5" xfId="10691"/>
    <cellStyle name="Comma [0] 5 85 5 2" xfId="10692"/>
    <cellStyle name="Comma [0] 5 85 6" xfId="10693"/>
    <cellStyle name="Comma [0] 5 86" xfId="10694"/>
    <cellStyle name="Comma [0] 5 86 2" xfId="10695"/>
    <cellStyle name="Comma [0] 5 86 2 2" xfId="10696"/>
    <cellStyle name="Comma [0] 5 86 2 2 2" xfId="10697"/>
    <cellStyle name="Comma [0] 5 86 2 2 2 2" xfId="10698"/>
    <cellStyle name="Comma [0] 5 86 2 2 3" xfId="10699"/>
    <cellStyle name="Comma [0] 5 86 2 3" xfId="10700"/>
    <cellStyle name="Comma [0] 5 86 2 3 2" xfId="10701"/>
    <cellStyle name="Comma [0] 5 86 2 4" xfId="10702"/>
    <cellStyle name="Comma [0] 5 86 3" xfId="10703"/>
    <cellStyle name="Comma [0] 5 86 3 2" xfId="10704"/>
    <cellStyle name="Comma [0] 5 86 3 2 2" xfId="10705"/>
    <cellStyle name="Comma [0] 5 86 3 2 2 2" xfId="10706"/>
    <cellStyle name="Comma [0] 5 86 3 2 3" xfId="10707"/>
    <cellStyle name="Comma [0] 5 86 3 3" xfId="10708"/>
    <cellStyle name="Comma [0] 5 86 3 3 2" xfId="10709"/>
    <cellStyle name="Comma [0] 5 86 3 4" xfId="10710"/>
    <cellStyle name="Comma [0] 5 86 4" xfId="10711"/>
    <cellStyle name="Comma [0] 5 86 4 2" xfId="10712"/>
    <cellStyle name="Comma [0] 5 86 4 2 2" xfId="10713"/>
    <cellStyle name="Comma [0] 5 86 4 3" xfId="10714"/>
    <cellStyle name="Comma [0] 5 86 5" xfId="10715"/>
    <cellStyle name="Comma [0] 5 86 5 2" xfId="10716"/>
    <cellStyle name="Comma [0] 5 86 6" xfId="10717"/>
    <cellStyle name="Comma [0] 5 87" xfId="10718"/>
    <cellStyle name="Comma [0] 5 87 2" xfId="10719"/>
    <cellStyle name="Comma [0] 5 87 2 2" xfId="10720"/>
    <cellStyle name="Comma [0] 5 87 2 2 2" xfId="10721"/>
    <cellStyle name="Comma [0] 5 87 2 2 2 2" xfId="10722"/>
    <cellStyle name="Comma [0] 5 87 2 2 3" xfId="10723"/>
    <cellStyle name="Comma [0] 5 87 2 3" xfId="10724"/>
    <cellStyle name="Comma [0] 5 87 2 3 2" xfId="10725"/>
    <cellStyle name="Comma [0] 5 87 2 4" xfId="10726"/>
    <cellStyle name="Comma [0] 5 87 3" xfId="10727"/>
    <cellStyle name="Comma [0] 5 87 3 2" xfId="10728"/>
    <cellStyle name="Comma [0] 5 87 3 2 2" xfId="10729"/>
    <cellStyle name="Comma [0] 5 87 3 2 2 2" xfId="10730"/>
    <cellStyle name="Comma [0] 5 87 3 2 3" xfId="10731"/>
    <cellStyle name="Comma [0] 5 87 3 3" xfId="10732"/>
    <cellStyle name="Comma [0] 5 87 3 3 2" xfId="10733"/>
    <cellStyle name="Comma [0] 5 87 3 4" xfId="10734"/>
    <cellStyle name="Comma [0] 5 87 4" xfId="10735"/>
    <cellStyle name="Comma [0] 5 87 4 2" xfId="10736"/>
    <cellStyle name="Comma [0] 5 87 4 2 2" xfId="10737"/>
    <cellStyle name="Comma [0] 5 87 4 3" xfId="10738"/>
    <cellStyle name="Comma [0] 5 87 5" xfId="10739"/>
    <cellStyle name="Comma [0] 5 87 5 2" xfId="10740"/>
    <cellStyle name="Comma [0] 5 87 6" xfId="10741"/>
    <cellStyle name="Comma [0] 5 88" xfId="10742"/>
    <cellStyle name="Comma [0] 5 88 2" xfId="10743"/>
    <cellStyle name="Comma [0] 5 88 2 2" xfId="10744"/>
    <cellStyle name="Comma [0] 5 88 2 2 2" xfId="10745"/>
    <cellStyle name="Comma [0] 5 88 2 2 2 2" xfId="10746"/>
    <cellStyle name="Comma [0] 5 88 2 2 3" xfId="10747"/>
    <cellStyle name="Comma [0] 5 88 2 3" xfId="10748"/>
    <cellStyle name="Comma [0] 5 88 2 3 2" xfId="10749"/>
    <cellStyle name="Comma [0] 5 88 2 4" xfId="10750"/>
    <cellStyle name="Comma [0] 5 88 3" xfId="10751"/>
    <cellStyle name="Comma [0] 5 88 3 2" xfId="10752"/>
    <cellStyle name="Comma [0] 5 88 3 2 2" xfId="10753"/>
    <cellStyle name="Comma [0] 5 88 3 2 2 2" xfId="10754"/>
    <cellStyle name="Comma [0] 5 88 3 2 3" xfId="10755"/>
    <cellStyle name="Comma [0] 5 88 3 3" xfId="10756"/>
    <cellStyle name="Comma [0] 5 88 3 3 2" xfId="10757"/>
    <cellStyle name="Comma [0] 5 88 3 4" xfId="10758"/>
    <cellStyle name="Comma [0] 5 88 4" xfId="10759"/>
    <cellStyle name="Comma [0] 5 88 4 2" xfId="10760"/>
    <cellStyle name="Comma [0] 5 88 4 2 2" xfId="10761"/>
    <cellStyle name="Comma [0] 5 88 4 3" xfId="10762"/>
    <cellStyle name="Comma [0] 5 88 5" xfId="10763"/>
    <cellStyle name="Comma [0] 5 88 5 2" xfId="10764"/>
    <cellStyle name="Comma [0] 5 88 6" xfId="10765"/>
    <cellStyle name="Comma [0] 5 89" xfId="10766"/>
    <cellStyle name="Comma [0] 5 89 2" xfId="10767"/>
    <cellStyle name="Comma [0] 5 89 2 2" xfId="10768"/>
    <cellStyle name="Comma [0] 5 89 2 2 2" xfId="10769"/>
    <cellStyle name="Comma [0] 5 89 2 2 2 2" xfId="10770"/>
    <cellStyle name="Comma [0] 5 89 2 2 3" xfId="10771"/>
    <cellStyle name="Comma [0] 5 89 2 3" xfId="10772"/>
    <cellStyle name="Comma [0] 5 89 2 3 2" xfId="10773"/>
    <cellStyle name="Comma [0] 5 89 2 4" xfId="10774"/>
    <cellStyle name="Comma [0] 5 89 3" xfId="10775"/>
    <cellStyle name="Comma [0] 5 89 3 2" xfId="10776"/>
    <cellStyle name="Comma [0] 5 89 3 2 2" xfId="10777"/>
    <cellStyle name="Comma [0] 5 89 3 2 2 2" xfId="10778"/>
    <cellStyle name="Comma [0] 5 89 3 2 3" xfId="10779"/>
    <cellStyle name="Comma [0] 5 89 3 3" xfId="10780"/>
    <cellStyle name="Comma [0] 5 89 3 3 2" xfId="10781"/>
    <cellStyle name="Comma [0] 5 89 3 4" xfId="10782"/>
    <cellStyle name="Comma [0] 5 89 4" xfId="10783"/>
    <cellStyle name="Comma [0] 5 89 4 2" xfId="10784"/>
    <cellStyle name="Comma [0] 5 89 4 2 2" xfId="10785"/>
    <cellStyle name="Comma [0] 5 89 4 3" xfId="10786"/>
    <cellStyle name="Comma [0] 5 89 5" xfId="10787"/>
    <cellStyle name="Comma [0] 5 89 5 2" xfId="10788"/>
    <cellStyle name="Comma [0] 5 89 6" xfId="10789"/>
    <cellStyle name="Comma [0] 5 9" xfId="10790"/>
    <cellStyle name="Comma [0] 5 9 2" xfId="10791"/>
    <cellStyle name="Comma [0] 5 90" xfId="10792"/>
    <cellStyle name="Comma [0] 5 90 2" xfId="10793"/>
    <cellStyle name="Comma [0] 5 90 2 2" xfId="10794"/>
    <cellStyle name="Comma [0] 5 90 2 2 2" xfId="10795"/>
    <cellStyle name="Comma [0] 5 90 2 2 2 2" xfId="10796"/>
    <cellStyle name="Comma [0] 5 90 2 2 3" xfId="10797"/>
    <cellStyle name="Comma [0] 5 90 2 3" xfId="10798"/>
    <cellStyle name="Comma [0] 5 90 2 3 2" xfId="10799"/>
    <cellStyle name="Comma [0] 5 90 2 4" xfId="10800"/>
    <cellStyle name="Comma [0] 5 90 3" xfId="10801"/>
    <cellStyle name="Comma [0] 5 90 3 2" xfId="10802"/>
    <cellStyle name="Comma [0] 5 90 3 2 2" xfId="10803"/>
    <cellStyle name="Comma [0] 5 90 3 2 2 2" xfId="10804"/>
    <cellStyle name="Comma [0] 5 90 3 2 3" xfId="10805"/>
    <cellStyle name="Comma [0] 5 90 3 3" xfId="10806"/>
    <cellStyle name="Comma [0] 5 90 3 3 2" xfId="10807"/>
    <cellStyle name="Comma [0] 5 90 3 4" xfId="10808"/>
    <cellStyle name="Comma [0] 5 90 4" xfId="10809"/>
    <cellStyle name="Comma [0] 5 90 4 2" xfId="10810"/>
    <cellStyle name="Comma [0] 5 90 4 2 2" xfId="10811"/>
    <cellStyle name="Comma [0] 5 90 4 3" xfId="10812"/>
    <cellStyle name="Comma [0] 5 90 5" xfId="10813"/>
    <cellStyle name="Comma [0] 5 90 5 2" xfId="10814"/>
    <cellStyle name="Comma [0] 5 90 6" xfId="10815"/>
    <cellStyle name="Comma [0] 5 91" xfId="10816"/>
    <cellStyle name="Comma [0] 5 91 2" xfId="10817"/>
    <cellStyle name="Comma [0] 5 91 2 2" xfId="10818"/>
    <cellStyle name="Comma [0] 5 91 2 2 2" xfId="10819"/>
    <cellStyle name="Comma [0] 5 91 2 2 2 2" xfId="10820"/>
    <cellStyle name="Comma [0] 5 91 2 2 3" xfId="10821"/>
    <cellStyle name="Comma [0] 5 91 2 3" xfId="10822"/>
    <cellStyle name="Comma [0] 5 91 2 3 2" xfId="10823"/>
    <cellStyle name="Comma [0] 5 91 2 4" xfId="10824"/>
    <cellStyle name="Comma [0] 5 91 3" xfId="10825"/>
    <cellStyle name="Comma [0] 5 91 3 2" xfId="10826"/>
    <cellStyle name="Comma [0] 5 91 3 2 2" xfId="10827"/>
    <cellStyle name="Comma [0] 5 91 3 2 2 2" xfId="10828"/>
    <cellStyle name="Comma [0] 5 91 3 2 3" xfId="10829"/>
    <cellStyle name="Comma [0] 5 91 3 3" xfId="10830"/>
    <cellStyle name="Comma [0] 5 91 3 3 2" xfId="10831"/>
    <cellStyle name="Comma [0] 5 91 3 4" xfId="10832"/>
    <cellStyle name="Comma [0] 5 91 4" xfId="10833"/>
    <cellStyle name="Comma [0] 5 91 4 2" xfId="10834"/>
    <cellStyle name="Comma [0] 5 91 4 2 2" xfId="10835"/>
    <cellStyle name="Comma [0] 5 91 4 3" xfId="10836"/>
    <cellStyle name="Comma [0] 5 91 5" xfId="10837"/>
    <cellStyle name="Comma [0] 5 91 5 2" xfId="10838"/>
    <cellStyle name="Comma [0] 5 91 6" xfId="10839"/>
    <cellStyle name="Comma [0] 5 92" xfId="10840"/>
    <cellStyle name="Comma [0] 5 92 2" xfId="10841"/>
    <cellStyle name="Comma [0] 5 92 2 2" xfId="10842"/>
    <cellStyle name="Comma [0] 5 92 2 2 2" xfId="10843"/>
    <cellStyle name="Comma [0] 5 92 2 2 2 2" xfId="10844"/>
    <cellStyle name="Comma [0] 5 92 2 2 3" xfId="10845"/>
    <cellStyle name="Comma [0] 5 92 2 3" xfId="10846"/>
    <cellStyle name="Comma [0] 5 92 2 3 2" xfId="10847"/>
    <cellStyle name="Comma [0] 5 92 2 4" xfId="10848"/>
    <cellStyle name="Comma [0] 5 92 3" xfId="10849"/>
    <cellStyle name="Comma [0] 5 92 3 2" xfId="10850"/>
    <cellStyle name="Comma [0] 5 92 3 2 2" xfId="10851"/>
    <cellStyle name="Comma [0] 5 92 3 2 2 2" xfId="10852"/>
    <cellStyle name="Comma [0] 5 92 3 2 3" xfId="10853"/>
    <cellStyle name="Comma [0] 5 92 3 3" xfId="10854"/>
    <cellStyle name="Comma [0] 5 92 3 3 2" xfId="10855"/>
    <cellStyle name="Comma [0] 5 92 3 4" xfId="10856"/>
    <cellStyle name="Comma [0] 5 92 4" xfId="10857"/>
    <cellStyle name="Comma [0] 5 92 4 2" xfId="10858"/>
    <cellStyle name="Comma [0] 5 92 4 2 2" xfId="10859"/>
    <cellStyle name="Comma [0] 5 92 4 3" xfId="10860"/>
    <cellStyle name="Comma [0] 5 92 5" xfId="10861"/>
    <cellStyle name="Comma [0] 5 92 5 2" xfId="10862"/>
    <cellStyle name="Comma [0] 5 92 6" xfId="10863"/>
    <cellStyle name="Comma [0] 5 93" xfId="10864"/>
    <cellStyle name="Comma [0] 5 93 2" xfId="10865"/>
    <cellStyle name="Comma [0] 5 93 2 2" xfId="10866"/>
    <cellStyle name="Comma [0] 5 93 2 2 2" xfId="10867"/>
    <cellStyle name="Comma [0] 5 93 2 2 2 2" xfId="10868"/>
    <cellStyle name="Comma [0] 5 93 2 2 3" xfId="10869"/>
    <cellStyle name="Comma [0] 5 93 2 3" xfId="10870"/>
    <cellStyle name="Comma [0] 5 93 2 3 2" xfId="10871"/>
    <cellStyle name="Comma [0] 5 93 2 4" xfId="10872"/>
    <cellStyle name="Comma [0] 5 93 3" xfId="10873"/>
    <cellStyle name="Comma [0] 5 93 3 2" xfId="10874"/>
    <cellStyle name="Comma [0] 5 93 3 2 2" xfId="10875"/>
    <cellStyle name="Comma [0] 5 93 3 2 2 2" xfId="10876"/>
    <cellStyle name="Comma [0] 5 93 3 2 3" xfId="10877"/>
    <cellStyle name="Comma [0] 5 93 3 3" xfId="10878"/>
    <cellStyle name="Comma [0] 5 93 3 3 2" xfId="10879"/>
    <cellStyle name="Comma [0] 5 93 3 4" xfId="10880"/>
    <cellStyle name="Comma [0] 5 93 4" xfId="10881"/>
    <cellStyle name="Comma [0] 5 93 4 2" xfId="10882"/>
    <cellStyle name="Comma [0] 5 93 4 2 2" xfId="10883"/>
    <cellStyle name="Comma [0] 5 93 4 3" xfId="10884"/>
    <cellStyle name="Comma [0] 5 93 5" xfId="10885"/>
    <cellStyle name="Comma [0] 5 93 5 2" xfId="10886"/>
    <cellStyle name="Comma [0] 5 93 6" xfId="10887"/>
    <cellStyle name="Comma [0] 5 94" xfId="10888"/>
    <cellStyle name="Comma [0] 5 94 2" xfId="10889"/>
    <cellStyle name="Comma [0] 5 94 2 2" xfId="10890"/>
    <cellStyle name="Comma [0] 5 94 2 2 2" xfId="10891"/>
    <cellStyle name="Comma [0] 5 94 2 2 2 2" xfId="10892"/>
    <cellStyle name="Comma [0] 5 94 2 2 3" xfId="10893"/>
    <cellStyle name="Comma [0] 5 94 2 3" xfId="10894"/>
    <cellStyle name="Comma [0] 5 94 2 3 2" xfId="10895"/>
    <cellStyle name="Comma [0] 5 94 2 4" xfId="10896"/>
    <cellStyle name="Comma [0] 5 94 3" xfId="10897"/>
    <cellStyle name="Comma [0] 5 94 3 2" xfId="10898"/>
    <cellStyle name="Comma [0] 5 94 3 2 2" xfId="10899"/>
    <cellStyle name="Comma [0] 5 94 3 2 2 2" xfId="10900"/>
    <cellStyle name="Comma [0] 5 94 3 2 3" xfId="10901"/>
    <cellStyle name="Comma [0] 5 94 3 3" xfId="10902"/>
    <cellStyle name="Comma [0] 5 94 3 3 2" xfId="10903"/>
    <cellStyle name="Comma [0] 5 94 3 4" xfId="10904"/>
    <cellStyle name="Comma [0] 5 94 4" xfId="10905"/>
    <cellStyle name="Comma [0] 5 94 4 2" xfId="10906"/>
    <cellStyle name="Comma [0] 5 94 4 2 2" xfId="10907"/>
    <cellStyle name="Comma [0] 5 94 4 3" xfId="10908"/>
    <cellStyle name="Comma [0] 5 94 5" xfId="10909"/>
    <cellStyle name="Comma [0] 5 94 5 2" xfId="10910"/>
    <cellStyle name="Comma [0] 5 94 6" xfId="10911"/>
    <cellStyle name="Comma [0] 5 95" xfId="10912"/>
    <cellStyle name="Comma [0] 5 95 2" xfId="10913"/>
    <cellStyle name="Comma [0] 5 95 2 2" xfId="10914"/>
    <cellStyle name="Comma [0] 5 95 2 2 2" xfId="10915"/>
    <cellStyle name="Comma [0] 5 95 2 2 2 2" xfId="10916"/>
    <cellStyle name="Comma [0] 5 95 2 2 3" xfId="10917"/>
    <cellStyle name="Comma [0] 5 95 2 3" xfId="10918"/>
    <cellStyle name="Comma [0] 5 95 2 3 2" xfId="10919"/>
    <cellStyle name="Comma [0] 5 95 2 4" xfId="10920"/>
    <cellStyle name="Comma [0] 5 95 3" xfId="10921"/>
    <cellStyle name="Comma [0] 5 95 3 2" xfId="10922"/>
    <cellStyle name="Comma [0] 5 95 3 2 2" xfId="10923"/>
    <cellStyle name="Comma [0] 5 95 3 2 2 2" xfId="10924"/>
    <cellStyle name="Comma [0] 5 95 3 2 3" xfId="10925"/>
    <cellStyle name="Comma [0] 5 95 3 3" xfId="10926"/>
    <cellStyle name="Comma [0] 5 95 3 3 2" xfId="10927"/>
    <cellStyle name="Comma [0] 5 95 3 4" xfId="10928"/>
    <cellStyle name="Comma [0] 5 95 4" xfId="10929"/>
    <cellStyle name="Comma [0] 5 95 4 2" xfId="10930"/>
    <cellStyle name="Comma [0] 5 95 4 2 2" xfId="10931"/>
    <cellStyle name="Comma [0] 5 95 4 3" xfId="10932"/>
    <cellStyle name="Comma [0] 5 95 5" xfId="10933"/>
    <cellStyle name="Comma [0] 5 95 5 2" xfId="10934"/>
    <cellStyle name="Comma [0] 5 95 6" xfId="10935"/>
    <cellStyle name="Comma [0] 5 96" xfId="10936"/>
    <cellStyle name="Comma [0] 5 96 2" xfId="10937"/>
    <cellStyle name="Comma [0] 5 96 2 2" xfId="10938"/>
    <cellStyle name="Comma [0] 5 96 2 2 2" xfId="10939"/>
    <cellStyle name="Comma [0] 5 96 2 2 2 2" xfId="10940"/>
    <cellStyle name="Comma [0] 5 96 2 2 3" xfId="10941"/>
    <cellStyle name="Comma [0] 5 96 2 3" xfId="10942"/>
    <cellStyle name="Comma [0] 5 96 2 3 2" xfId="10943"/>
    <cellStyle name="Comma [0] 5 96 2 4" xfId="10944"/>
    <cellStyle name="Comma [0] 5 96 3" xfId="10945"/>
    <cellStyle name="Comma [0] 5 96 3 2" xfId="10946"/>
    <cellStyle name="Comma [0] 5 96 3 2 2" xfId="10947"/>
    <cellStyle name="Comma [0] 5 96 3 2 2 2" xfId="10948"/>
    <cellStyle name="Comma [0] 5 96 3 2 3" xfId="10949"/>
    <cellStyle name="Comma [0] 5 96 3 3" xfId="10950"/>
    <cellStyle name="Comma [0] 5 96 3 3 2" xfId="10951"/>
    <cellStyle name="Comma [0] 5 96 3 4" xfId="10952"/>
    <cellStyle name="Comma [0] 5 96 4" xfId="10953"/>
    <cellStyle name="Comma [0] 5 96 4 2" xfId="10954"/>
    <cellStyle name="Comma [0] 5 96 4 2 2" xfId="10955"/>
    <cellStyle name="Comma [0] 5 96 4 3" xfId="10956"/>
    <cellStyle name="Comma [0] 5 96 5" xfId="10957"/>
    <cellStyle name="Comma [0] 5 96 5 2" xfId="10958"/>
    <cellStyle name="Comma [0] 5 96 6" xfId="10959"/>
    <cellStyle name="Comma [0] 5 97" xfId="10960"/>
    <cellStyle name="Comma [0] 5 97 2" xfId="10961"/>
    <cellStyle name="Comma [0] 5 97 2 2" xfId="10962"/>
    <cellStyle name="Comma [0] 5 97 2 2 2" xfId="10963"/>
    <cellStyle name="Comma [0] 5 97 2 2 2 2" xfId="10964"/>
    <cellStyle name="Comma [0] 5 97 2 2 3" xfId="10965"/>
    <cellStyle name="Comma [0] 5 97 2 3" xfId="10966"/>
    <cellStyle name="Comma [0] 5 97 2 3 2" xfId="10967"/>
    <cellStyle name="Comma [0] 5 97 2 4" xfId="10968"/>
    <cellStyle name="Comma [0] 5 97 3" xfId="10969"/>
    <cellStyle name="Comma [0] 5 97 3 2" xfId="10970"/>
    <cellStyle name="Comma [0] 5 97 3 2 2" xfId="10971"/>
    <cellStyle name="Comma [0] 5 97 3 2 2 2" xfId="10972"/>
    <cellStyle name="Comma [0] 5 97 3 2 3" xfId="10973"/>
    <cellStyle name="Comma [0] 5 97 3 3" xfId="10974"/>
    <cellStyle name="Comma [0] 5 97 3 3 2" xfId="10975"/>
    <cellStyle name="Comma [0] 5 97 3 4" xfId="10976"/>
    <cellStyle name="Comma [0] 5 97 4" xfId="10977"/>
    <cellStyle name="Comma [0] 5 97 4 2" xfId="10978"/>
    <cellStyle name="Comma [0] 5 97 4 2 2" xfId="10979"/>
    <cellStyle name="Comma [0] 5 97 4 3" xfId="10980"/>
    <cellStyle name="Comma [0] 5 97 5" xfId="10981"/>
    <cellStyle name="Comma [0] 5 97 5 2" xfId="10982"/>
    <cellStyle name="Comma [0] 5 97 6" xfId="10983"/>
    <cellStyle name="Comma [0] 5 98" xfId="10984"/>
    <cellStyle name="Comma [0] 5 98 2" xfId="10985"/>
    <cellStyle name="Comma [0] 5 98 2 2" xfId="10986"/>
    <cellStyle name="Comma [0] 5 98 2 2 2" xfId="10987"/>
    <cellStyle name="Comma [0] 5 98 2 2 2 2" xfId="10988"/>
    <cellStyle name="Comma [0] 5 98 2 2 3" xfId="10989"/>
    <cellStyle name="Comma [0] 5 98 2 3" xfId="10990"/>
    <cellStyle name="Comma [0] 5 98 2 3 2" xfId="10991"/>
    <cellStyle name="Comma [0] 5 98 2 4" xfId="10992"/>
    <cellStyle name="Comma [0] 5 98 3" xfId="10993"/>
    <cellStyle name="Comma [0] 5 98 3 2" xfId="10994"/>
    <cellStyle name="Comma [0] 5 98 3 2 2" xfId="10995"/>
    <cellStyle name="Comma [0] 5 98 3 2 2 2" xfId="10996"/>
    <cellStyle name="Comma [0] 5 98 3 2 3" xfId="10997"/>
    <cellStyle name="Comma [0] 5 98 3 3" xfId="10998"/>
    <cellStyle name="Comma [0] 5 98 3 3 2" xfId="10999"/>
    <cellStyle name="Comma [0] 5 98 3 4" xfId="11000"/>
    <cellStyle name="Comma [0] 5 98 4" xfId="11001"/>
    <cellStyle name="Comma [0] 5 98 4 2" xfId="11002"/>
    <cellStyle name="Comma [0] 5 98 4 2 2" xfId="11003"/>
    <cellStyle name="Comma [0] 5 98 4 3" xfId="11004"/>
    <cellStyle name="Comma [0] 5 98 5" xfId="11005"/>
    <cellStyle name="Comma [0] 5 98 5 2" xfId="11006"/>
    <cellStyle name="Comma [0] 5 98 6" xfId="11007"/>
    <cellStyle name="Comma [0] 5 99" xfId="11008"/>
    <cellStyle name="Comma [0] 5 99 2" xfId="11009"/>
    <cellStyle name="Comma [0] 5 99 2 2" xfId="11010"/>
    <cellStyle name="Comma [0] 5 99 2 2 2" xfId="11011"/>
    <cellStyle name="Comma [0] 5 99 2 2 2 2" xfId="11012"/>
    <cellStyle name="Comma [0] 5 99 2 2 3" xfId="11013"/>
    <cellStyle name="Comma [0] 5 99 2 3" xfId="11014"/>
    <cellStyle name="Comma [0] 5 99 2 3 2" xfId="11015"/>
    <cellStyle name="Comma [0] 5 99 2 4" xfId="11016"/>
    <cellStyle name="Comma [0] 5 99 3" xfId="11017"/>
    <cellStyle name="Comma [0] 5 99 3 2" xfId="11018"/>
    <cellStyle name="Comma [0] 5 99 3 2 2" xfId="11019"/>
    <cellStyle name="Comma [0] 5 99 3 2 2 2" xfId="11020"/>
    <cellStyle name="Comma [0] 5 99 3 2 3" xfId="11021"/>
    <cellStyle name="Comma [0] 5 99 3 3" xfId="11022"/>
    <cellStyle name="Comma [0] 5 99 3 3 2" xfId="11023"/>
    <cellStyle name="Comma [0] 5 99 3 4" xfId="11024"/>
    <cellStyle name="Comma [0] 5 99 4" xfId="11025"/>
    <cellStyle name="Comma [0] 5 99 4 2" xfId="11026"/>
    <cellStyle name="Comma [0] 5 99 4 2 2" xfId="11027"/>
    <cellStyle name="Comma [0] 5 99 4 3" xfId="11028"/>
    <cellStyle name="Comma [0] 5 99 5" xfId="11029"/>
    <cellStyle name="Comma [0] 5 99 5 2" xfId="11030"/>
    <cellStyle name="Comma [0] 5 99 6" xfId="11031"/>
    <cellStyle name="Comma [0] 5_970 - Report SPLN 2010 Ai" xfId="11032"/>
    <cellStyle name="Comma [0] 50" xfId="11033"/>
    <cellStyle name="Comma [0] 50 2" xfId="11034"/>
    <cellStyle name="Comma [0] 50 2 2" xfId="11035"/>
    <cellStyle name="Comma [0] 50 2 2 2" xfId="11036"/>
    <cellStyle name="Comma [0] 50 2 2 2 2" xfId="11037"/>
    <cellStyle name="Comma [0] 50 2 2 3" xfId="11038"/>
    <cellStyle name="Comma [0] 50 2 3" xfId="11039"/>
    <cellStyle name="Comma [0] 50 2 3 2" xfId="11040"/>
    <cellStyle name="Comma [0] 50 2 4" xfId="11041"/>
    <cellStyle name="Comma [0] 50 3" xfId="11042"/>
    <cellStyle name="Comma [0] 50 3 2" xfId="11043"/>
    <cellStyle name="Comma [0] 50 3 2 2" xfId="11044"/>
    <cellStyle name="Comma [0] 50 3 2 2 2" xfId="11045"/>
    <cellStyle name="Comma [0] 50 3 2 3" xfId="11046"/>
    <cellStyle name="Comma [0] 50 3 3" xfId="11047"/>
    <cellStyle name="Comma [0] 50 3 3 2" xfId="11048"/>
    <cellStyle name="Comma [0] 50 3 4" xfId="11049"/>
    <cellStyle name="Comma [0] 50 4" xfId="11050"/>
    <cellStyle name="Comma [0] 50 4 2" xfId="11051"/>
    <cellStyle name="Comma [0] 50 4 2 2" xfId="11052"/>
    <cellStyle name="Comma [0] 50 4 3" xfId="11053"/>
    <cellStyle name="Comma [0] 50 5" xfId="11054"/>
    <cellStyle name="Comma [0] 50 5 2" xfId="11055"/>
    <cellStyle name="Comma [0] 50 6" xfId="11056"/>
    <cellStyle name="Comma [0] 51" xfId="11057"/>
    <cellStyle name="Comma [0] 51 2" xfId="11058"/>
    <cellStyle name="Comma [0] 51 2 2" xfId="11059"/>
    <cellStyle name="Comma [0] 51 2 2 2" xfId="11060"/>
    <cellStyle name="Comma [0] 51 2 2 2 2" xfId="11061"/>
    <cellStyle name="Comma [0] 51 2 2 3" xfId="11062"/>
    <cellStyle name="Comma [0] 51 2 3" xfId="11063"/>
    <cellStyle name="Comma [0] 51 2 3 2" xfId="11064"/>
    <cellStyle name="Comma [0] 51 2 4" xfId="11065"/>
    <cellStyle name="Comma [0] 51 3" xfId="11066"/>
    <cellStyle name="Comma [0] 51 3 2" xfId="11067"/>
    <cellStyle name="Comma [0] 51 3 2 2" xfId="11068"/>
    <cellStyle name="Comma [0] 51 3 2 2 2" xfId="11069"/>
    <cellStyle name="Comma [0] 51 3 2 3" xfId="11070"/>
    <cellStyle name="Comma [0] 51 3 3" xfId="11071"/>
    <cellStyle name="Comma [0] 51 3 3 2" xfId="11072"/>
    <cellStyle name="Comma [0] 51 3 4" xfId="11073"/>
    <cellStyle name="Comma [0] 51 4" xfId="11074"/>
    <cellStyle name="Comma [0] 51 4 2" xfId="11075"/>
    <cellStyle name="Comma [0] 51 4 2 2" xfId="11076"/>
    <cellStyle name="Comma [0] 51 4 3" xfId="11077"/>
    <cellStyle name="Comma [0] 51 5" xfId="11078"/>
    <cellStyle name="Comma [0] 51 5 2" xfId="11079"/>
    <cellStyle name="Comma [0] 51 6" xfId="11080"/>
    <cellStyle name="Comma [0] 52" xfId="11081"/>
    <cellStyle name="Comma [0] 52 2" xfId="11082"/>
    <cellStyle name="Comma [0] 52 2 2" xfId="11083"/>
    <cellStyle name="Comma [0] 52 2 2 2" xfId="11084"/>
    <cellStyle name="Comma [0] 52 2 2 2 2" xfId="11085"/>
    <cellStyle name="Comma [0] 52 2 2 3" xfId="11086"/>
    <cellStyle name="Comma [0] 52 2 3" xfId="11087"/>
    <cellStyle name="Comma [0] 52 2 3 2" xfId="11088"/>
    <cellStyle name="Comma [0] 52 2 4" xfId="11089"/>
    <cellStyle name="Comma [0] 52 3" xfId="11090"/>
    <cellStyle name="Comma [0] 52 3 2" xfId="11091"/>
    <cellStyle name="Comma [0] 52 3 2 2" xfId="11092"/>
    <cellStyle name="Comma [0] 52 3 3" xfId="11093"/>
    <cellStyle name="Comma [0] 52 4" xfId="11094"/>
    <cellStyle name="Comma [0] 52 4 2" xfId="11095"/>
    <cellStyle name="Comma [0] 52 5" xfId="11096"/>
    <cellStyle name="Comma [0] 53" xfId="11097"/>
    <cellStyle name="Comma [0] 54" xfId="11098"/>
    <cellStyle name="Comma [0] 54 2" xfId="11099"/>
    <cellStyle name="Comma [0] 54 2 2" xfId="11100"/>
    <cellStyle name="Comma [0] 54 2 2 2" xfId="11101"/>
    <cellStyle name="Comma [0] 54 2 3" xfId="11102"/>
    <cellStyle name="Comma [0] 54 3" xfId="11103"/>
    <cellStyle name="Comma [0] 54 3 2" xfId="11104"/>
    <cellStyle name="Comma [0] 54 4" xfId="11105"/>
    <cellStyle name="Comma [0] 55" xfId="11106"/>
    <cellStyle name="Comma [0] 56" xfId="11107"/>
    <cellStyle name="Comma [0] 57" xfId="11108"/>
    <cellStyle name="Comma [0] 58" xfId="11109"/>
    <cellStyle name="Comma [0] 59" xfId="11110"/>
    <cellStyle name="Comma [0] 59 2" xfId="11111"/>
    <cellStyle name="Comma [0] 59 2 2" xfId="11112"/>
    <cellStyle name="Comma [0] 59 3" xfId="11113"/>
    <cellStyle name="Comma [0] 6" xfId="11114"/>
    <cellStyle name="Comma [0] 6 10" xfId="11115"/>
    <cellStyle name="Comma [0] 6 2" xfId="11116"/>
    <cellStyle name="Comma [0] 6 2 10" xfId="11117"/>
    <cellStyle name="Comma [0] 6 2 2" xfId="11118"/>
    <cellStyle name="Comma [0] 6 2 3" xfId="11119"/>
    <cellStyle name="Comma [0] 6 2 3 2" xfId="11120"/>
    <cellStyle name="Comma [0] 6 2 4" xfId="11121"/>
    <cellStyle name="Comma [0] 6 2 5" xfId="11122"/>
    <cellStyle name="Comma [0] 6 2 6" xfId="11123"/>
    <cellStyle name="Comma [0] 6 2 7" xfId="11124"/>
    <cellStyle name="Comma [0] 6 2 7 2" xfId="11125"/>
    <cellStyle name="Comma [0] 6 2 8" xfId="11126"/>
    <cellStyle name="Comma [0] 6 2 9" xfId="11127"/>
    <cellStyle name="Comma [0] 6 3" xfId="11128"/>
    <cellStyle name="Comma [0] 6 3 2" xfId="11129"/>
    <cellStyle name="Comma [0] 6 3 2 2" xfId="11130"/>
    <cellStyle name="Comma [0] 6 3 3" xfId="11131"/>
    <cellStyle name="Comma [0] 6 4" xfId="11132"/>
    <cellStyle name="Comma [0] 6 4 2" xfId="11133"/>
    <cellStyle name="Comma [0] 6 4 3" xfId="11134"/>
    <cellStyle name="Comma [0] 6 4 4" xfId="11135"/>
    <cellStyle name="Comma [0] 6 4 4 2" xfId="11136"/>
    <cellStyle name="Comma [0] 6 4 4 2 2" xfId="11137"/>
    <cellStyle name="Comma [0] 6 4 4 3" xfId="11138"/>
    <cellStyle name="Comma [0] 6 5" xfId="11139"/>
    <cellStyle name="Comma [0] 6 6" xfId="11140"/>
    <cellStyle name="Comma [0] 6 7" xfId="11141"/>
    <cellStyle name="Comma [0] 6 7 2" xfId="11142"/>
    <cellStyle name="Comma [0] 6 8" xfId="11143"/>
    <cellStyle name="Comma [0] 6 9" xfId="11144"/>
    <cellStyle name="Comma [0] 6_970 - Report SPLN 2010 Ai" xfId="11145"/>
    <cellStyle name="Comma [0] 60" xfId="11146"/>
    <cellStyle name="Comma [0] 61" xfId="11147"/>
    <cellStyle name="Comma [0] 61 2" xfId="11148"/>
    <cellStyle name="Comma [0] 62" xfId="11149"/>
    <cellStyle name="Comma [0] 62 2" xfId="11150"/>
    <cellStyle name="Comma [0] 63" xfId="11151"/>
    <cellStyle name="Comma [0] 63 2" xfId="11152"/>
    <cellStyle name="Comma [0] 64" xfId="11153"/>
    <cellStyle name="Comma [0] 65" xfId="11154"/>
    <cellStyle name="Comma [0] 65 2" xfId="11155"/>
    <cellStyle name="Comma [0] 66" xfId="11156"/>
    <cellStyle name="Comma [0] 67" xfId="11157"/>
    <cellStyle name="Comma [0] 68" xfId="29520"/>
    <cellStyle name="Comma [0] 7" xfId="11158"/>
    <cellStyle name="Comma [0] 7 2" xfId="11159"/>
    <cellStyle name="Comma [0] 7 2 2" xfId="11160"/>
    <cellStyle name="Comma [0] 7 2 3" xfId="11161"/>
    <cellStyle name="Comma [0] 7 3" xfId="11162"/>
    <cellStyle name="Comma [0] 7 3 2" xfId="11163"/>
    <cellStyle name="Comma [0] 7 3 3" xfId="11164"/>
    <cellStyle name="Comma [0] 7 4" xfId="11165"/>
    <cellStyle name="Comma [0] 7 4 2" xfId="11166"/>
    <cellStyle name="Comma [0] 7 4 2 2" xfId="11167"/>
    <cellStyle name="Comma [0] 7 4 2 2 2" xfId="11168"/>
    <cellStyle name="Comma [0] 7 4 2 2 2 2" xfId="11169"/>
    <cellStyle name="Comma [0] 7 4 2 2 2 2 2" xfId="11170"/>
    <cellStyle name="Comma [0] 7 4 2 2 2 3" xfId="11171"/>
    <cellStyle name="Comma [0] 7 4 2 2 3" xfId="11172"/>
    <cellStyle name="Comma [0] 7 4 2 2 3 2" xfId="11173"/>
    <cellStyle name="Comma [0] 7 4 2 2 4" xfId="11174"/>
    <cellStyle name="Comma [0] 7 4 2 3" xfId="11175"/>
    <cellStyle name="Comma [0] 7 4 2 3 2" xfId="11176"/>
    <cellStyle name="Comma [0] 7 4 2 3 2 2" xfId="11177"/>
    <cellStyle name="Comma [0] 7 4 2 3 2 2 2" xfId="11178"/>
    <cellStyle name="Comma [0] 7 4 2 3 2 3" xfId="11179"/>
    <cellStyle name="Comma [0] 7 4 2 3 3" xfId="11180"/>
    <cellStyle name="Comma [0] 7 4 2 3 3 2" xfId="11181"/>
    <cellStyle name="Comma [0] 7 4 2 3 4" xfId="11182"/>
    <cellStyle name="Comma [0] 7 4 2 4" xfId="11183"/>
    <cellStyle name="Comma [0] 7 4 2 4 2" xfId="11184"/>
    <cellStyle name="Comma [0] 7 4 2 4 2 2" xfId="11185"/>
    <cellStyle name="Comma [0] 7 4 2 4 3" xfId="11186"/>
    <cellStyle name="Comma [0] 7 4 2 5" xfId="11187"/>
    <cellStyle name="Comma [0] 7 4 2 5 2" xfId="11188"/>
    <cellStyle name="Comma [0] 7 4 2 6" xfId="11189"/>
    <cellStyle name="Comma [0] 7 4 3" xfId="11190"/>
    <cellStyle name="Comma [0] 7 4 4" xfId="11191"/>
    <cellStyle name="Comma [0] 7 5" xfId="11192"/>
    <cellStyle name="Comma [0] 7 5 2" xfId="11193"/>
    <cellStyle name="Comma [0] 7 5 2 2" xfId="11194"/>
    <cellStyle name="Comma [0] 7 5 2 2 2" xfId="11195"/>
    <cellStyle name="Comma [0] 7 5 2 2 2 2" xfId="11196"/>
    <cellStyle name="Comma [0] 7 5 2 2 3" xfId="11197"/>
    <cellStyle name="Comma [0] 7 5 2 3" xfId="11198"/>
    <cellStyle name="Comma [0] 7 5 2 3 2" xfId="11199"/>
    <cellStyle name="Comma [0] 7 5 2 4" xfId="11200"/>
    <cellStyle name="Comma [0] 7 5 3" xfId="11201"/>
    <cellStyle name="Comma [0] 7 5 3 2" xfId="11202"/>
    <cellStyle name="Comma [0] 7 5 3 2 2" xfId="11203"/>
    <cellStyle name="Comma [0] 7 5 3 2 2 2" xfId="11204"/>
    <cellStyle name="Comma [0] 7 5 3 2 3" xfId="11205"/>
    <cellStyle name="Comma [0] 7 5 3 3" xfId="11206"/>
    <cellStyle name="Comma [0] 7 5 3 3 2" xfId="11207"/>
    <cellStyle name="Comma [0] 7 5 3 4" xfId="11208"/>
    <cellStyle name="Comma [0] 7 5 4" xfId="11209"/>
    <cellStyle name="Comma [0] 7 5 4 2" xfId="11210"/>
    <cellStyle name="Comma [0] 7 5 4 2 2" xfId="11211"/>
    <cellStyle name="Comma [0] 7 5 4 3" xfId="11212"/>
    <cellStyle name="Comma [0] 7 5 5" xfId="11213"/>
    <cellStyle name="Comma [0] 7 5 5 2" xfId="11214"/>
    <cellStyle name="Comma [0] 7 5 6" xfId="11215"/>
    <cellStyle name="Comma [0] 7 6" xfId="11216"/>
    <cellStyle name="Comma [0] 7 6 2" xfId="11217"/>
    <cellStyle name="Comma [0] 7 7" xfId="11218"/>
    <cellStyle name="Comma [0] 7 8" xfId="11219"/>
    <cellStyle name="Comma [0] 7_970 - Report SPLN 2010 Ai" xfId="11220"/>
    <cellStyle name="Comma [0] 8" xfId="11221"/>
    <cellStyle name="Comma [0] 8 2" xfId="11222"/>
    <cellStyle name="Comma [0] 8 2 2" xfId="11223"/>
    <cellStyle name="Comma [0] 8 2 3" xfId="11224"/>
    <cellStyle name="Comma [0] 8 3" xfId="11225"/>
    <cellStyle name="Comma [0] 8 4" xfId="11226"/>
    <cellStyle name="Comma [0] 8 4 2" xfId="11227"/>
    <cellStyle name="Comma [0] 8 5" xfId="11228"/>
    <cellStyle name="Comma [0] 8 6" xfId="11229"/>
    <cellStyle name="Comma [0] 8_970 - Report SPLN 2010 Ai" xfId="11230"/>
    <cellStyle name="Comma [0] 9" xfId="11231"/>
    <cellStyle name="Comma [0] 9 2" xfId="11232"/>
    <cellStyle name="Comma [0] 9 2 2" xfId="11233"/>
    <cellStyle name="Comma [0] 9 3" xfId="11234"/>
    <cellStyle name="Comma [0] 9 4" xfId="11235"/>
    <cellStyle name="Comma [0] 9 4 2" xfId="11236"/>
    <cellStyle name="Comma [0] 9 5" xfId="11237"/>
    <cellStyle name="Comma [0] 9 6" xfId="11238"/>
    <cellStyle name="Comma [0] 9_970 - Report SPLN 2010 Ai" xfId="11239"/>
    <cellStyle name="Comma 10" xfId="11240"/>
    <cellStyle name="Comma 10 2" xfId="11241"/>
    <cellStyle name="Comma 10 2 2" xfId="11242"/>
    <cellStyle name="Comma 10 2 2 2" xfId="11243"/>
    <cellStyle name="Comma 10 2 3" xfId="11244"/>
    <cellStyle name="Comma 10 2 4" xfId="11245"/>
    <cellStyle name="Comma 10 2 5" xfId="11246"/>
    <cellStyle name="Comma 10 2 6" xfId="11247"/>
    <cellStyle name="Comma 10 2 7" xfId="11248"/>
    <cellStyle name="Comma 10 3" xfId="11249"/>
    <cellStyle name="Comma 10 3 2" xfId="11250"/>
    <cellStyle name="Comma 10 4" xfId="11251"/>
    <cellStyle name="Comma 10 4 2" xfId="11252"/>
    <cellStyle name="Comma 10 5" xfId="11253"/>
    <cellStyle name="Comma 10 6" xfId="11254"/>
    <cellStyle name="Comma 10 7" xfId="11255"/>
    <cellStyle name="Comma 10 8" xfId="11256"/>
    <cellStyle name="Comma 10 9" xfId="11257"/>
    <cellStyle name="Comma 100" xfId="11258"/>
    <cellStyle name="Comma 100 2" xfId="11259"/>
    <cellStyle name="Comma 100 2 2" xfId="11260"/>
    <cellStyle name="Comma 100 2 2 2" xfId="11261"/>
    <cellStyle name="Comma 100 2 2 2 2" xfId="11262"/>
    <cellStyle name="Comma 100 2 2 2 2 2" xfId="11263"/>
    <cellStyle name="Comma 100 2 2 2 3" xfId="11264"/>
    <cellStyle name="Comma 100 2 2 3" xfId="11265"/>
    <cellStyle name="Comma 100 2 2 3 2" xfId="11266"/>
    <cellStyle name="Comma 100 2 2 4" xfId="11267"/>
    <cellStyle name="Comma 100 2 3" xfId="11268"/>
    <cellStyle name="Comma 100 2 3 2" xfId="11269"/>
    <cellStyle name="Comma 100 2 3 2 2" xfId="11270"/>
    <cellStyle name="Comma 100 2 3 2 2 2" xfId="11271"/>
    <cellStyle name="Comma 100 2 3 2 3" xfId="11272"/>
    <cellStyle name="Comma 100 2 3 3" xfId="11273"/>
    <cellStyle name="Comma 100 2 3 3 2" xfId="11274"/>
    <cellStyle name="Comma 100 2 3 4" xfId="11275"/>
    <cellStyle name="Comma 100 2 4" xfId="11276"/>
    <cellStyle name="Comma 100 2 4 2" xfId="11277"/>
    <cellStyle name="Comma 100 2 4 2 2" xfId="11278"/>
    <cellStyle name="Comma 100 2 4 3" xfId="11279"/>
    <cellStyle name="Comma 100 2 5" xfId="11280"/>
    <cellStyle name="Comma 100 2 5 2" xfId="11281"/>
    <cellStyle name="Comma 100 2 6" xfId="11282"/>
    <cellStyle name="Comma 100 3" xfId="11283"/>
    <cellStyle name="Comma 100 3 2" xfId="11284"/>
    <cellStyle name="Comma 100 3 2 2" xfId="11285"/>
    <cellStyle name="Comma 100 3 2 2 2" xfId="11286"/>
    <cellStyle name="Comma 100 3 2 3" xfId="11287"/>
    <cellStyle name="Comma 100 3 3" xfId="11288"/>
    <cellStyle name="Comma 100 3 3 2" xfId="11289"/>
    <cellStyle name="Comma 100 3 4" xfId="11290"/>
    <cellStyle name="Comma 100 4" xfId="11291"/>
    <cellStyle name="Comma 100 4 2" xfId="11292"/>
    <cellStyle name="Comma 100 4 2 2" xfId="11293"/>
    <cellStyle name="Comma 100 4 2 2 2" xfId="11294"/>
    <cellStyle name="Comma 100 4 2 3" xfId="11295"/>
    <cellStyle name="Comma 100 4 3" xfId="11296"/>
    <cellStyle name="Comma 100 4 3 2" xfId="11297"/>
    <cellStyle name="Comma 100 4 4" xfId="11298"/>
    <cellStyle name="Comma 100 5" xfId="11299"/>
    <cellStyle name="Comma 100 5 2" xfId="11300"/>
    <cellStyle name="Comma 100 5 2 2" xfId="11301"/>
    <cellStyle name="Comma 100 5 2 2 2" xfId="11302"/>
    <cellStyle name="Comma 100 5 2 3" xfId="11303"/>
    <cellStyle name="Comma 100 5 3" xfId="11304"/>
    <cellStyle name="Comma 100 5 3 2" xfId="11305"/>
    <cellStyle name="Comma 100 5 4" xfId="11306"/>
    <cellStyle name="Comma 100 6" xfId="11307"/>
    <cellStyle name="Comma 100 6 2" xfId="11308"/>
    <cellStyle name="Comma 100 6 2 2" xfId="11309"/>
    <cellStyle name="Comma 100 6 3" xfId="11310"/>
    <cellStyle name="Comma 100 7" xfId="11311"/>
    <cellStyle name="Comma 100 7 2" xfId="11312"/>
    <cellStyle name="Comma 100 8" xfId="11313"/>
    <cellStyle name="Comma 101" xfId="11314"/>
    <cellStyle name="Comma 101 2" xfId="11315"/>
    <cellStyle name="Comma 101 2 2" xfId="11316"/>
    <cellStyle name="Comma 101 2 2 2" xfId="11317"/>
    <cellStyle name="Comma 101 2 2 2 2" xfId="11318"/>
    <cellStyle name="Comma 101 2 2 3" xfId="11319"/>
    <cellStyle name="Comma 101 2 3" xfId="11320"/>
    <cellStyle name="Comma 101 2 3 2" xfId="11321"/>
    <cellStyle name="Comma 101 2 4" xfId="11322"/>
    <cellStyle name="Comma 101 3" xfId="11323"/>
    <cellStyle name="Comma 101 3 2" xfId="11324"/>
    <cellStyle name="Comma 101 3 2 2" xfId="11325"/>
    <cellStyle name="Comma 101 3 2 2 2" xfId="11326"/>
    <cellStyle name="Comma 101 3 2 3" xfId="11327"/>
    <cellStyle name="Comma 101 3 3" xfId="11328"/>
    <cellStyle name="Comma 101 3 3 2" xfId="11329"/>
    <cellStyle name="Comma 101 3 4" xfId="11330"/>
    <cellStyle name="Comma 101 4" xfId="11331"/>
    <cellStyle name="Comma 101 4 2" xfId="11332"/>
    <cellStyle name="Comma 101 4 2 2" xfId="11333"/>
    <cellStyle name="Comma 101 4 3" xfId="11334"/>
    <cellStyle name="Comma 101 5" xfId="11335"/>
    <cellStyle name="Comma 101 5 2" xfId="11336"/>
    <cellStyle name="Comma 101 6" xfId="11337"/>
    <cellStyle name="Comma 102" xfId="11338"/>
    <cellStyle name="Comma 102 2" xfId="11339"/>
    <cellStyle name="Comma 102 2 2" xfId="11340"/>
    <cellStyle name="Comma 102 2 2 2" xfId="11341"/>
    <cellStyle name="Comma 102 2 2 2 2" xfId="11342"/>
    <cellStyle name="Comma 102 2 2 3" xfId="11343"/>
    <cellStyle name="Comma 102 2 3" xfId="11344"/>
    <cellStyle name="Comma 102 2 3 2" xfId="11345"/>
    <cellStyle name="Comma 102 2 4" xfId="11346"/>
    <cellStyle name="Comma 102 3" xfId="11347"/>
    <cellStyle name="Comma 102 3 2" xfId="11348"/>
    <cellStyle name="Comma 102 3 2 2" xfId="11349"/>
    <cellStyle name="Comma 102 3 2 2 2" xfId="11350"/>
    <cellStyle name="Comma 102 3 2 3" xfId="11351"/>
    <cellStyle name="Comma 102 3 3" xfId="11352"/>
    <cellStyle name="Comma 102 3 3 2" xfId="11353"/>
    <cellStyle name="Comma 102 3 4" xfId="11354"/>
    <cellStyle name="Comma 102 4" xfId="11355"/>
    <cellStyle name="Comma 102 4 2" xfId="11356"/>
    <cellStyle name="Comma 102 4 2 2" xfId="11357"/>
    <cellStyle name="Comma 102 4 3" xfId="11358"/>
    <cellStyle name="Comma 102 5" xfId="11359"/>
    <cellStyle name="Comma 102 5 2" xfId="11360"/>
    <cellStyle name="Comma 102 6" xfId="11361"/>
    <cellStyle name="Comma 103" xfId="11362"/>
    <cellStyle name="Comma 103 2" xfId="11363"/>
    <cellStyle name="Comma 103 2 2" xfId="11364"/>
    <cellStyle name="Comma 103 2 2 2" xfId="11365"/>
    <cellStyle name="Comma 103 2 2 2 2" xfId="11366"/>
    <cellStyle name="Comma 103 2 2 3" xfId="11367"/>
    <cellStyle name="Comma 103 2 3" xfId="11368"/>
    <cellStyle name="Comma 103 2 3 2" xfId="11369"/>
    <cellStyle name="Comma 103 2 4" xfId="11370"/>
    <cellStyle name="Comma 103 3" xfId="11371"/>
    <cellStyle name="Comma 103 3 2" xfId="11372"/>
    <cellStyle name="Comma 103 3 2 2" xfId="11373"/>
    <cellStyle name="Comma 103 3 2 2 2" xfId="11374"/>
    <cellStyle name="Comma 103 3 2 3" xfId="11375"/>
    <cellStyle name="Comma 103 3 3" xfId="11376"/>
    <cellStyle name="Comma 103 3 3 2" xfId="11377"/>
    <cellStyle name="Comma 103 3 4" xfId="11378"/>
    <cellStyle name="Comma 103 4" xfId="11379"/>
    <cellStyle name="Comma 103 4 2" xfId="11380"/>
    <cellStyle name="Comma 103 4 2 2" xfId="11381"/>
    <cellStyle name="Comma 103 4 3" xfId="11382"/>
    <cellStyle name="Comma 103 5" xfId="11383"/>
    <cellStyle name="Comma 103 5 2" xfId="11384"/>
    <cellStyle name="Comma 103 6" xfId="11385"/>
    <cellStyle name="Comma 104" xfId="11386"/>
    <cellStyle name="Comma 104 2" xfId="11387"/>
    <cellStyle name="Comma 104 2 2" xfId="11388"/>
    <cellStyle name="Comma 104 2 2 2" xfId="11389"/>
    <cellStyle name="Comma 104 2 2 2 2" xfId="11390"/>
    <cellStyle name="Comma 104 2 2 3" xfId="11391"/>
    <cellStyle name="Comma 104 2 3" xfId="11392"/>
    <cellStyle name="Comma 104 2 3 2" xfId="11393"/>
    <cellStyle name="Comma 104 2 4" xfId="11394"/>
    <cellStyle name="Comma 104 3" xfId="11395"/>
    <cellStyle name="Comma 104 3 2" xfId="11396"/>
    <cellStyle name="Comma 104 3 2 2" xfId="11397"/>
    <cellStyle name="Comma 104 3 2 2 2" xfId="11398"/>
    <cellStyle name="Comma 104 3 2 3" xfId="11399"/>
    <cellStyle name="Comma 104 3 3" xfId="11400"/>
    <cellStyle name="Comma 104 3 3 2" xfId="11401"/>
    <cellStyle name="Comma 104 3 4" xfId="11402"/>
    <cellStyle name="Comma 104 4" xfId="11403"/>
    <cellStyle name="Comma 104 4 2" xfId="11404"/>
    <cellStyle name="Comma 104 4 2 2" xfId="11405"/>
    <cellStyle name="Comma 104 4 3" xfId="11406"/>
    <cellStyle name="Comma 104 5" xfId="11407"/>
    <cellStyle name="Comma 104 5 2" xfId="11408"/>
    <cellStyle name="Comma 104 6" xfId="11409"/>
    <cellStyle name="Comma 105" xfId="11410"/>
    <cellStyle name="Comma 105 2" xfId="11411"/>
    <cellStyle name="Comma 105 2 2" xfId="11412"/>
    <cellStyle name="Comma 105 2 2 2" xfId="11413"/>
    <cellStyle name="Comma 105 2 2 2 2" xfId="11414"/>
    <cellStyle name="Comma 105 2 2 3" xfId="11415"/>
    <cellStyle name="Comma 105 2 3" xfId="11416"/>
    <cellStyle name="Comma 105 2 3 2" xfId="11417"/>
    <cellStyle name="Comma 105 2 4" xfId="11418"/>
    <cellStyle name="Comma 105 3" xfId="11419"/>
    <cellStyle name="Comma 105 3 2" xfId="11420"/>
    <cellStyle name="Comma 105 3 2 2" xfId="11421"/>
    <cellStyle name="Comma 105 3 2 2 2" xfId="11422"/>
    <cellStyle name="Comma 105 3 2 3" xfId="11423"/>
    <cellStyle name="Comma 105 3 3" xfId="11424"/>
    <cellStyle name="Comma 105 3 3 2" xfId="11425"/>
    <cellStyle name="Comma 105 3 4" xfId="11426"/>
    <cellStyle name="Comma 105 4" xfId="11427"/>
    <cellStyle name="Comma 105 4 2" xfId="11428"/>
    <cellStyle name="Comma 105 4 2 2" xfId="11429"/>
    <cellStyle name="Comma 105 4 3" xfId="11430"/>
    <cellStyle name="Comma 105 5" xfId="11431"/>
    <cellStyle name="Comma 105 5 2" xfId="11432"/>
    <cellStyle name="Comma 105 6" xfId="11433"/>
    <cellStyle name="Comma 106" xfId="11434"/>
    <cellStyle name="Comma 106 2" xfId="11435"/>
    <cellStyle name="Comma 106 2 2" xfId="11436"/>
    <cellStyle name="Comma 106 2 2 2" xfId="11437"/>
    <cellStyle name="Comma 106 2 2 2 2" xfId="11438"/>
    <cellStyle name="Comma 106 2 2 3" xfId="11439"/>
    <cellStyle name="Comma 106 2 3" xfId="11440"/>
    <cellStyle name="Comma 106 2 3 2" xfId="11441"/>
    <cellStyle name="Comma 106 2 4" xfId="11442"/>
    <cellStyle name="Comma 106 3" xfId="11443"/>
    <cellStyle name="Comma 106 3 2" xfId="11444"/>
    <cellStyle name="Comma 106 3 2 2" xfId="11445"/>
    <cellStyle name="Comma 106 3 2 2 2" xfId="11446"/>
    <cellStyle name="Comma 106 3 2 3" xfId="11447"/>
    <cellStyle name="Comma 106 3 3" xfId="11448"/>
    <cellStyle name="Comma 106 3 3 2" xfId="11449"/>
    <cellStyle name="Comma 106 3 4" xfId="11450"/>
    <cellStyle name="Comma 106 4" xfId="11451"/>
    <cellStyle name="Comma 106 4 2" xfId="11452"/>
    <cellStyle name="Comma 106 4 2 2" xfId="11453"/>
    <cellStyle name="Comma 106 4 3" xfId="11454"/>
    <cellStyle name="Comma 106 5" xfId="11455"/>
    <cellStyle name="Comma 106 5 2" xfId="11456"/>
    <cellStyle name="Comma 106 6" xfId="11457"/>
    <cellStyle name="Comma 107" xfId="11458"/>
    <cellStyle name="Comma 107 2" xfId="11459"/>
    <cellStyle name="Comma 107 2 2" xfId="11460"/>
    <cellStyle name="Comma 107 2 2 2" xfId="11461"/>
    <cellStyle name="Comma 107 2 2 2 2" xfId="11462"/>
    <cellStyle name="Comma 107 2 2 3" xfId="11463"/>
    <cellStyle name="Comma 107 2 3" xfId="11464"/>
    <cellStyle name="Comma 107 2 3 2" xfId="11465"/>
    <cellStyle name="Comma 107 2 4" xfId="11466"/>
    <cellStyle name="Comma 107 3" xfId="11467"/>
    <cellStyle name="Comma 107 3 2" xfId="11468"/>
    <cellStyle name="Comma 107 3 2 2" xfId="11469"/>
    <cellStyle name="Comma 107 3 2 2 2" xfId="11470"/>
    <cellStyle name="Comma 107 3 2 3" xfId="11471"/>
    <cellStyle name="Comma 107 3 3" xfId="11472"/>
    <cellStyle name="Comma 107 3 3 2" xfId="11473"/>
    <cellStyle name="Comma 107 3 4" xfId="11474"/>
    <cellStyle name="Comma 107 4" xfId="11475"/>
    <cellStyle name="Comma 107 4 2" xfId="11476"/>
    <cellStyle name="Comma 107 4 2 2" xfId="11477"/>
    <cellStyle name="Comma 107 4 3" xfId="11478"/>
    <cellStyle name="Comma 107 5" xfId="11479"/>
    <cellStyle name="Comma 107 5 2" xfId="11480"/>
    <cellStyle name="Comma 107 6" xfId="11481"/>
    <cellStyle name="Comma 108" xfId="11482"/>
    <cellStyle name="Comma 108 2" xfId="11483"/>
    <cellStyle name="Comma 108 2 2" xfId="11484"/>
    <cellStyle name="Comma 108 2 2 2" xfId="11485"/>
    <cellStyle name="Comma 108 2 2 2 2" xfId="11486"/>
    <cellStyle name="Comma 108 2 2 3" xfId="11487"/>
    <cellStyle name="Comma 108 2 3" xfId="11488"/>
    <cellStyle name="Comma 108 2 3 2" xfId="11489"/>
    <cellStyle name="Comma 108 2 4" xfId="11490"/>
    <cellStyle name="Comma 108 3" xfId="11491"/>
    <cellStyle name="Comma 108 3 2" xfId="11492"/>
    <cellStyle name="Comma 108 3 2 2" xfId="11493"/>
    <cellStyle name="Comma 108 3 2 2 2" xfId="11494"/>
    <cellStyle name="Comma 108 3 2 3" xfId="11495"/>
    <cellStyle name="Comma 108 3 3" xfId="11496"/>
    <cellStyle name="Comma 108 3 3 2" xfId="11497"/>
    <cellStyle name="Comma 108 3 4" xfId="11498"/>
    <cellStyle name="Comma 108 4" xfId="11499"/>
    <cellStyle name="Comma 108 4 2" xfId="11500"/>
    <cellStyle name="Comma 108 4 2 2" xfId="11501"/>
    <cellStyle name="Comma 108 4 3" xfId="11502"/>
    <cellStyle name="Comma 108 5" xfId="11503"/>
    <cellStyle name="Comma 108 5 2" xfId="11504"/>
    <cellStyle name="Comma 108 6" xfId="11505"/>
    <cellStyle name="Comma 109" xfId="11506"/>
    <cellStyle name="Comma 109 2" xfId="11507"/>
    <cellStyle name="Comma 109 2 2" xfId="11508"/>
    <cellStyle name="Comma 109 2 2 2" xfId="11509"/>
    <cellStyle name="Comma 109 2 2 2 2" xfId="11510"/>
    <cellStyle name="Comma 109 2 2 3" xfId="11511"/>
    <cellStyle name="Comma 109 2 3" xfId="11512"/>
    <cellStyle name="Comma 109 2 3 2" xfId="11513"/>
    <cellStyle name="Comma 109 2 4" xfId="11514"/>
    <cellStyle name="Comma 109 3" xfId="11515"/>
    <cellStyle name="Comma 109 3 2" xfId="11516"/>
    <cellStyle name="Comma 109 3 2 2" xfId="11517"/>
    <cellStyle name="Comma 109 3 2 2 2" xfId="11518"/>
    <cellStyle name="Comma 109 3 2 3" xfId="11519"/>
    <cellStyle name="Comma 109 3 3" xfId="11520"/>
    <cellStyle name="Comma 109 3 3 2" xfId="11521"/>
    <cellStyle name="Comma 109 3 4" xfId="11522"/>
    <cellStyle name="Comma 109 4" xfId="11523"/>
    <cellStyle name="Comma 109 4 2" xfId="11524"/>
    <cellStyle name="Comma 109 4 2 2" xfId="11525"/>
    <cellStyle name="Comma 109 4 3" xfId="11526"/>
    <cellStyle name="Comma 109 5" xfId="11527"/>
    <cellStyle name="Comma 109 5 2" xfId="11528"/>
    <cellStyle name="Comma 109 6" xfId="11529"/>
    <cellStyle name="Comma 11" xfId="11530"/>
    <cellStyle name="Comma 11 2" xfId="11531"/>
    <cellStyle name="Comma 11 2 2" xfId="11532"/>
    <cellStyle name="Comma 11 2 2 2" xfId="11533"/>
    <cellStyle name="Comma 11 2 3" xfId="11534"/>
    <cellStyle name="Comma 11 2 4" xfId="11535"/>
    <cellStyle name="Comma 11 3" xfId="11536"/>
    <cellStyle name="Comma 11 3 2" xfId="11537"/>
    <cellStyle name="Comma 11 4" xfId="11538"/>
    <cellStyle name="Comma 11 4 2" xfId="11539"/>
    <cellStyle name="Comma 11 5" xfId="11540"/>
    <cellStyle name="Comma 11 6" xfId="11541"/>
    <cellStyle name="Comma 11 7" xfId="11542"/>
    <cellStyle name="Comma 11 8" xfId="11543"/>
    <cellStyle name="Comma 11 9" xfId="11544"/>
    <cellStyle name="Comma 110" xfId="11545"/>
    <cellStyle name="Comma 110 2" xfId="11546"/>
    <cellStyle name="Comma 110 2 2" xfId="11547"/>
    <cellStyle name="Comma 110 2 2 2" xfId="11548"/>
    <cellStyle name="Comma 110 2 2 2 2" xfId="11549"/>
    <cellStyle name="Comma 110 2 2 3" xfId="11550"/>
    <cellStyle name="Comma 110 2 3" xfId="11551"/>
    <cellStyle name="Comma 110 2 3 2" xfId="11552"/>
    <cellStyle name="Comma 110 2 4" xfId="11553"/>
    <cellStyle name="Comma 110 3" xfId="11554"/>
    <cellStyle name="Comma 110 3 2" xfId="11555"/>
    <cellStyle name="Comma 110 3 2 2" xfId="11556"/>
    <cellStyle name="Comma 110 3 2 2 2" xfId="11557"/>
    <cellStyle name="Comma 110 3 2 3" xfId="11558"/>
    <cellStyle name="Comma 110 3 3" xfId="11559"/>
    <cellStyle name="Comma 110 3 3 2" xfId="11560"/>
    <cellStyle name="Comma 110 3 4" xfId="11561"/>
    <cellStyle name="Comma 110 4" xfId="11562"/>
    <cellStyle name="Comma 110 4 2" xfId="11563"/>
    <cellStyle name="Comma 110 4 2 2" xfId="11564"/>
    <cellStyle name="Comma 110 4 3" xfId="11565"/>
    <cellStyle name="Comma 110 5" xfId="11566"/>
    <cellStyle name="Comma 110 5 2" xfId="11567"/>
    <cellStyle name="Comma 110 6" xfId="11568"/>
    <cellStyle name="Comma 111" xfId="11569"/>
    <cellStyle name="Comma 111 2" xfId="11570"/>
    <cellStyle name="Comma 111 2 2" xfId="11571"/>
    <cellStyle name="Comma 111 2 2 2" xfId="11572"/>
    <cellStyle name="Comma 111 2 2 2 2" xfId="11573"/>
    <cellStyle name="Comma 111 2 2 3" xfId="11574"/>
    <cellStyle name="Comma 111 2 3" xfId="11575"/>
    <cellStyle name="Comma 111 2 3 2" xfId="11576"/>
    <cellStyle name="Comma 111 2 4" xfId="11577"/>
    <cellStyle name="Comma 111 3" xfId="11578"/>
    <cellStyle name="Comma 111 3 2" xfId="11579"/>
    <cellStyle name="Comma 111 3 2 2" xfId="11580"/>
    <cellStyle name="Comma 111 3 2 2 2" xfId="11581"/>
    <cellStyle name="Comma 111 3 2 3" xfId="11582"/>
    <cellStyle name="Comma 111 3 3" xfId="11583"/>
    <cellStyle name="Comma 111 3 3 2" xfId="11584"/>
    <cellStyle name="Comma 111 3 4" xfId="11585"/>
    <cellStyle name="Comma 111 4" xfId="11586"/>
    <cellStyle name="Comma 111 4 2" xfId="11587"/>
    <cellStyle name="Comma 111 4 2 2" xfId="11588"/>
    <cellStyle name="Comma 111 4 3" xfId="11589"/>
    <cellStyle name="Comma 111 5" xfId="11590"/>
    <cellStyle name="Comma 111 5 2" xfId="11591"/>
    <cellStyle name="Comma 111 6" xfId="11592"/>
    <cellStyle name="Comma 112" xfId="11593"/>
    <cellStyle name="Comma 112 2" xfId="11594"/>
    <cellStyle name="Comma 112 2 2" xfId="11595"/>
    <cellStyle name="Comma 112 2 2 2" xfId="11596"/>
    <cellStyle name="Comma 112 2 2 2 2" xfId="11597"/>
    <cellStyle name="Comma 112 2 2 3" xfId="11598"/>
    <cellStyle name="Comma 112 2 3" xfId="11599"/>
    <cellStyle name="Comma 112 2 3 2" xfId="11600"/>
    <cellStyle name="Comma 112 2 4" xfId="11601"/>
    <cellStyle name="Comma 112 3" xfId="11602"/>
    <cellStyle name="Comma 112 3 2" xfId="11603"/>
    <cellStyle name="Comma 112 3 2 2" xfId="11604"/>
    <cellStyle name="Comma 112 3 2 2 2" xfId="11605"/>
    <cellStyle name="Comma 112 3 2 3" xfId="11606"/>
    <cellStyle name="Comma 112 3 3" xfId="11607"/>
    <cellStyle name="Comma 112 3 3 2" xfId="11608"/>
    <cellStyle name="Comma 112 3 4" xfId="11609"/>
    <cellStyle name="Comma 112 4" xfId="11610"/>
    <cellStyle name="Comma 112 4 2" xfId="11611"/>
    <cellStyle name="Comma 112 4 2 2" xfId="11612"/>
    <cellStyle name="Comma 112 4 3" xfId="11613"/>
    <cellStyle name="Comma 112 5" xfId="11614"/>
    <cellStyle name="Comma 112 5 2" xfId="11615"/>
    <cellStyle name="Comma 112 6" xfId="11616"/>
    <cellStyle name="Comma 113" xfId="11617"/>
    <cellStyle name="Comma 113 2" xfId="11618"/>
    <cellStyle name="Comma 113 2 2" xfId="11619"/>
    <cellStyle name="Comma 113 2 2 2" xfId="11620"/>
    <cellStyle name="Comma 113 2 2 2 2" xfId="11621"/>
    <cellStyle name="Comma 113 2 2 3" xfId="11622"/>
    <cellStyle name="Comma 113 2 3" xfId="11623"/>
    <cellStyle name="Comma 113 2 3 2" xfId="11624"/>
    <cellStyle name="Comma 113 2 4" xfId="11625"/>
    <cellStyle name="Comma 113 3" xfId="11626"/>
    <cellStyle name="Comma 113 3 2" xfId="11627"/>
    <cellStyle name="Comma 113 3 2 2" xfId="11628"/>
    <cellStyle name="Comma 113 3 2 2 2" xfId="11629"/>
    <cellStyle name="Comma 113 3 2 3" xfId="11630"/>
    <cellStyle name="Comma 113 3 3" xfId="11631"/>
    <cellStyle name="Comma 113 3 3 2" xfId="11632"/>
    <cellStyle name="Comma 113 3 4" xfId="11633"/>
    <cellStyle name="Comma 113 4" xfId="11634"/>
    <cellStyle name="Comma 113 4 2" xfId="11635"/>
    <cellStyle name="Comma 113 4 2 2" xfId="11636"/>
    <cellStyle name="Comma 113 4 3" xfId="11637"/>
    <cellStyle name="Comma 113 5" xfId="11638"/>
    <cellStyle name="Comma 113 5 2" xfId="11639"/>
    <cellStyle name="Comma 113 6" xfId="11640"/>
    <cellStyle name="Comma 114" xfId="11641"/>
    <cellStyle name="Comma 114 2" xfId="11642"/>
    <cellStyle name="Comma 114 2 2" xfId="11643"/>
    <cellStyle name="Comma 114 2 2 2" xfId="11644"/>
    <cellStyle name="Comma 114 2 2 2 2" xfId="11645"/>
    <cellStyle name="Comma 114 2 2 3" xfId="11646"/>
    <cellStyle name="Comma 114 2 3" xfId="11647"/>
    <cellStyle name="Comma 114 2 3 2" xfId="11648"/>
    <cellStyle name="Comma 114 2 4" xfId="11649"/>
    <cellStyle name="Comma 114 3" xfId="11650"/>
    <cellStyle name="Comma 114 3 2" xfId="11651"/>
    <cellStyle name="Comma 114 3 2 2" xfId="11652"/>
    <cellStyle name="Comma 114 3 2 2 2" xfId="11653"/>
    <cellStyle name="Comma 114 3 2 3" xfId="11654"/>
    <cellStyle name="Comma 114 3 3" xfId="11655"/>
    <cellStyle name="Comma 114 3 3 2" xfId="11656"/>
    <cellStyle name="Comma 114 3 4" xfId="11657"/>
    <cellStyle name="Comma 114 4" xfId="11658"/>
    <cellStyle name="Comma 114 4 2" xfId="11659"/>
    <cellStyle name="Comma 114 4 2 2" xfId="11660"/>
    <cellStyle name="Comma 114 4 3" xfId="11661"/>
    <cellStyle name="Comma 114 5" xfId="11662"/>
    <cellStyle name="Comma 114 5 2" xfId="11663"/>
    <cellStyle name="Comma 114 6" xfId="11664"/>
    <cellStyle name="Comma 115" xfId="11665"/>
    <cellStyle name="Comma 115 2" xfId="11666"/>
    <cellStyle name="Comma 115 2 2" xfId="11667"/>
    <cellStyle name="Comma 115 2 2 2" xfId="11668"/>
    <cellStyle name="Comma 115 2 2 2 2" xfId="11669"/>
    <cellStyle name="Comma 115 2 2 3" xfId="11670"/>
    <cellStyle name="Comma 115 2 3" xfId="11671"/>
    <cellStyle name="Comma 115 2 3 2" xfId="11672"/>
    <cellStyle name="Comma 115 2 4" xfId="11673"/>
    <cellStyle name="Comma 115 3" xfId="11674"/>
    <cellStyle name="Comma 115 3 2" xfId="11675"/>
    <cellStyle name="Comma 115 3 2 2" xfId="11676"/>
    <cellStyle name="Comma 115 3 2 2 2" xfId="11677"/>
    <cellStyle name="Comma 115 3 2 3" xfId="11678"/>
    <cellStyle name="Comma 115 3 3" xfId="11679"/>
    <cellStyle name="Comma 115 3 3 2" xfId="11680"/>
    <cellStyle name="Comma 115 3 4" xfId="11681"/>
    <cellStyle name="Comma 115 4" xfId="11682"/>
    <cellStyle name="Comma 115 4 2" xfId="11683"/>
    <cellStyle name="Comma 115 4 2 2" xfId="11684"/>
    <cellStyle name="Comma 115 4 3" xfId="11685"/>
    <cellStyle name="Comma 115 5" xfId="11686"/>
    <cellStyle name="Comma 115 5 2" xfId="11687"/>
    <cellStyle name="Comma 115 6" xfId="11688"/>
    <cellStyle name="Comma 116" xfId="11689"/>
    <cellStyle name="Comma 116 2" xfId="11690"/>
    <cellStyle name="Comma 116 2 2" xfId="11691"/>
    <cellStyle name="Comma 116 2 2 2" xfId="11692"/>
    <cellStyle name="Comma 116 2 2 2 2" xfId="11693"/>
    <cellStyle name="Comma 116 2 2 3" xfId="11694"/>
    <cellStyle name="Comma 116 2 3" xfId="11695"/>
    <cellStyle name="Comma 116 2 3 2" xfId="11696"/>
    <cellStyle name="Comma 116 2 4" xfId="11697"/>
    <cellStyle name="Comma 116 3" xfId="11698"/>
    <cellStyle name="Comma 116 3 2" xfId="11699"/>
    <cellStyle name="Comma 116 3 2 2" xfId="11700"/>
    <cellStyle name="Comma 116 3 2 2 2" xfId="11701"/>
    <cellStyle name="Comma 116 3 2 3" xfId="11702"/>
    <cellStyle name="Comma 116 3 3" xfId="11703"/>
    <cellStyle name="Comma 116 3 3 2" xfId="11704"/>
    <cellStyle name="Comma 116 3 4" xfId="11705"/>
    <cellStyle name="Comma 116 4" xfId="11706"/>
    <cellStyle name="Comma 116 4 2" xfId="11707"/>
    <cellStyle name="Comma 116 4 2 2" xfId="11708"/>
    <cellStyle name="Comma 116 4 3" xfId="11709"/>
    <cellStyle name="Comma 116 5" xfId="11710"/>
    <cellStyle name="Comma 116 5 2" xfId="11711"/>
    <cellStyle name="Comma 116 6" xfId="11712"/>
    <cellStyle name="Comma 117" xfId="11713"/>
    <cellStyle name="Comma 117 2" xfId="11714"/>
    <cellStyle name="Comma 117 2 2" xfId="11715"/>
    <cellStyle name="Comma 117 2 2 2" xfId="11716"/>
    <cellStyle name="Comma 117 2 2 2 2" xfId="11717"/>
    <cellStyle name="Comma 117 2 2 3" xfId="11718"/>
    <cellStyle name="Comma 117 2 3" xfId="11719"/>
    <cellStyle name="Comma 117 2 3 2" xfId="11720"/>
    <cellStyle name="Comma 117 2 4" xfId="11721"/>
    <cellStyle name="Comma 117 3" xfId="11722"/>
    <cellStyle name="Comma 117 3 2" xfId="11723"/>
    <cellStyle name="Comma 117 3 2 2" xfId="11724"/>
    <cellStyle name="Comma 117 3 2 2 2" xfId="11725"/>
    <cellStyle name="Comma 117 3 2 3" xfId="11726"/>
    <cellStyle name="Comma 117 3 3" xfId="11727"/>
    <cellStyle name="Comma 117 3 3 2" xfId="11728"/>
    <cellStyle name="Comma 117 3 4" xfId="11729"/>
    <cellStyle name="Comma 117 4" xfId="11730"/>
    <cellStyle name="Comma 117 4 2" xfId="11731"/>
    <cellStyle name="Comma 117 4 2 2" xfId="11732"/>
    <cellStyle name="Comma 117 4 3" xfId="11733"/>
    <cellStyle name="Comma 117 5" xfId="11734"/>
    <cellStyle name="Comma 117 5 2" xfId="11735"/>
    <cellStyle name="Comma 117 6" xfId="11736"/>
    <cellStyle name="Comma 118" xfId="11737"/>
    <cellStyle name="Comma 118 2" xfId="11738"/>
    <cellStyle name="Comma 118 2 2" xfId="11739"/>
    <cellStyle name="Comma 118 2 2 2" xfId="11740"/>
    <cellStyle name="Comma 118 2 2 2 2" xfId="11741"/>
    <cellStyle name="Comma 118 2 2 3" xfId="11742"/>
    <cellStyle name="Comma 118 2 3" xfId="11743"/>
    <cellStyle name="Comma 118 2 3 2" xfId="11744"/>
    <cellStyle name="Comma 118 2 4" xfId="11745"/>
    <cellStyle name="Comma 118 3" xfId="11746"/>
    <cellStyle name="Comma 118 3 2" xfId="11747"/>
    <cellStyle name="Comma 118 3 2 2" xfId="11748"/>
    <cellStyle name="Comma 118 3 2 2 2" xfId="11749"/>
    <cellStyle name="Comma 118 3 2 3" xfId="11750"/>
    <cellStyle name="Comma 118 3 3" xfId="11751"/>
    <cellStyle name="Comma 118 3 3 2" xfId="11752"/>
    <cellStyle name="Comma 118 3 4" xfId="11753"/>
    <cellStyle name="Comma 118 4" xfId="11754"/>
    <cellStyle name="Comma 118 4 2" xfId="11755"/>
    <cellStyle name="Comma 118 4 2 2" xfId="11756"/>
    <cellStyle name="Comma 118 4 3" xfId="11757"/>
    <cellStyle name="Comma 118 5" xfId="11758"/>
    <cellStyle name="Comma 118 5 2" xfId="11759"/>
    <cellStyle name="Comma 118 6" xfId="11760"/>
    <cellStyle name="Comma 119" xfId="11761"/>
    <cellStyle name="Comma 119 2" xfId="11762"/>
    <cellStyle name="Comma 119 2 2" xfId="11763"/>
    <cellStyle name="Comma 119 2 2 2" xfId="11764"/>
    <cellStyle name="Comma 119 2 2 2 2" xfId="11765"/>
    <cellStyle name="Comma 119 2 2 3" xfId="11766"/>
    <cellStyle name="Comma 119 2 3" xfId="11767"/>
    <cellStyle name="Comma 119 2 3 2" xfId="11768"/>
    <cellStyle name="Comma 119 2 4" xfId="11769"/>
    <cellStyle name="Comma 119 3" xfId="11770"/>
    <cellStyle name="Comma 119 3 2" xfId="11771"/>
    <cellStyle name="Comma 119 3 2 2" xfId="11772"/>
    <cellStyle name="Comma 119 3 2 2 2" xfId="11773"/>
    <cellStyle name="Comma 119 3 2 3" xfId="11774"/>
    <cellStyle name="Comma 119 3 3" xfId="11775"/>
    <cellStyle name="Comma 119 3 3 2" xfId="11776"/>
    <cellStyle name="Comma 119 3 4" xfId="11777"/>
    <cellStyle name="Comma 119 4" xfId="11778"/>
    <cellStyle name="Comma 119 4 2" xfId="11779"/>
    <cellStyle name="Comma 119 4 2 2" xfId="11780"/>
    <cellStyle name="Comma 119 4 3" xfId="11781"/>
    <cellStyle name="Comma 119 5" xfId="11782"/>
    <cellStyle name="Comma 119 5 2" xfId="11783"/>
    <cellStyle name="Comma 119 6" xfId="11784"/>
    <cellStyle name="Comma 12" xfId="11785"/>
    <cellStyle name="Comma 12 2" xfId="11786"/>
    <cellStyle name="Comma 12 2 2" xfId="11787"/>
    <cellStyle name="Comma 12 2 2 2" xfId="11788"/>
    <cellStyle name="Comma 12 2 3" xfId="11789"/>
    <cellStyle name="Comma 12 2 4" xfId="11790"/>
    <cellStyle name="Comma 12 2 5" xfId="11791"/>
    <cellStyle name="Comma 12 3" xfId="11792"/>
    <cellStyle name="Comma 12 3 2" xfId="11793"/>
    <cellStyle name="Comma 12 4" xfId="11794"/>
    <cellStyle name="Comma 12 5" xfId="11795"/>
    <cellStyle name="Comma 12 6" xfId="11796"/>
    <cellStyle name="Comma 12 7" xfId="11797"/>
    <cellStyle name="Comma 12 8" xfId="11798"/>
    <cellStyle name="Comma 12_SAR" xfId="11799"/>
    <cellStyle name="Comma 120" xfId="11800"/>
    <cellStyle name="Comma 120 2" xfId="11801"/>
    <cellStyle name="Comma 120 2 2" xfId="11802"/>
    <cellStyle name="Comma 120 2 2 2" xfId="11803"/>
    <cellStyle name="Comma 120 2 2 2 2" xfId="11804"/>
    <cellStyle name="Comma 120 2 2 3" xfId="11805"/>
    <cellStyle name="Comma 120 2 3" xfId="11806"/>
    <cellStyle name="Comma 120 2 3 2" xfId="11807"/>
    <cellStyle name="Comma 120 2 4" xfId="11808"/>
    <cellStyle name="Comma 120 3" xfId="11809"/>
    <cellStyle name="Comma 120 3 2" xfId="11810"/>
    <cellStyle name="Comma 120 3 2 2" xfId="11811"/>
    <cellStyle name="Comma 120 3 2 2 2" xfId="11812"/>
    <cellStyle name="Comma 120 3 2 3" xfId="11813"/>
    <cellStyle name="Comma 120 3 3" xfId="11814"/>
    <cellStyle name="Comma 120 3 3 2" xfId="11815"/>
    <cellStyle name="Comma 120 3 4" xfId="11816"/>
    <cellStyle name="Comma 120 4" xfId="11817"/>
    <cellStyle name="Comma 120 4 2" xfId="11818"/>
    <cellStyle name="Comma 120 4 2 2" xfId="11819"/>
    <cellStyle name="Comma 120 4 3" xfId="11820"/>
    <cellStyle name="Comma 120 5" xfId="11821"/>
    <cellStyle name="Comma 120 5 2" xfId="11822"/>
    <cellStyle name="Comma 120 6" xfId="11823"/>
    <cellStyle name="Comma 121" xfId="11824"/>
    <cellStyle name="Comma 121 2" xfId="11825"/>
    <cellStyle name="Comma 121 2 2" xfId="11826"/>
    <cellStyle name="Comma 121 2 2 2" xfId="11827"/>
    <cellStyle name="Comma 121 2 2 2 2" xfId="11828"/>
    <cellStyle name="Comma 121 2 2 3" xfId="11829"/>
    <cellStyle name="Comma 121 2 3" xfId="11830"/>
    <cellStyle name="Comma 121 2 3 2" xfId="11831"/>
    <cellStyle name="Comma 121 2 4" xfId="11832"/>
    <cellStyle name="Comma 121 3" xfId="11833"/>
    <cellStyle name="Comma 121 3 2" xfId="11834"/>
    <cellStyle name="Comma 121 3 2 2" xfId="11835"/>
    <cellStyle name="Comma 121 3 2 2 2" xfId="11836"/>
    <cellStyle name="Comma 121 3 2 3" xfId="11837"/>
    <cellStyle name="Comma 121 3 3" xfId="11838"/>
    <cellStyle name="Comma 121 3 3 2" xfId="11839"/>
    <cellStyle name="Comma 121 3 4" xfId="11840"/>
    <cellStyle name="Comma 121 4" xfId="11841"/>
    <cellStyle name="Comma 121 4 2" xfId="11842"/>
    <cellStyle name="Comma 121 4 2 2" xfId="11843"/>
    <cellStyle name="Comma 121 4 3" xfId="11844"/>
    <cellStyle name="Comma 121 5" xfId="11845"/>
    <cellStyle name="Comma 121 5 2" xfId="11846"/>
    <cellStyle name="Comma 121 6" xfId="11847"/>
    <cellStyle name="Comma 122" xfId="11848"/>
    <cellStyle name="Comma 122 2" xfId="11849"/>
    <cellStyle name="Comma 122 2 2" xfId="11850"/>
    <cellStyle name="Comma 122 2 2 2" xfId="11851"/>
    <cellStyle name="Comma 122 2 2 2 2" xfId="11852"/>
    <cellStyle name="Comma 122 2 2 3" xfId="11853"/>
    <cellStyle name="Comma 122 2 3" xfId="11854"/>
    <cellStyle name="Comma 122 2 3 2" xfId="11855"/>
    <cellStyle name="Comma 122 2 4" xfId="11856"/>
    <cellStyle name="Comma 122 3" xfId="11857"/>
    <cellStyle name="Comma 122 3 2" xfId="11858"/>
    <cellStyle name="Comma 122 3 2 2" xfId="11859"/>
    <cellStyle name="Comma 122 3 2 2 2" xfId="11860"/>
    <cellStyle name="Comma 122 3 2 3" xfId="11861"/>
    <cellStyle name="Comma 122 3 3" xfId="11862"/>
    <cellStyle name="Comma 122 3 3 2" xfId="11863"/>
    <cellStyle name="Comma 122 3 4" xfId="11864"/>
    <cellStyle name="Comma 122 4" xfId="11865"/>
    <cellStyle name="Comma 122 4 2" xfId="11866"/>
    <cellStyle name="Comma 122 4 2 2" xfId="11867"/>
    <cellStyle name="Comma 122 4 3" xfId="11868"/>
    <cellStyle name="Comma 122 5" xfId="11869"/>
    <cellStyle name="Comma 122 5 2" xfId="11870"/>
    <cellStyle name="Comma 122 6" xfId="11871"/>
    <cellStyle name="Comma 123" xfId="11872"/>
    <cellStyle name="Comma 123 2" xfId="11873"/>
    <cellStyle name="Comma 123 2 2" xfId="11874"/>
    <cellStyle name="Comma 123 2 2 2" xfId="11875"/>
    <cellStyle name="Comma 123 2 2 2 2" xfId="11876"/>
    <cellStyle name="Comma 123 2 2 3" xfId="11877"/>
    <cellStyle name="Comma 123 2 3" xfId="11878"/>
    <cellStyle name="Comma 123 2 3 2" xfId="11879"/>
    <cellStyle name="Comma 123 2 4" xfId="11880"/>
    <cellStyle name="Comma 123 3" xfId="11881"/>
    <cellStyle name="Comma 123 3 2" xfId="11882"/>
    <cellStyle name="Comma 123 3 2 2" xfId="11883"/>
    <cellStyle name="Comma 123 3 2 2 2" xfId="11884"/>
    <cellStyle name="Comma 123 3 2 3" xfId="11885"/>
    <cellStyle name="Comma 123 3 3" xfId="11886"/>
    <cellStyle name="Comma 123 3 3 2" xfId="11887"/>
    <cellStyle name="Comma 123 3 4" xfId="11888"/>
    <cellStyle name="Comma 123 4" xfId="11889"/>
    <cellStyle name="Comma 123 4 2" xfId="11890"/>
    <cellStyle name="Comma 123 4 2 2" xfId="11891"/>
    <cellStyle name="Comma 123 4 3" xfId="11892"/>
    <cellStyle name="Comma 123 5" xfId="11893"/>
    <cellStyle name="Comma 123 5 2" xfId="11894"/>
    <cellStyle name="Comma 123 6" xfId="11895"/>
    <cellStyle name="Comma 124" xfId="11896"/>
    <cellStyle name="Comma 124 2" xfId="11897"/>
    <cellStyle name="Comma 124 2 2" xfId="11898"/>
    <cellStyle name="Comma 124 2 2 2" xfId="11899"/>
    <cellStyle name="Comma 124 2 2 2 2" xfId="11900"/>
    <cellStyle name="Comma 124 2 2 3" xfId="11901"/>
    <cellStyle name="Comma 124 2 3" xfId="11902"/>
    <cellStyle name="Comma 124 2 3 2" xfId="11903"/>
    <cellStyle name="Comma 124 2 4" xfId="11904"/>
    <cellStyle name="Comma 124 3" xfId="11905"/>
    <cellStyle name="Comma 124 3 2" xfId="11906"/>
    <cellStyle name="Comma 124 3 2 2" xfId="11907"/>
    <cellStyle name="Comma 124 3 2 2 2" xfId="11908"/>
    <cellStyle name="Comma 124 3 2 3" xfId="11909"/>
    <cellStyle name="Comma 124 3 3" xfId="11910"/>
    <cellStyle name="Comma 124 3 3 2" xfId="11911"/>
    <cellStyle name="Comma 124 3 4" xfId="11912"/>
    <cellStyle name="Comma 124 4" xfId="11913"/>
    <cellStyle name="Comma 124 4 2" xfId="11914"/>
    <cellStyle name="Comma 124 4 2 2" xfId="11915"/>
    <cellStyle name="Comma 124 4 3" xfId="11916"/>
    <cellStyle name="Comma 124 5" xfId="11917"/>
    <cellStyle name="Comma 124 5 2" xfId="11918"/>
    <cellStyle name="Comma 124 6" xfId="11919"/>
    <cellStyle name="Comma 125" xfId="11920"/>
    <cellStyle name="Comma 125 2" xfId="11921"/>
    <cellStyle name="Comma 125 2 2" xfId="11922"/>
    <cellStyle name="Comma 125 2 2 2" xfId="11923"/>
    <cellStyle name="Comma 125 2 2 2 2" xfId="11924"/>
    <cellStyle name="Comma 125 2 2 3" xfId="11925"/>
    <cellStyle name="Comma 125 2 3" xfId="11926"/>
    <cellStyle name="Comma 125 2 3 2" xfId="11927"/>
    <cellStyle name="Comma 125 2 4" xfId="11928"/>
    <cellStyle name="Comma 125 3" xfId="11929"/>
    <cellStyle name="Comma 125 3 2" xfId="11930"/>
    <cellStyle name="Comma 125 3 2 2" xfId="11931"/>
    <cellStyle name="Comma 125 3 2 2 2" xfId="11932"/>
    <cellStyle name="Comma 125 3 2 3" xfId="11933"/>
    <cellStyle name="Comma 125 3 3" xfId="11934"/>
    <cellStyle name="Comma 125 3 3 2" xfId="11935"/>
    <cellStyle name="Comma 125 3 4" xfId="11936"/>
    <cellStyle name="Comma 125 4" xfId="11937"/>
    <cellStyle name="Comma 125 4 2" xfId="11938"/>
    <cellStyle name="Comma 125 4 2 2" xfId="11939"/>
    <cellStyle name="Comma 125 4 3" xfId="11940"/>
    <cellStyle name="Comma 125 5" xfId="11941"/>
    <cellStyle name="Comma 125 5 2" xfId="11942"/>
    <cellStyle name="Comma 125 6" xfId="11943"/>
    <cellStyle name="Comma 126" xfId="11944"/>
    <cellStyle name="Comma 126 2" xfId="11945"/>
    <cellStyle name="Comma 126 2 2" xfId="11946"/>
    <cellStyle name="Comma 126 2 2 2" xfId="11947"/>
    <cellStyle name="Comma 126 2 2 2 2" xfId="11948"/>
    <cellStyle name="Comma 126 2 2 3" xfId="11949"/>
    <cellStyle name="Comma 126 2 3" xfId="11950"/>
    <cellStyle name="Comma 126 2 3 2" xfId="11951"/>
    <cellStyle name="Comma 126 2 4" xfId="11952"/>
    <cellStyle name="Comma 126 3" xfId="11953"/>
    <cellStyle name="Comma 126 3 2" xfId="11954"/>
    <cellStyle name="Comma 126 3 2 2" xfId="11955"/>
    <cellStyle name="Comma 126 3 2 2 2" xfId="11956"/>
    <cellStyle name="Comma 126 3 2 3" xfId="11957"/>
    <cellStyle name="Comma 126 3 3" xfId="11958"/>
    <cellStyle name="Comma 126 3 3 2" xfId="11959"/>
    <cellStyle name="Comma 126 3 4" xfId="11960"/>
    <cellStyle name="Comma 126 4" xfId="11961"/>
    <cellStyle name="Comma 126 4 2" xfId="11962"/>
    <cellStyle name="Comma 126 4 2 2" xfId="11963"/>
    <cellStyle name="Comma 126 4 3" xfId="11964"/>
    <cellStyle name="Comma 126 5" xfId="11965"/>
    <cellStyle name="Comma 126 5 2" xfId="11966"/>
    <cellStyle name="Comma 126 6" xfId="11967"/>
    <cellStyle name="Comma 127" xfId="11968"/>
    <cellStyle name="Comma 127 2" xfId="11969"/>
    <cellStyle name="Comma 127 2 2" xfId="11970"/>
    <cellStyle name="Comma 127 2 2 2" xfId="11971"/>
    <cellStyle name="Comma 127 2 2 2 2" xfId="11972"/>
    <cellStyle name="Comma 127 2 2 3" xfId="11973"/>
    <cellStyle name="Comma 127 2 3" xfId="11974"/>
    <cellStyle name="Comma 127 2 3 2" xfId="11975"/>
    <cellStyle name="Comma 127 2 4" xfId="11976"/>
    <cellStyle name="Comma 127 3" xfId="11977"/>
    <cellStyle name="Comma 127 3 2" xfId="11978"/>
    <cellStyle name="Comma 127 3 2 2" xfId="11979"/>
    <cellStyle name="Comma 127 3 2 2 2" xfId="11980"/>
    <cellStyle name="Comma 127 3 2 3" xfId="11981"/>
    <cellStyle name="Comma 127 3 3" xfId="11982"/>
    <cellStyle name="Comma 127 3 3 2" xfId="11983"/>
    <cellStyle name="Comma 127 3 4" xfId="11984"/>
    <cellStyle name="Comma 127 4" xfId="11985"/>
    <cellStyle name="Comma 127 4 2" xfId="11986"/>
    <cellStyle name="Comma 127 4 2 2" xfId="11987"/>
    <cellStyle name="Comma 127 4 3" xfId="11988"/>
    <cellStyle name="Comma 127 5" xfId="11989"/>
    <cellStyle name="Comma 127 5 2" xfId="11990"/>
    <cellStyle name="Comma 127 6" xfId="11991"/>
    <cellStyle name="Comma 128" xfId="11992"/>
    <cellStyle name="Comma 128 2" xfId="11993"/>
    <cellStyle name="Comma 128 2 2" xfId="11994"/>
    <cellStyle name="Comma 128 2 2 2" xfId="11995"/>
    <cellStyle name="Comma 128 2 2 3" xfId="11996"/>
    <cellStyle name="Comma 128 2 3" xfId="11997"/>
    <cellStyle name="Comma 128 2 3 2" xfId="11998"/>
    <cellStyle name="Comma 128 2 4" xfId="11999"/>
    <cellStyle name="Comma 128 3" xfId="12000"/>
    <cellStyle name="Comma 128 3 2" xfId="12001"/>
    <cellStyle name="Comma 128 3 2 2" xfId="12002"/>
    <cellStyle name="Comma 128 3 2 3" xfId="12003"/>
    <cellStyle name="Comma 128 3 3" xfId="12004"/>
    <cellStyle name="Comma 128 4" xfId="12005"/>
    <cellStyle name="Comma 128 4 2" xfId="12006"/>
    <cellStyle name="Comma 129" xfId="12007"/>
    <cellStyle name="Comma 129 2" xfId="12008"/>
    <cellStyle name="Comma 129 2 2" xfId="12009"/>
    <cellStyle name="Comma 129 2 2 2" xfId="12010"/>
    <cellStyle name="Comma 129 2 2 2 2" xfId="12011"/>
    <cellStyle name="Comma 129 2 2 3" xfId="12012"/>
    <cellStyle name="Comma 129 2 3" xfId="12013"/>
    <cellStyle name="Comma 129 2 3 2" xfId="12014"/>
    <cellStyle name="Comma 129 2 4" xfId="12015"/>
    <cellStyle name="Comma 129 3" xfId="12016"/>
    <cellStyle name="Comma 129 3 2" xfId="12017"/>
    <cellStyle name="Comma 129 3 2 2" xfId="12018"/>
    <cellStyle name="Comma 129 3 2 2 2" xfId="12019"/>
    <cellStyle name="Comma 129 3 2 3" xfId="12020"/>
    <cellStyle name="Comma 129 3 3" xfId="12021"/>
    <cellStyle name="Comma 129 3 3 2" xfId="12022"/>
    <cellStyle name="Comma 129 3 4" xfId="12023"/>
    <cellStyle name="Comma 129 4" xfId="12024"/>
    <cellStyle name="Comma 129 4 2" xfId="12025"/>
    <cellStyle name="Comma 129 4 2 2" xfId="12026"/>
    <cellStyle name="Comma 129 4 3" xfId="12027"/>
    <cellStyle name="Comma 129 5" xfId="12028"/>
    <cellStyle name="Comma 129 5 2" xfId="12029"/>
    <cellStyle name="Comma 129 6" xfId="12030"/>
    <cellStyle name="Comma 13" xfId="12031"/>
    <cellStyle name="Comma 13 2" xfId="12032"/>
    <cellStyle name="Comma 13 2 2" xfId="12033"/>
    <cellStyle name="Comma 13 2 2 2" xfId="12034"/>
    <cellStyle name="Comma 13 2 3" xfId="12035"/>
    <cellStyle name="Comma 13 3" xfId="12036"/>
    <cellStyle name="Comma 13 3 2" xfId="12037"/>
    <cellStyle name="Comma 13 4" xfId="12038"/>
    <cellStyle name="Comma 13 5" xfId="12039"/>
    <cellStyle name="Comma 13 5 2" xfId="12040"/>
    <cellStyle name="Comma 13 5 2 2" xfId="12041"/>
    <cellStyle name="Comma 13 5 3" xfId="12042"/>
    <cellStyle name="Comma 13 6" xfId="12043"/>
    <cellStyle name="Comma 13 7" xfId="12044"/>
    <cellStyle name="Comma 13 7 2" xfId="12045"/>
    <cellStyle name="Comma 13 8" xfId="12046"/>
    <cellStyle name="Comma 130" xfId="12047"/>
    <cellStyle name="Comma 130 2" xfId="12048"/>
    <cellStyle name="Comma 130 2 2" xfId="12049"/>
    <cellStyle name="Comma 130 2 2 2" xfId="12050"/>
    <cellStyle name="Comma 130 2 2 2 2" xfId="12051"/>
    <cellStyle name="Comma 130 2 2 3" xfId="12052"/>
    <cellStyle name="Comma 130 2 3" xfId="12053"/>
    <cellStyle name="Comma 130 2 3 2" xfId="12054"/>
    <cellStyle name="Comma 130 2 4" xfId="12055"/>
    <cellStyle name="Comma 130 3" xfId="12056"/>
    <cellStyle name="Comma 130 3 2" xfId="12057"/>
    <cellStyle name="Comma 130 3 2 2" xfId="12058"/>
    <cellStyle name="Comma 130 3 2 2 2" xfId="12059"/>
    <cellStyle name="Comma 130 3 2 3" xfId="12060"/>
    <cellStyle name="Comma 130 3 3" xfId="12061"/>
    <cellStyle name="Comma 130 3 3 2" xfId="12062"/>
    <cellStyle name="Comma 130 3 4" xfId="12063"/>
    <cellStyle name="Comma 130 4" xfId="12064"/>
    <cellStyle name="Comma 130 4 2" xfId="12065"/>
    <cellStyle name="Comma 130 4 2 2" xfId="12066"/>
    <cellStyle name="Comma 130 4 3" xfId="12067"/>
    <cellStyle name="Comma 130 5" xfId="12068"/>
    <cellStyle name="Comma 130 5 2" xfId="12069"/>
    <cellStyle name="Comma 130 6" xfId="12070"/>
    <cellStyle name="Comma 131" xfId="12071"/>
    <cellStyle name="Comma 131 2" xfId="12072"/>
    <cellStyle name="Comma 131 2 2" xfId="12073"/>
    <cellStyle name="Comma 131 2 2 2" xfId="12074"/>
    <cellStyle name="Comma 131 2 2 2 2" xfId="12075"/>
    <cellStyle name="Comma 131 2 2 3" xfId="12076"/>
    <cellStyle name="Comma 131 2 3" xfId="12077"/>
    <cellStyle name="Comma 131 2 3 2" xfId="12078"/>
    <cellStyle name="Comma 131 2 4" xfId="12079"/>
    <cellStyle name="Comma 131 3" xfId="12080"/>
    <cellStyle name="Comma 131 3 2" xfId="12081"/>
    <cellStyle name="Comma 131 3 2 2" xfId="12082"/>
    <cellStyle name="Comma 131 3 2 2 2" xfId="12083"/>
    <cellStyle name="Comma 131 3 2 3" xfId="12084"/>
    <cellStyle name="Comma 131 3 3" xfId="12085"/>
    <cellStyle name="Comma 131 3 3 2" xfId="12086"/>
    <cellStyle name="Comma 131 3 4" xfId="12087"/>
    <cellStyle name="Comma 131 4" xfId="12088"/>
    <cellStyle name="Comma 131 4 2" xfId="12089"/>
    <cellStyle name="Comma 131 4 2 2" xfId="12090"/>
    <cellStyle name="Comma 131 4 3" xfId="12091"/>
    <cellStyle name="Comma 131 5" xfId="12092"/>
    <cellStyle name="Comma 131 5 2" xfId="12093"/>
    <cellStyle name="Comma 131 6" xfId="12094"/>
    <cellStyle name="Comma 132" xfId="12095"/>
    <cellStyle name="Comma 132 2" xfId="12096"/>
    <cellStyle name="Comma 132 2 2" xfId="12097"/>
    <cellStyle name="Comma 132 2 2 2" xfId="12098"/>
    <cellStyle name="Comma 132 2 2 2 2" xfId="12099"/>
    <cellStyle name="Comma 132 2 2 3" xfId="12100"/>
    <cellStyle name="Comma 132 2 3" xfId="12101"/>
    <cellStyle name="Comma 132 2 3 2" xfId="12102"/>
    <cellStyle name="Comma 132 2 4" xfId="12103"/>
    <cellStyle name="Comma 132 3" xfId="12104"/>
    <cellStyle name="Comma 132 3 2" xfId="12105"/>
    <cellStyle name="Comma 132 3 2 2" xfId="12106"/>
    <cellStyle name="Comma 132 3 2 2 2" xfId="12107"/>
    <cellStyle name="Comma 132 3 2 3" xfId="12108"/>
    <cellStyle name="Comma 132 3 3" xfId="12109"/>
    <cellStyle name="Comma 132 3 3 2" xfId="12110"/>
    <cellStyle name="Comma 132 3 4" xfId="12111"/>
    <cellStyle name="Comma 132 4" xfId="12112"/>
    <cellStyle name="Comma 132 4 2" xfId="12113"/>
    <cellStyle name="Comma 132 4 2 2" xfId="12114"/>
    <cellStyle name="Comma 132 4 3" xfId="12115"/>
    <cellStyle name="Comma 132 5" xfId="12116"/>
    <cellStyle name="Comma 132 5 2" xfId="12117"/>
    <cellStyle name="Comma 132 6" xfId="12118"/>
    <cellStyle name="Comma 133" xfId="12119"/>
    <cellStyle name="Comma 133 2" xfId="12120"/>
    <cellStyle name="Comma 133 2 2" xfId="12121"/>
    <cellStyle name="Comma 133 2 2 2" xfId="12122"/>
    <cellStyle name="Comma 133 2 2 2 2" xfId="12123"/>
    <cellStyle name="Comma 133 2 2 3" xfId="12124"/>
    <cellStyle name="Comma 133 2 3" xfId="12125"/>
    <cellStyle name="Comma 133 2 3 2" xfId="12126"/>
    <cellStyle name="Comma 133 2 4" xfId="12127"/>
    <cellStyle name="Comma 133 3" xfId="12128"/>
    <cellStyle name="Comma 133 3 2" xfId="12129"/>
    <cellStyle name="Comma 133 3 2 2" xfId="12130"/>
    <cellStyle name="Comma 133 3 2 2 2" xfId="12131"/>
    <cellStyle name="Comma 133 3 2 3" xfId="12132"/>
    <cellStyle name="Comma 133 3 3" xfId="12133"/>
    <cellStyle name="Comma 133 3 3 2" xfId="12134"/>
    <cellStyle name="Comma 133 3 4" xfId="12135"/>
    <cellStyle name="Comma 133 4" xfId="12136"/>
    <cellStyle name="Comma 133 4 2" xfId="12137"/>
    <cellStyle name="Comma 133 4 2 2" xfId="12138"/>
    <cellStyle name="Comma 133 4 3" xfId="12139"/>
    <cellStyle name="Comma 133 5" xfId="12140"/>
    <cellStyle name="Comma 133 5 2" xfId="12141"/>
    <cellStyle name="Comma 133 6" xfId="12142"/>
    <cellStyle name="Comma 134" xfId="12143"/>
    <cellStyle name="Comma 134 2" xfId="12144"/>
    <cellStyle name="Comma 134 2 2" xfId="12145"/>
    <cellStyle name="Comma 134 3" xfId="12146"/>
    <cellStyle name="Comma 135" xfId="12147"/>
    <cellStyle name="Comma 135 2" xfId="12148"/>
    <cellStyle name="Comma 135 2 2" xfId="12149"/>
    <cellStyle name="Comma 135 3" xfId="12150"/>
    <cellStyle name="Comma 136" xfId="12151"/>
    <cellStyle name="Comma 136 2" xfId="12152"/>
    <cellStyle name="Comma 136 2 2" xfId="12153"/>
    <cellStyle name="Comma 136 3" xfId="12154"/>
    <cellStyle name="Comma 137" xfId="12155"/>
    <cellStyle name="Comma 137 2" xfId="12156"/>
    <cellStyle name="Comma 137 2 2" xfId="12157"/>
    <cellStyle name="Comma 137 3" xfId="12158"/>
    <cellStyle name="Comma 138" xfId="12159"/>
    <cellStyle name="Comma 138 2" xfId="12160"/>
    <cellStyle name="Comma 138 2 2" xfId="12161"/>
    <cellStyle name="Comma 138 3" xfId="12162"/>
    <cellStyle name="Comma 139" xfId="12163"/>
    <cellStyle name="Comma 139 2" xfId="12164"/>
    <cellStyle name="Comma 139 2 2" xfId="12165"/>
    <cellStyle name="Comma 139 3" xfId="12166"/>
    <cellStyle name="Comma 14" xfId="12167"/>
    <cellStyle name="Comma 14 2" xfId="12168"/>
    <cellStyle name="Comma 14 2 2" xfId="12169"/>
    <cellStyle name="Comma 14 2 2 2" xfId="12170"/>
    <cellStyle name="Comma 14 2 3" xfId="12171"/>
    <cellStyle name="Comma 14 3" xfId="12172"/>
    <cellStyle name="Comma 14 3 2" xfId="12173"/>
    <cellStyle name="Comma 14 3 3" xfId="12174"/>
    <cellStyle name="Comma 14 3 4" xfId="12175"/>
    <cellStyle name="Comma 14 4" xfId="12176"/>
    <cellStyle name="Comma 14 5" xfId="12177"/>
    <cellStyle name="Comma 14 6" xfId="12178"/>
    <cellStyle name="Comma 14 7" xfId="12179"/>
    <cellStyle name="Comma 140" xfId="12180"/>
    <cellStyle name="Comma 140 2" xfId="12181"/>
    <cellStyle name="Comma 140 2 2" xfId="12182"/>
    <cellStyle name="Comma 140 3" xfId="12183"/>
    <cellStyle name="Comma 141" xfId="12184"/>
    <cellStyle name="Comma 141 2" xfId="12185"/>
    <cellStyle name="Comma 141 2 2" xfId="12186"/>
    <cellStyle name="Comma 141 3" xfId="12187"/>
    <cellStyle name="Comma 142" xfId="12188"/>
    <cellStyle name="Comma 142 2" xfId="12189"/>
    <cellStyle name="Comma 142 2 2" xfId="12190"/>
    <cellStyle name="Comma 142 3" xfId="12191"/>
    <cellStyle name="Comma 143" xfId="12192"/>
    <cellStyle name="Comma 143 2" xfId="12193"/>
    <cellStyle name="Comma 143 2 2" xfId="12194"/>
    <cellStyle name="Comma 143 3" xfId="12195"/>
    <cellStyle name="Comma 144" xfId="12196"/>
    <cellStyle name="Comma 144 2" xfId="12197"/>
    <cellStyle name="Comma 144 2 2" xfId="12198"/>
    <cellStyle name="Comma 144 3" xfId="12199"/>
    <cellStyle name="Comma 145" xfId="12200"/>
    <cellStyle name="Comma 145 2" xfId="12201"/>
    <cellStyle name="Comma 145 2 2" xfId="12202"/>
    <cellStyle name="Comma 145 3" xfId="12203"/>
    <cellStyle name="Comma 146" xfId="12204"/>
    <cellStyle name="Comma 146 2" xfId="12205"/>
    <cellStyle name="Comma 146 2 2" xfId="12206"/>
    <cellStyle name="Comma 146 3" xfId="12207"/>
    <cellStyle name="Comma 147" xfId="12208"/>
    <cellStyle name="Comma 147 2" xfId="12209"/>
    <cellStyle name="Comma 147 2 2" xfId="12210"/>
    <cellStyle name="Comma 147 3" xfId="12211"/>
    <cellStyle name="Comma 148" xfId="12212"/>
    <cellStyle name="Comma 148 2" xfId="12213"/>
    <cellStyle name="Comma 148 2 2" xfId="12214"/>
    <cellStyle name="Comma 148 3" xfId="12215"/>
    <cellStyle name="Comma 149" xfId="12216"/>
    <cellStyle name="Comma 149 2" xfId="12217"/>
    <cellStyle name="Comma 149 2 2" xfId="12218"/>
    <cellStyle name="Comma 149 3" xfId="12219"/>
    <cellStyle name="Comma 15" xfId="12220"/>
    <cellStyle name="Comma 15 2" xfId="12221"/>
    <cellStyle name="Comma 15 2 2" xfId="12222"/>
    <cellStyle name="Comma 15 2 2 2" xfId="12223"/>
    <cellStyle name="Comma 15 2 2 3" xfId="12224"/>
    <cellStyle name="Comma 15 2 3" xfId="12225"/>
    <cellStyle name="Comma 15 2 3 2" xfId="12226"/>
    <cellStyle name="Comma 15 2 4" xfId="12227"/>
    <cellStyle name="Comma 15 2 5" xfId="12228"/>
    <cellStyle name="Comma 15 2 6" xfId="12229"/>
    <cellStyle name="Comma 15 3" xfId="12230"/>
    <cellStyle name="Comma 15 4" xfId="12231"/>
    <cellStyle name="Comma 15 4 2" xfId="12232"/>
    <cellStyle name="Comma 15 4 3" xfId="12233"/>
    <cellStyle name="Comma 15 4 4" xfId="12234"/>
    <cellStyle name="Comma 15 5" xfId="12235"/>
    <cellStyle name="Comma 15 6" xfId="12236"/>
    <cellStyle name="Comma 15 7" xfId="12237"/>
    <cellStyle name="Comma 15 8" xfId="12238"/>
    <cellStyle name="Comma 15_970 - Report SPLN 2010 Ai" xfId="12239"/>
    <cellStyle name="Comma 150" xfId="12240"/>
    <cellStyle name="Comma 150 2" xfId="12241"/>
    <cellStyle name="Comma 150 2 2" xfId="12242"/>
    <cellStyle name="Comma 150 3" xfId="12243"/>
    <cellStyle name="Comma 151" xfId="12244"/>
    <cellStyle name="Comma 151 2" xfId="12245"/>
    <cellStyle name="Comma 151 2 2" xfId="12246"/>
    <cellStyle name="Comma 151 2 2 2" xfId="12247"/>
    <cellStyle name="Comma 151 2 2 2 2" xfId="12248"/>
    <cellStyle name="Comma 151 2 2 2 3" xfId="12249"/>
    <cellStyle name="Comma 151 2 2 3" xfId="12250"/>
    <cellStyle name="Comma 151 2 2 4" xfId="12251"/>
    <cellStyle name="Comma 151 2 3" xfId="12252"/>
    <cellStyle name="Comma 151 2 3 2" xfId="12253"/>
    <cellStyle name="Comma 151 2 3 3" xfId="12254"/>
    <cellStyle name="Comma 151 2 4" xfId="12255"/>
    <cellStyle name="Comma 151 2 4 2" xfId="12256"/>
    <cellStyle name="Comma 151 2 5" xfId="12257"/>
    <cellStyle name="Comma 151 3" xfId="12258"/>
    <cellStyle name="Comma 151 3 2" xfId="12259"/>
    <cellStyle name="Comma 152" xfId="12260"/>
    <cellStyle name="Comma 152 2" xfId="12261"/>
    <cellStyle name="Comma 152 2 2" xfId="12262"/>
    <cellStyle name="Comma 152 3" xfId="12263"/>
    <cellStyle name="Comma 153" xfId="12264"/>
    <cellStyle name="Comma 153 2" xfId="12265"/>
    <cellStyle name="Comma 153 2 2" xfId="12266"/>
    <cellStyle name="Comma 153 3" xfId="12267"/>
    <cellStyle name="Comma 154" xfId="12268"/>
    <cellStyle name="Comma 154 2" xfId="12269"/>
    <cellStyle name="Comma 154 2 2" xfId="12270"/>
    <cellStyle name="Comma 154 3" xfId="12271"/>
    <cellStyle name="Comma 155" xfId="12272"/>
    <cellStyle name="Comma 155 2" xfId="12273"/>
    <cellStyle name="Comma 155 2 2" xfId="12274"/>
    <cellStyle name="Comma 155 3" xfId="12275"/>
    <cellStyle name="Comma 156" xfId="12276"/>
    <cellStyle name="Comma 156 2" xfId="12277"/>
    <cellStyle name="Comma 156 2 2" xfId="12278"/>
    <cellStyle name="Comma 156 3" xfId="12279"/>
    <cellStyle name="Comma 157" xfId="12280"/>
    <cellStyle name="Comma 157 2" xfId="12281"/>
    <cellStyle name="Comma 157 2 2" xfId="12282"/>
    <cellStyle name="Comma 157 3" xfId="12283"/>
    <cellStyle name="Comma 158" xfId="12284"/>
    <cellStyle name="Comma 158 2" xfId="12285"/>
    <cellStyle name="Comma 158 2 2" xfId="12286"/>
    <cellStyle name="Comma 158 3" xfId="12287"/>
    <cellStyle name="Comma 159" xfId="12288"/>
    <cellStyle name="Comma 159 2" xfId="12289"/>
    <cellStyle name="Comma 159 2 2" xfId="12290"/>
    <cellStyle name="Comma 159 3" xfId="12291"/>
    <cellStyle name="Comma 16" xfId="12292"/>
    <cellStyle name="Comma 16 2" xfId="12293"/>
    <cellStyle name="Comma 16 2 2" xfId="12294"/>
    <cellStyle name="Comma 16 2 2 2" xfId="12295"/>
    <cellStyle name="Comma 16 2 3" xfId="12296"/>
    <cellStyle name="Comma 16 2 4" xfId="12297"/>
    <cellStyle name="Comma 16 2 5" xfId="12298"/>
    <cellStyle name="Comma 16 3" xfId="12299"/>
    <cellStyle name="Comma 16 3 2" xfId="12300"/>
    <cellStyle name="Comma 16 4" xfId="12301"/>
    <cellStyle name="Comma 16 5" xfId="12302"/>
    <cellStyle name="Comma 16 6" xfId="12303"/>
    <cellStyle name="Comma 16 7" xfId="12304"/>
    <cellStyle name="Comma 16 8" xfId="12305"/>
    <cellStyle name="Comma 160" xfId="12306"/>
    <cellStyle name="Comma 160 2" xfId="12307"/>
    <cellStyle name="Comma 160 2 2" xfId="12308"/>
    <cellStyle name="Comma 160 3" xfId="12309"/>
    <cellStyle name="Comma 161" xfId="12310"/>
    <cellStyle name="Comma 161 2" xfId="12311"/>
    <cellStyle name="Comma 161 2 2" xfId="12312"/>
    <cellStyle name="Comma 161 3" xfId="12313"/>
    <cellStyle name="Comma 162" xfId="12314"/>
    <cellStyle name="Comma 162 2" xfId="12315"/>
    <cellStyle name="Comma 162 2 2" xfId="12316"/>
    <cellStyle name="Comma 162 3" xfId="12317"/>
    <cellStyle name="Comma 163" xfId="12318"/>
    <cellStyle name="Comma 163 2" xfId="12319"/>
    <cellStyle name="Comma 163 2 2" xfId="12320"/>
    <cellStyle name="Comma 163 3" xfId="12321"/>
    <cellStyle name="Comma 164" xfId="12322"/>
    <cellStyle name="Comma 164 2" xfId="12323"/>
    <cellStyle name="Comma 164 2 2" xfId="12324"/>
    <cellStyle name="Comma 164 3" xfId="12325"/>
    <cellStyle name="Comma 165" xfId="12326"/>
    <cellStyle name="Comma 165 2" xfId="12327"/>
    <cellStyle name="Comma 165 2 2" xfId="12328"/>
    <cellStyle name="Comma 165 3" xfId="12329"/>
    <cellStyle name="Comma 166" xfId="12330"/>
    <cellStyle name="Comma 166 2" xfId="12331"/>
    <cellStyle name="Comma 166 2 2" xfId="12332"/>
    <cellStyle name="Comma 166 3" xfId="12333"/>
    <cellStyle name="Comma 167" xfId="12334"/>
    <cellStyle name="Comma 167 2" xfId="12335"/>
    <cellStyle name="Comma 167 2 2" xfId="12336"/>
    <cellStyle name="Comma 167 3" xfId="12337"/>
    <cellStyle name="Comma 168" xfId="12338"/>
    <cellStyle name="Comma 168 2" xfId="12339"/>
    <cellStyle name="Comma 168 2 2" xfId="12340"/>
    <cellStyle name="Comma 168 3" xfId="12341"/>
    <cellStyle name="Comma 169" xfId="12342"/>
    <cellStyle name="Comma 169 2" xfId="12343"/>
    <cellStyle name="Comma 169 2 2" xfId="12344"/>
    <cellStyle name="Comma 169 3" xfId="12345"/>
    <cellStyle name="Comma 17" xfId="12346"/>
    <cellStyle name="Comma 17 2" xfId="12347"/>
    <cellStyle name="Comma 17 2 2" xfId="12348"/>
    <cellStyle name="Comma 17 2 2 2" xfId="12349"/>
    <cellStyle name="Comma 17 2 3" xfId="12350"/>
    <cellStyle name="Comma 17 3" xfId="12351"/>
    <cellStyle name="Comma 17 3 2" xfId="12352"/>
    <cellStyle name="Comma 17 4" xfId="12353"/>
    <cellStyle name="Comma 17 5" xfId="12354"/>
    <cellStyle name="Comma 17 6" xfId="12355"/>
    <cellStyle name="Comma 17 7" xfId="12356"/>
    <cellStyle name="Comma 170" xfId="12357"/>
    <cellStyle name="Comma 170 2" xfId="12358"/>
    <cellStyle name="Comma 170 2 2" xfId="12359"/>
    <cellStyle name="Comma 170 3" xfId="12360"/>
    <cellStyle name="Comma 171" xfId="12361"/>
    <cellStyle name="Comma 171 2" xfId="12362"/>
    <cellStyle name="Comma 171 2 2" xfId="12363"/>
    <cellStyle name="Comma 171 3" xfId="12364"/>
    <cellStyle name="Comma 172" xfId="12365"/>
    <cellStyle name="Comma 172 2" xfId="12366"/>
    <cellStyle name="Comma 172 2 2" xfId="12367"/>
    <cellStyle name="Comma 172 3" xfId="12368"/>
    <cellStyle name="Comma 173" xfId="12369"/>
    <cellStyle name="Comma 173 2" xfId="12370"/>
    <cellStyle name="Comma 173 2 2" xfId="12371"/>
    <cellStyle name="Comma 173 3" xfId="12372"/>
    <cellStyle name="Comma 174" xfId="12373"/>
    <cellStyle name="Comma 174 2" xfId="12374"/>
    <cellStyle name="Comma 174 2 2" xfId="12375"/>
    <cellStyle name="Comma 174 3" xfId="12376"/>
    <cellStyle name="Comma 175" xfId="12377"/>
    <cellStyle name="Comma 175 2" xfId="12378"/>
    <cellStyle name="Comma 175 2 2" xfId="12379"/>
    <cellStyle name="Comma 175 3" xfId="12380"/>
    <cellStyle name="Comma 176" xfId="12381"/>
    <cellStyle name="Comma 176 2" xfId="12382"/>
    <cellStyle name="Comma 176 2 2" xfId="12383"/>
    <cellStyle name="Comma 176 3" xfId="12384"/>
    <cellStyle name="Comma 177" xfId="12385"/>
    <cellStyle name="Comma 177 2" xfId="12386"/>
    <cellStyle name="Comma 177 2 2" xfId="12387"/>
    <cellStyle name="Comma 177 3" xfId="12388"/>
    <cellStyle name="Comma 178" xfId="12389"/>
    <cellStyle name="Comma 178 2" xfId="12390"/>
    <cellStyle name="Comma 178 2 2" xfId="12391"/>
    <cellStyle name="Comma 178 3" xfId="12392"/>
    <cellStyle name="Comma 179" xfId="12393"/>
    <cellStyle name="Comma 179 2" xfId="12394"/>
    <cellStyle name="Comma 179 2 2" xfId="12395"/>
    <cellStyle name="Comma 179 3" xfId="12396"/>
    <cellStyle name="Comma 18" xfId="12397"/>
    <cellStyle name="Comma 18 2" xfId="12398"/>
    <cellStyle name="Comma 18 2 2" xfId="12399"/>
    <cellStyle name="Comma 18 2 2 2" xfId="12400"/>
    <cellStyle name="Comma 18 2 3" xfId="12401"/>
    <cellStyle name="Comma 18 3" xfId="12402"/>
    <cellStyle name="Comma 18 3 2" xfId="12403"/>
    <cellStyle name="Comma 18 4" xfId="12404"/>
    <cellStyle name="Comma 18 5" xfId="12405"/>
    <cellStyle name="Comma 18 6" xfId="12406"/>
    <cellStyle name="Comma 180" xfId="12407"/>
    <cellStyle name="Comma 180 2" xfId="12408"/>
    <cellStyle name="Comma 180 2 2" xfId="12409"/>
    <cellStyle name="Comma 180 3" xfId="12410"/>
    <cellStyle name="Comma 181" xfId="12411"/>
    <cellStyle name="Comma 181 2" xfId="12412"/>
    <cellStyle name="Comma 181 2 2" xfId="12413"/>
    <cellStyle name="Comma 181 3" xfId="12414"/>
    <cellStyle name="Comma 182" xfId="12415"/>
    <cellStyle name="Comma 182 2" xfId="12416"/>
    <cellStyle name="Comma 182 2 2" xfId="12417"/>
    <cellStyle name="Comma 182 3" xfId="12418"/>
    <cellStyle name="Comma 183" xfId="12419"/>
    <cellStyle name="Comma 183 2" xfId="12420"/>
    <cellStyle name="Comma 183 2 2" xfId="12421"/>
    <cellStyle name="Comma 183 3" xfId="12422"/>
    <cellStyle name="Comma 184" xfId="12423"/>
    <cellStyle name="Comma 184 2" xfId="12424"/>
    <cellStyle name="Comma 184 2 2" xfId="12425"/>
    <cellStyle name="Comma 184 3" xfId="12426"/>
    <cellStyle name="Comma 185" xfId="12427"/>
    <cellStyle name="Comma 185 2" xfId="12428"/>
    <cellStyle name="Comma 185 2 2" xfId="12429"/>
    <cellStyle name="Comma 185 3" xfId="12430"/>
    <cellStyle name="Comma 186" xfId="12431"/>
    <cellStyle name="Comma 186 2" xfId="12432"/>
    <cellStyle name="Comma 186 2 2" xfId="12433"/>
    <cellStyle name="Comma 186 3" xfId="12434"/>
    <cellStyle name="Comma 187" xfId="12435"/>
    <cellStyle name="Comma 187 2" xfId="12436"/>
    <cellStyle name="Comma 187 2 2" xfId="12437"/>
    <cellStyle name="Comma 187 3" xfId="12438"/>
    <cellStyle name="Comma 188" xfId="12439"/>
    <cellStyle name="Comma 188 2" xfId="12440"/>
    <cellStyle name="Comma 188 2 2" xfId="12441"/>
    <cellStyle name="Comma 188 3" xfId="12442"/>
    <cellStyle name="Comma 189" xfId="12443"/>
    <cellStyle name="Comma 189 2" xfId="12444"/>
    <cellStyle name="Comma 189 2 2" xfId="12445"/>
    <cellStyle name="Comma 189 3" xfId="12446"/>
    <cellStyle name="Comma 19" xfId="12447"/>
    <cellStyle name="Comma 19 2" xfId="12448"/>
    <cellStyle name="Comma 19 2 2" xfId="12449"/>
    <cellStyle name="Comma 19 2 2 2" xfId="12450"/>
    <cellStyle name="Comma 19 2 3" xfId="12451"/>
    <cellStyle name="Comma 19 2 4" xfId="12452"/>
    <cellStyle name="Comma 19 2 4 2" xfId="12453"/>
    <cellStyle name="Comma 19 2 5" xfId="12454"/>
    <cellStyle name="Comma 19 2 6" xfId="12455"/>
    <cellStyle name="Comma 19 2 7" xfId="12456"/>
    <cellStyle name="Comma 19 3" xfId="12457"/>
    <cellStyle name="Comma 19 3 2" xfId="12458"/>
    <cellStyle name="Comma 19 4" xfId="12459"/>
    <cellStyle name="Comma 19 4 2" xfId="12460"/>
    <cellStyle name="Comma 19 5" xfId="12461"/>
    <cellStyle name="Comma 190" xfId="12462"/>
    <cellStyle name="Comma 190 2" xfId="12463"/>
    <cellStyle name="Comma 190 2 2" xfId="12464"/>
    <cellStyle name="Comma 190 3" xfId="12465"/>
    <cellStyle name="Comma 191" xfId="12466"/>
    <cellStyle name="Comma 191 2" xfId="12467"/>
    <cellStyle name="Comma 191 2 2" xfId="12468"/>
    <cellStyle name="Comma 191 3" xfId="12469"/>
    <cellStyle name="Comma 192" xfId="12470"/>
    <cellStyle name="Comma 192 2" xfId="12471"/>
    <cellStyle name="Comma 192 2 2" xfId="12472"/>
    <cellStyle name="Comma 192 3" xfId="12473"/>
    <cellStyle name="Comma 193" xfId="12474"/>
    <cellStyle name="Comma 193 2" xfId="12475"/>
    <cellStyle name="Comma 193 2 2" xfId="12476"/>
    <cellStyle name="Comma 193 2 2 2" xfId="12477"/>
    <cellStyle name="Comma 193 2 3" xfId="12478"/>
    <cellStyle name="Comma 193 3" xfId="12479"/>
    <cellStyle name="Comma 193 3 2" xfId="12480"/>
    <cellStyle name="Comma 194" xfId="12481"/>
    <cellStyle name="Comma 194 2" xfId="12482"/>
    <cellStyle name="Comma 194 2 2" xfId="12483"/>
    <cellStyle name="Comma 194 3" xfId="12484"/>
    <cellStyle name="Comma 195" xfId="12485"/>
    <cellStyle name="Comma 195 2" xfId="12486"/>
    <cellStyle name="Comma 195 2 2" xfId="12487"/>
    <cellStyle name="Comma 195 3" xfId="12488"/>
    <cellStyle name="Comma 196" xfId="12489"/>
    <cellStyle name="Comma 196 2" xfId="12490"/>
    <cellStyle name="Comma 196 2 2" xfId="12491"/>
    <cellStyle name="Comma 196 3" xfId="12492"/>
    <cellStyle name="Comma 197" xfId="12493"/>
    <cellStyle name="Comma 197 2" xfId="12494"/>
    <cellStyle name="Comma 197 2 2" xfId="12495"/>
    <cellStyle name="Comma 197 3" xfId="12496"/>
    <cellStyle name="Comma 198" xfId="12497"/>
    <cellStyle name="Comma 198 2" xfId="12498"/>
    <cellStyle name="Comma 198 2 2" xfId="12499"/>
    <cellStyle name="Comma 198 3" xfId="12500"/>
    <cellStyle name="Comma 199" xfId="12501"/>
    <cellStyle name="Comma 199 2" xfId="12502"/>
    <cellStyle name="Comma 199 2 2" xfId="12503"/>
    <cellStyle name="Comma 199 3" xfId="12504"/>
    <cellStyle name="Comma 2" xfId="12505"/>
    <cellStyle name="Comma 2 10" xfId="12506"/>
    <cellStyle name="Comma 2 10 2" xfId="12507"/>
    <cellStyle name="Comma 2 10 2 2" xfId="12508"/>
    <cellStyle name="Comma 2 10 3" xfId="12509"/>
    <cellStyle name="Comma 2 11" xfId="12510"/>
    <cellStyle name="Comma 2 11 2" xfId="12511"/>
    <cellStyle name="Comma 2 11 2 2" xfId="12512"/>
    <cellStyle name="Comma 2 11 3" xfId="12513"/>
    <cellStyle name="Comma 2 12" xfId="12514"/>
    <cellStyle name="Comma 2 12 2" xfId="12515"/>
    <cellStyle name="Comma 2 12 2 2" xfId="12516"/>
    <cellStyle name="Comma 2 12 3" xfId="12517"/>
    <cellStyle name="Comma 2 13" xfId="12518"/>
    <cellStyle name="Comma 2 13 2" xfId="12519"/>
    <cellStyle name="Comma 2 13 2 2" xfId="12520"/>
    <cellStyle name="Comma 2 13 3" xfId="12521"/>
    <cellStyle name="Comma 2 14" xfId="12522"/>
    <cellStyle name="Comma 2 14 2" xfId="12523"/>
    <cellStyle name="Comma 2 14 2 2" xfId="12524"/>
    <cellStyle name="Comma 2 14 3" xfId="12525"/>
    <cellStyle name="Comma 2 15" xfId="12526"/>
    <cellStyle name="Comma 2 15 2" xfId="12527"/>
    <cellStyle name="Comma 2 15 2 2" xfId="12528"/>
    <cellStyle name="Comma 2 15 3" xfId="12529"/>
    <cellStyle name="Comma 2 16" xfId="12530"/>
    <cellStyle name="Comma 2 16 2" xfId="12531"/>
    <cellStyle name="Comma 2 16 2 2" xfId="12532"/>
    <cellStyle name="Comma 2 16 3" xfId="12533"/>
    <cellStyle name="Comma 2 17" xfId="12534"/>
    <cellStyle name="Comma 2 17 2" xfId="12535"/>
    <cellStyle name="Comma 2 17 2 2" xfId="12536"/>
    <cellStyle name="Comma 2 17 3" xfId="12537"/>
    <cellStyle name="Comma 2 18" xfId="12538"/>
    <cellStyle name="Comma 2 18 2" xfId="12539"/>
    <cellStyle name="Comma 2 18 2 2" xfId="12540"/>
    <cellStyle name="Comma 2 18 3" xfId="12541"/>
    <cellStyle name="Comma 2 19" xfId="12542"/>
    <cellStyle name="Comma 2 19 2" xfId="12543"/>
    <cellStyle name="Comma 2 19 2 2" xfId="12544"/>
    <cellStyle name="Comma 2 19 3" xfId="12545"/>
    <cellStyle name="Comma 2 2" xfId="12546"/>
    <cellStyle name="Comma 2 2 10" xfId="12547"/>
    <cellStyle name="Comma 2 2 10 2" xfId="12548"/>
    <cellStyle name="Comma 2 2 10 2 2" xfId="12549"/>
    <cellStyle name="Comma 2 2 10 3" xfId="12550"/>
    <cellStyle name="Comma 2 2 11" xfId="12551"/>
    <cellStyle name="Comma 2 2 11 2" xfId="12552"/>
    <cellStyle name="Comma 2 2 11 2 2" xfId="12553"/>
    <cellStyle name="Comma 2 2 11 3" xfId="12554"/>
    <cellStyle name="Comma 2 2 12" xfId="12555"/>
    <cellStyle name="Comma 2 2 12 2" xfId="12556"/>
    <cellStyle name="Comma 2 2 12 2 2" xfId="12557"/>
    <cellStyle name="Comma 2 2 12 3" xfId="12558"/>
    <cellStyle name="Comma 2 2 13" xfId="12559"/>
    <cellStyle name="Comma 2 2 13 2" xfId="12560"/>
    <cellStyle name="Comma 2 2 13 2 2" xfId="12561"/>
    <cellStyle name="Comma 2 2 13 3" xfId="12562"/>
    <cellStyle name="Comma 2 2 14" xfId="12563"/>
    <cellStyle name="Comma 2 2 14 2" xfId="12564"/>
    <cellStyle name="Comma 2 2 14 2 2" xfId="12565"/>
    <cellStyle name="Comma 2 2 14 3" xfId="12566"/>
    <cellStyle name="Comma 2 2 15" xfId="12567"/>
    <cellStyle name="Comma 2 2 15 2" xfId="12568"/>
    <cellStyle name="Comma 2 2 15 2 2" xfId="12569"/>
    <cellStyle name="Comma 2 2 15 3" xfId="12570"/>
    <cellStyle name="Comma 2 2 16" xfId="12571"/>
    <cellStyle name="Comma 2 2 16 2" xfId="12572"/>
    <cellStyle name="Comma 2 2 16 2 2" xfId="12573"/>
    <cellStyle name="Comma 2 2 16 3" xfId="12574"/>
    <cellStyle name="Comma 2 2 17" xfId="12575"/>
    <cellStyle name="Comma 2 2 17 2" xfId="12576"/>
    <cellStyle name="Comma 2 2 17 2 2" xfId="12577"/>
    <cellStyle name="Comma 2 2 17 3" xfId="12578"/>
    <cellStyle name="Comma 2 2 18" xfId="12579"/>
    <cellStyle name="Comma 2 2 18 2" xfId="12580"/>
    <cellStyle name="Comma 2 2 18 2 2" xfId="12581"/>
    <cellStyle name="Comma 2 2 18 3" xfId="12582"/>
    <cellStyle name="Comma 2 2 19" xfId="12583"/>
    <cellStyle name="Comma 2 2 19 2" xfId="12584"/>
    <cellStyle name="Comma 2 2 19 2 2" xfId="12585"/>
    <cellStyle name="Comma 2 2 19 3" xfId="12586"/>
    <cellStyle name="Comma 2 2 2" xfId="12587"/>
    <cellStyle name="Comma 2 2 2 2" xfId="12588"/>
    <cellStyle name="Comma 2 2 2 2 2" xfId="12589"/>
    <cellStyle name="Comma 2 2 2 3" xfId="12590"/>
    <cellStyle name="Comma 2 2 20" xfId="12591"/>
    <cellStyle name="Comma 2 2 20 2" xfId="12592"/>
    <cellStyle name="Comma 2 2 20 2 2" xfId="12593"/>
    <cellStyle name="Comma 2 2 20 3" xfId="12594"/>
    <cellStyle name="Comma 2 2 21" xfId="12595"/>
    <cellStyle name="Comma 2 2 21 2" xfId="12596"/>
    <cellStyle name="Comma 2 2 21 2 2" xfId="12597"/>
    <cellStyle name="Comma 2 2 21 3" xfId="12598"/>
    <cellStyle name="Comma 2 2 22" xfId="12599"/>
    <cellStyle name="Comma 2 2 22 2" xfId="12600"/>
    <cellStyle name="Comma 2 2 22 2 2" xfId="12601"/>
    <cellStyle name="Comma 2 2 22 3" xfId="12602"/>
    <cellStyle name="Comma 2 2 23" xfId="12603"/>
    <cellStyle name="Comma 2 2 23 2" xfId="12604"/>
    <cellStyle name="Comma 2 2 23 2 2" xfId="12605"/>
    <cellStyle name="Comma 2 2 23 3" xfId="12606"/>
    <cellStyle name="Comma 2 2 24" xfId="12607"/>
    <cellStyle name="Comma 2 2 24 2" xfId="12608"/>
    <cellStyle name="Comma 2 2 24 2 2" xfId="12609"/>
    <cellStyle name="Comma 2 2 24 3" xfId="12610"/>
    <cellStyle name="Comma 2 2 25" xfId="12611"/>
    <cellStyle name="Comma 2 2 25 2" xfId="12612"/>
    <cellStyle name="Comma 2 2 25 2 2" xfId="12613"/>
    <cellStyle name="Comma 2 2 25 3" xfId="12614"/>
    <cellStyle name="Comma 2 2 26" xfId="12615"/>
    <cellStyle name="Comma 2 2 26 2" xfId="12616"/>
    <cellStyle name="Comma 2 2 26 2 2" xfId="12617"/>
    <cellStyle name="Comma 2 2 26 3" xfId="12618"/>
    <cellStyle name="Comma 2 2 27" xfId="12619"/>
    <cellStyle name="Comma 2 2 27 2" xfId="12620"/>
    <cellStyle name="Comma 2 2 27 2 2" xfId="12621"/>
    <cellStyle name="Comma 2 2 27 3" xfId="12622"/>
    <cellStyle name="Comma 2 2 28" xfId="12623"/>
    <cellStyle name="Comma 2 2 28 2" xfId="12624"/>
    <cellStyle name="Comma 2 2 28 2 2" xfId="12625"/>
    <cellStyle name="Comma 2 2 28 2 2 2" xfId="12626"/>
    <cellStyle name="Comma 2 2 28 2 2 2 2" xfId="12627"/>
    <cellStyle name="Comma 2 2 28 2 2 2 2 2" xfId="12628"/>
    <cellStyle name="Comma 2 2 28 2 2 2 3" xfId="12629"/>
    <cellStyle name="Comma 2 2 28 2 2 3" xfId="12630"/>
    <cellStyle name="Comma 2 2 28 2 2 3 2" xfId="12631"/>
    <cellStyle name="Comma 2 2 28 2 2 4" xfId="12632"/>
    <cellStyle name="Comma 2 2 28 2 3" xfId="12633"/>
    <cellStyle name="Comma 2 2 28 2 3 2" xfId="12634"/>
    <cellStyle name="Comma 2 2 28 2 3 2 2" xfId="12635"/>
    <cellStyle name="Comma 2 2 28 2 3 2 2 2" xfId="12636"/>
    <cellStyle name="Comma 2 2 28 2 3 2 3" xfId="12637"/>
    <cellStyle name="Comma 2 2 28 2 3 3" xfId="12638"/>
    <cellStyle name="Comma 2 2 28 2 3 3 2" xfId="12639"/>
    <cellStyle name="Comma 2 2 28 2 3 4" xfId="12640"/>
    <cellStyle name="Comma 2 2 28 2 4" xfId="12641"/>
    <cellStyle name="Comma 2 2 28 2 4 2" xfId="12642"/>
    <cellStyle name="Comma 2 2 28 2 4 2 2" xfId="12643"/>
    <cellStyle name="Comma 2 2 28 2 4 3" xfId="12644"/>
    <cellStyle name="Comma 2 2 28 2 5" xfId="12645"/>
    <cellStyle name="Comma 2 2 28 2 5 2" xfId="12646"/>
    <cellStyle name="Comma 2 2 28 2 6" xfId="12647"/>
    <cellStyle name="Comma 2 2 28 3" xfId="12648"/>
    <cellStyle name="Comma 2 2 28 3 2" xfId="12649"/>
    <cellStyle name="Comma 2 2 28 3 2 2" xfId="12650"/>
    <cellStyle name="Comma 2 2 28 3 2 2 2" xfId="12651"/>
    <cellStyle name="Comma 2 2 28 3 2 3" xfId="12652"/>
    <cellStyle name="Comma 2 2 28 3 3" xfId="12653"/>
    <cellStyle name="Comma 2 2 28 3 3 2" xfId="12654"/>
    <cellStyle name="Comma 2 2 28 3 4" xfId="12655"/>
    <cellStyle name="Comma 2 2 28 4" xfId="12656"/>
    <cellStyle name="Comma 2 2 28 4 2" xfId="12657"/>
    <cellStyle name="Comma 2 2 28 4 2 2" xfId="12658"/>
    <cellStyle name="Comma 2 2 28 4 2 2 2" xfId="12659"/>
    <cellStyle name="Comma 2 2 28 4 2 3" xfId="12660"/>
    <cellStyle name="Comma 2 2 28 4 3" xfId="12661"/>
    <cellStyle name="Comma 2 2 28 4 3 2" xfId="12662"/>
    <cellStyle name="Comma 2 2 28 4 4" xfId="12663"/>
    <cellStyle name="Comma 2 2 28 5" xfId="12664"/>
    <cellStyle name="Comma 2 2 28 5 2" xfId="12665"/>
    <cellStyle name="Comma 2 2 28 5 2 2" xfId="12666"/>
    <cellStyle name="Comma 2 2 28 5 3" xfId="12667"/>
    <cellStyle name="Comma 2 2 28 6" xfId="12668"/>
    <cellStyle name="Comma 2 2 28 6 2" xfId="12669"/>
    <cellStyle name="Comma 2 2 28 7" xfId="12670"/>
    <cellStyle name="Comma 2 2 29" xfId="12671"/>
    <cellStyle name="Comma 2 2 29 2" xfId="12672"/>
    <cellStyle name="Comma 2 2 29 2 2" xfId="12673"/>
    <cellStyle name="Comma 2 2 29 2 2 2" xfId="12674"/>
    <cellStyle name="Comma 2 2 29 2 2 2 2" xfId="12675"/>
    <cellStyle name="Comma 2 2 29 2 2 2 2 2" xfId="12676"/>
    <cellStyle name="Comma 2 2 29 2 2 2 3" xfId="12677"/>
    <cellStyle name="Comma 2 2 29 2 2 3" xfId="12678"/>
    <cellStyle name="Comma 2 2 29 2 2 3 2" xfId="12679"/>
    <cellStyle name="Comma 2 2 29 2 2 4" xfId="12680"/>
    <cellStyle name="Comma 2 2 29 2 3" xfId="12681"/>
    <cellStyle name="Comma 2 2 29 2 3 2" xfId="12682"/>
    <cellStyle name="Comma 2 2 29 2 3 2 2" xfId="12683"/>
    <cellStyle name="Comma 2 2 29 2 3 2 2 2" xfId="12684"/>
    <cellStyle name="Comma 2 2 29 2 3 2 3" xfId="12685"/>
    <cellStyle name="Comma 2 2 29 2 3 3" xfId="12686"/>
    <cellStyle name="Comma 2 2 29 2 3 3 2" xfId="12687"/>
    <cellStyle name="Comma 2 2 29 2 3 4" xfId="12688"/>
    <cellStyle name="Comma 2 2 29 2 4" xfId="12689"/>
    <cellStyle name="Comma 2 2 29 2 4 2" xfId="12690"/>
    <cellStyle name="Comma 2 2 29 2 4 2 2" xfId="12691"/>
    <cellStyle name="Comma 2 2 29 2 4 3" xfId="12692"/>
    <cellStyle name="Comma 2 2 29 2 5" xfId="12693"/>
    <cellStyle name="Comma 2 2 29 2 5 2" xfId="12694"/>
    <cellStyle name="Comma 2 2 29 2 6" xfId="12695"/>
    <cellStyle name="Comma 2 2 29 3" xfId="12696"/>
    <cellStyle name="Comma 2 2 29 3 2" xfId="12697"/>
    <cellStyle name="Comma 2 2 29 3 2 2" xfId="12698"/>
    <cellStyle name="Comma 2 2 29 3 2 2 2" xfId="12699"/>
    <cellStyle name="Comma 2 2 29 3 2 3" xfId="12700"/>
    <cellStyle name="Comma 2 2 29 3 3" xfId="12701"/>
    <cellStyle name="Comma 2 2 29 3 3 2" xfId="12702"/>
    <cellStyle name="Comma 2 2 29 3 4" xfId="12703"/>
    <cellStyle name="Comma 2 2 29 4" xfId="12704"/>
    <cellStyle name="Comma 2 2 29 4 2" xfId="12705"/>
    <cellStyle name="Comma 2 2 29 4 2 2" xfId="12706"/>
    <cellStyle name="Comma 2 2 29 4 2 2 2" xfId="12707"/>
    <cellStyle name="Comma 2 2 29 4 2 3" xfId="12708"/>
    <cellStyle name="Comma 2 2 29 4 3" xfId="12709"/>
    <cellStyle name="Comma 2 2 29 4 3 2" xfId="12710"/>
    <cellStyle name="Comma 2 2 29 4 4" xfId="12711"/>
    <cellStyle name="Comma 2 2 29 5" xfId="12712"/>
    <cellStyle name="Comma 2 2 29 5 2" xfId="12713"/>
    <cellStyle name="Comma 2 2 29 5 2 2" xfId="12714"/>
    <cellStyle name="Comma 2 2 29 5 3" xfId="12715"/>
    <cellStyle name="Comma 2 2 29 6" xfId="12716"/>
    <cellStyle name="Comma 2 2 29 6 2" xfId="12717"/>
    <cellStyle name="Comma 2 2 29 7" xfId="12718"/>
    <cellStyle name="Comma 2 2 3" xfId="12719"/>
    <cellStyle name="Comma 2 2 3 2" xfId="12720"/>
    <cellStyle name="Comma 2 2 3 2 2" xfId="12721"/>
    <cellStyle name="Comma 2 2 30" xfId="12722"/>
    <cellStyle name="Comma 2 2 30 2" xfId="12723"/>
    <cellStyle name="Comma 2 2 30 2 2" xfId="12724"/>
    <cellStyle name="Comma 2 2 30 2 2 2" xfId="12725"/>
    <cellStyle name="Comma 2 2 30 2 2 2 2" xfId="12726"/>
    <cellStyle name="Comma 2 2 30 2 2 2 2 2" xfId="12727"/>
    <cellStyle name="Comma 2 2 30 2 2 2 3" xfId="12728"/>
    <cellStyle name="Comma 2 2 30 2 2 3" xfId="12729"/>
    <cellStyle name="Comma 2 2 30 2 2 3 2" xfId="12730"/>
    <cellStyle name="Comma 2 2 30 2 2 4" xfId="12731"/>
    <cellStyle name="Comma 2 2 30 2 3" xfId="12732"/>
    <cellStyle name="Comma 2 2 30 2 3 2" xfId="12733"/>
    <cellStyle name="Comma 2 2 30 2 3 2 2" xfId="12734"/>
    <cellStyle name="Comma 2 2 30 2 3 2 2 2" xfId="12735"/>
    <cellStyle name="Comma 2 2 30 2 3 2 3" xfId="12736"/>
    <cellStyle name="Comma 2 2 30 2 3 3" xfId="12737"/>
    <cellStyle name="Comma 2 2 30 2 3 3 2" xfId="12738"/>
    <cellStyle name="Comma 2 2 30 2 3 4" xfId="12739"/>
    <cellStyle name="Comma 2 2 30 2 4" xfId="12740"/>
    <cellStyle name="Comma 2 2 30 2 4 2" xfId="12741"/>
    <cellStyle name="Comma 2 2 30 2 4 2 2" xfId="12742"/>
    <cellStyle name="Comma 2 2 30 2 4 3" xfId="12743"/>
    <cellStyle name="Comma 2 2 30 2 5" xfId="12744"/>
    <cellStyle name="Comma 2 2 30 2 5 2" xfId="12745"/>
    <cellStyle name="Comma 2 2 30 2 6" xfId="12746"/>
    <cellStyle name="Comma 2 2 30 3" xfId="12747"/>
    <cellStyle name="Comma 2 2 30 3 2" xfId="12748"/>
    <cellStyle name="Comma 2 2 30 3 2 2" xfId="12749"/>
    <cellStyle name="Comma 2 2 30 3 2 2 2" xfId="12750"/>
    <cellStyle name="Comma 2 2 30 3 2 3" xfId="12751"/>
    <cellStyle name="Comma 2 2 30 3 3" xfId="12752"/>
    <cellStyle name="Comma 2 2 30 3 3 2" xfId="12753"/>
    <cellStyle name="Comma 2 2 30 3 4" xfId="12754"/>
    <cellStyle name="Comma 2 2 30 4" xfId="12755"/>
    <cellStyle name="Comma 2 2 30 4 2" xfId="12756"/>
    <cellStyle name="Comma 2 2 30 4 2 2" xfId="12757"/>
    <cellStyle name="Comma 2 2 30 4 2 2 2" xfId="12758"/>
    <cellStyle name="Comma 2 2 30 4 2 3" xfId="12759"/>
    <cellStyle name="Comma 2 2 30 4 3" xfId="12760"/>
    <cellStyle name="Comma 2 2 30 4 3 2" xfId="12761"/>
    <cellStyle name="Comma 2 2 30 4 4" xfId="12762"/>
    <cellStyle name="Comma 2 2 30 5" xfId="12763"/>
    <cellStyle name="Comma 2 2 30 5 2" xfId="12764"/>
    <cellStyle name="Comma 2 2 30 5 2 2" xfId="12765"/>
    <cellStyle name="Comma 2 2 30 5 3" xfId="12766"/>
    <cellStyle name="Comma 2 2 30 6" xfId="12767"/>
    <cellStyle name="Comma 2 2 30 6 2" xfId="12768"/>
    <cellStyle name="Comma 2 2 30 7" xfId="12769"/>
    <cellStyle name="Comma 2 2 31" xfId="12770"/>
    <cellStyle name="Comma 2 2 31 2" xfId="12771"/>
    <cellStyle name="Comma 2 2 31 2 2" xfId="12772"/>
    <cellStyle name="Comma 2 2 31 2 2 2" xfId="12773"/>
    <cellStyle name="Comma 2 2 31 2 2 2 2" xfId="12774"/>
    <cellStyle name="Comma 2 2 31 2 2 3" xfId="12775"/>
    <cellStyle name="Comma 2 2 31 2 3" xfId="12776"/>
    <cellStyle name="Comma 2 2 31 2 3 2" xfId="12777"/>
    <cellStyle name="Comma 2 2 31 2 4" xfId="12778"/>
    <cellStyle name="Comma 2 2 31 3" xfId="12779"/>
    <cellStyle name="Comma 2 2 31 3 2" xfId="12780"/>
    <cellStyle name="Comma 2 2 31 3 2 2" xfId="12781"/>
    <cellStyle name="Comma 2 2 31 3 2 2 2" xfId="12782"/>
    <cellStyle name="Comma 2 2 31 3 2 3" xfId="12783"/>
    <cellStyle name="Comma 2 2 31 3 3" xfId="12784"/>
    <cellStyle name="Comma 2 2 31 3 3 2" xfId="12785"/>
    <cellStyle name="Comma 2 2 31 3 4" xfId="12786"/>
    <cellStyle name="Comma 2 2 31 4" xfId="12787"/>
    <cellStyle name="Comma 2 2 31 4 2" xfId="12788"/>
    <cellStyle name="Comma 2 2 31 4 2 2" xfId="12789"/>
    <cellStyle name="Comma 2 2 31 4 3" xfId="12790"/>
    <cellStyle name="Comma 2 2 31 5" xfId="12791"/>
    <cellStyle name="Comma 2 2 31 5 2" xfId="12792"/>
    <cellStyle name="Comma 2 2 31 6" xfId="12793"/>
    <cellStyle name="Comma 2 2 32" xfId="12794"/>
    <cellStyle name="Comma 2 2 32 2" xfId="12795"/>
    <cellStyle name="Comma 2 2 32 2 2" xfId="12796"/>
    <cellStyle name="Comma 2 2 32 2 2 2" xfId="12797"/>
    <cellStyle name="Comma 2 2 32 2 2 2 2" xfId="12798"/>
    <cellStyle name="Comma 2 2 32 2 2 3" xfId="12799"/>
    <cellStyle name="Comma 2 2 32 2 3" xfId="12800"/>
    <cellStyle name="Comma 2 2 32 2 3 2" xfId="12801"/>
    <cellStyle name="Comma 2 2 32 2 4" xfId="12802"/>
    <cellStyle name="Comma 2 2 32 3" xfId="12803"/>
    <cellStyle name="Comma 2 2 32 3 2" xfId="12804"/>
    <cellStyle name="Comma 2 2 32 3 2 2" xfId="12805"/>
    <cellStyle name="Comma 2 2 32 3 2 2 2" xfId="12806"/>
    <cellStyle name="Comma 2 2 32 3 2 3" xfId="12807"/>
    <cellStyle name="Comma 2 2 32 3 3" xfId="12808"/>
    <cellStyle name="Comma 2 2 32 3 3 2" xfId="12809"/>
    <cellStyle name="Comma 2 2 32 3 4" xfId="12810"/>
    <cellStyle name="Comma 2 2 32 4" xfId="12811"/>
    <cellStyle name="Comma 2 2 32 4 2" xfId="12812"/>
    <cellStyle name="Comma 2 2 32 4 2 2" xfId="12813"/>
    <cellStyle name="Comma 2 2 32 4 3" xfId="12814"/>
    <cellStyle name="Comma 2 2 32 5" xfId="12815"/>
    <cellStyle name="Comma 2 2 32 5 2" xfId="12816"/>
    <cellStyle name="Comma 2 2 32 6" xfId="12817"/>
    <cellStyle name="Comma 2 2 33" xfId="12818"/>
    <cellStyle name="Comma 2 2 33 2" xfId="12819"/>
    <cellStyle name="Comma 2 2 33 2 2" xfId="12820"/>
    <cellStyle name="Comma 2 2 33 2 2 2" xfId="12821"/>
    <cellStyle name="Comma 2 2 33 2 2 2 2" xfId="12822"/>
    <cellStyle name="Comma 2 2 33 2 2 3" xfId="12823"/>
    <cellStyle name="Comma 2 2 33 2 3" xfId="12824"/>
    <cellStyle name="Comma 2 2 33 2 3 2" xfId="12825"/>
    <cellStyle name="Comma 2 2 33 2 4" xfId="12826"/>
    <cellStyle name="Comma 2 2 33 3" xfId="12827"/>
    <cellStyle name="Comma 2 2 33 3 2" xfId="12828"/>
    <cellStyle name="Comma 2 2 33 3 2 2" xfId="12829"/>
    <cellStyle name="Comma 2 2 33 3 2 2 2" xfId="12830"/>
    <cellStyle name="Comma 2 2 33 3 2 3" xfId="12831"/>
    <cellStyle name="Comma 2 2 33 3 3" xfId="12832"/>
    <cellStyle name="Comma 2 2 33 3 3 2" xfId="12833"/>
    <cellStyle name="Comma 2 2 33 3 4" xfId="12834"/>
    <cellStyle name="Comma 2 2 33 4" xfId="12835"/>
    <cellStyle name="Comma 2 2 33 4 2" xfId="12836"/>
    <cellStyle name="Comma 2 2 33 4 2 2" xfId="12837"/>
    <cellStyle name="Comma 2 2 33 4 3" xfId="12838"/>
    <cellStyle name="Comma 2 2 33 5" xfId="12839"/>
    <cellStyle name="Comma 2 2 33 5 2" xfId="12840"/>
    <cellStyle name="Comma 2 2 33 6" xfId="12841"/>
    <cellStyle name="Comma 2 2 34" xfId="12842"/>
    <cellStyle name="Comma 2 2 34 2" xfId="12843"/>
    <cellStyle name="Comma 2 2 34 2 2" xfId="12844"/>
    <cellStyle name="Comma 2 2 34 2 2 2" xfId="12845"/>
    <cellStyle name="Comma 2 2 34 2 2 2 2" xfId="12846"/>
    <cellStyle name="Comma 2 2 34 2 2 3" xfId="12847"/>
    <cellStyle name="Comma 2 2 34 2 3" xfId="12848"/>
    <cellStyle name="Comma 2 2 34 2 3 2" xfId="12849"/>
    <cellStyle name="Comma 2 2 34 2 4" xfId="12850"/>
    <cellStyle name="Comma 2 2 34 3" xfId="12851"/>
    <cellStyle name="Comma 2 2 34 3 2" xfId="12852"/>
    <cellStyle name="Comma 2 2 34 3 2 2" xfId="12853"/>
    <cellStyle name="Comma 2 2 34 3 2 2 2" xfId="12854"/>
    <cellStyle name="Comma 2 2 34 3 2 3" xfId="12855"/>
    <cellStyle name="Comma 2 2 34 3 3" xfId="12856"/>
    <cellStyle name="Comma 2 2 34 3 3 2" xfId="12857"/>
    <cellStyle name="Comma 2 2 34 3 4" xfId="12858"/>
    <cellStyle name="Comma 2 2 34 4" xfId="12859"/>
    <cellStyle name="Comma 2 2 34 4 2" xfId="12860"/>
    <cellStyle name="Comma 2 2 34 4 2 2" xfId="12861"/>
    <cellStyle name="Comma 2 2 34 4 3" xfId="12862"/>
    <cellStyle name="Comma 2 2 34 5" xfId="12863"/>
    <cellStyle name="Comma 2 2 34 5 2" xfId="12864"/>
    <cellStyle name="Comma 2 2 34 6" xfId="12865"/>
    <cellStyle name="Comma 2 2 35" xfId="12866"/>
    <cellStyle name="Comma 2 2 35 2" xfId="12867"/>
    <cellStyle name="Comma 2 2 35 2 2" xfId="12868"/>
    <cellStyle name="Comma 2 2 35 2 2 2" xfId="12869"/>
    <cellStyle name="Comma 2 2 35 2 2 2 2" xfId="12870"/>
    <cellStyle name="Comma 2 2 35 2 2 3" xfId="12871"/>
    <cellStyle name="Comma 2 2 35 2 3" xfId="12872"/>
    <cellStyle name="Comma 2 2 35 2 3 2" xfId="12873"/>
    <cellStyle name="Comma 2 2 35 2 4" xfId="12874"/>
    <cellStyle name="Comma 2 2 35 3" xfId="12875"/>
    <cellStyle name="Comma 2 2 35 3 2" xfId="12876"/>
    <cellStyle name="Comma 2 2 35 3 2 2" xfId="12877"/>
    <cellStyle name="Comma 2 2 35 3 2 2 2" xfId="12878"/>
    <cellStyle name="Comma 2 2 35 3 2 3" xfId="12879"/>
    <cellStyle name="Comma 2 2 35 3 3" xfId="12880"/>
    <cellStyle name="Comma 2 2 35 3 3 2" xfId="12881"/>
    <cellStyle name="Comma 2 2 35 3 4" xfId="12882"/>
    <cellStyle name="Comma 2 2 35 4" xfId="12883"/>
    <cellStyle name="Comma 2 2 35 4 2" xfId="12884"/>
    <cellStyle name="Comma 2 2 35 4 2 2" xfId="12885"/>
    <cellStyle name="Comma 2 2 35 4 3" xfId="12886"/>
    <cellStyle name="Comma 2 2 35 5" xfId="12887"/>
    <cellStyle name="Comma 2 2 35 5 2" xfId="12888"/>
    <cellStyle name="Comma 2 2 35 6" xfId="12889"/>
    <cellStyle name="Comma 2 2 36" xfId="12890"/>
    <cellStyle name="Comma 2 2 36 2" xfId="12891"/>
    <cellStyle name="Comma 2 2 36 2 2" xfId="12892"/>
    <cellStyle name="Comma 2 2 36 2 2 2" xfId="12893"/>
    <cellStyle name="Comma 2 2 36 2 2 2 2" xfId="12894"/>
    <cellStyle name="Comma 2 2 36 2 2 3" xfId="12895"/>
    <cellStyle name="Comma 2 2 36 2 3" xfId="12896"/>
    <cellStyle name="Comma 2 2 36 2 3 2" xfId="12897"/>
    <cellStyle name="Comma 2 2 36 2 4" xfId="12898"/>
    <cellStyle name="Comma 2 2 36 3" xfId="12899"/>
    <cellStyle name="Comma 2 2 36 3 2" xfId="12900"/>
    <cellStyle name="Comma 2 2 36 3 2 2" xfId="12901"/>
    <cellStyle name="Comma 2 2 36 3 2 2 2" xfId="12902"/>
    <cellStyle name="Comma 2 2 36 3 2 3" xfId="12903"/>
    <cellStyle name="Comma 2 2 36 3 3" xfId="12904"/>
    <cellStyle name="Comma 2 2 36 3 3 2" xfId="12905"/>
    <cellStyle name="Comma 2 2 36 3 4" xfId="12906"/>
    <cellStyle name="Comma 2 2 36 4" xfId="12907"/>
    <cellStyle name="Comma 2 2 36 4 2" xfId="12908"/>
    <cellStyle name="Comma 2 2 36 4 2 2" xfId="12909"/>
    <cellStyle name="Comma 2 2 36 4 3" xfId="12910"/>
    <cellStyle name="Comma 2 2 36 5" xfId="12911"/>
    <cellStyle name="Comma 2 2 36 5 2" xfId="12912"/>
    <cellStyle name="Comma 2 2 36 6" xfId="12913"/>
    <cellStyle name="Comma 2 2 37" xfId="12914"/>
    <cellStyle name="Comma 2 2 37 2" xfId="12915"/>
    <cellStyle name="Comma 2 2 37 2 2" xfId="12916"/>
    <cellStyle name="Comma 2 2 37 2 2 2" xfId="12917"/>
    <cellStyle name="Comma 2 2 37 2 2 2 2" xfId="12918"/>
    <cellStyle name="Comma 2 2 37 2 2 3" xfId="12919"/>
    <cellStyle name="Comma 2 2 37 2 3" xfId="12920"/>
    <cellStyle name="Comma 2 2 37 2 3 2" xfId="12921"/>
    <cellStyle name="Comma 2 2 37 2 4" xfId="12922"/>
    <cellStyle name="Comma 2 2 37 3" xfId="12923"/>
    <cellStyle name="Comma 2 2 37 3 2" xfId="12924"/>
    <cellStyle name="Comma 2 2 37 3 2 2" xfId="12925"/>
    <cellStyle name="Comma 2 2 37 3 2 2 2" xfId="12926"/>
    <cellStyle name="Comma 2 2 37 3 2 3" xfId="12927"/>
    <cellStyle name="Comma 2 2 37 3 3" xfId="12928"/>
    <cellStyle name="Comma 2 2 37 3 3 2" xfId="12929"/>
    <cellStyle name="Comma 2 2 37 3 4" xfId="12930"/>
    <cellStyle name="Comma 2 2 37 4" xfId="12931"/>
    <cellStyle name="Comma 2 2 37 4 2" xfId="12932"/>
    <cellStyle name="Comma 2 2 37 4 2 2" xfId="12933"/>
    <cellStyle name="Comma 2 2 37 4 3" xfId="12934"/>
    <cellStyle name="Comma 2 2 37 5" xfId="12935"/>
    <cellStyle name="Comma 2 2 37 5 2" xfId="12936"/>
    <cellStyle name="Comma 2 2 37 6" xfId="12937"/>
    <cellStyle name="Comma 2 2 38" xfId="12938"/>
    <cellStyle name="Comma 2 2 38 2" xfId="12939"/>
    <cellStyle name="Comma 2 2 38 2 2" xfId="12940"/>
    <cellStyle name="Comma 2 2 38 2 2 2" xfId="12941"/>
    <cellStyle name="Comma 2 2 38 2 2 2 2" xfId="12942"/>
    <cellStyle name="Comma 2 2 38 2 2 3" xfId="12943"/>
    <cellStyle name="Comma 2 2 38 2 3" xfId="12944"/>
    <cellStyle name="Comma 2 2 38 2 3 2" xfId="12945"/>
    <cellStyle name="Comma 2 2 38 2 4" xfId="12946"/>
    <cellStyle name="Comma 2 2 38 3" xfId="12947"/>
    <cellStyle name="Comma 2 2 38 3 2" xfId="12948"/>
    <cellStyle name="Comma 2 2 38 3 2 2" xfId="12949"/>
    <cellStyle name="Comma 2 2 38 3 2 2 2" xfId="12950"/>
    <cellStyle name="Comma 2 2 38 3 2 3" xfId="12951"/>
    <cellStyle name="Comma 2 2 38 3 3" xfId="12952"/>
    <cellStyle name="Comma 2 2 38 3 3 2" xfId="12953"/>
    <cellStyle name="Comma 2 2 38 3 4" xfId="12954"/>
    <cellStyle name="Comma 2 2 38 4" xfId="12955"/>
    <cellStyle name="Comma 2 2 38 4 2" xfId="12956"/>
    <cellStyle name="Comma 2 2 38 4 2 2" xfId="12957"/>
    <cellStyle name="Comma 2 2 38 4 3" xfId="12958"/>
    <cellStyle name="Comma 2 2 38 5" xfId="12959"/>
    <cellStyle name="Comma 2 2 38 5 2" xfId="12960"/>
    <cellStyle name="Comma 2 2 38 6" xfId="12961"/>
    <cellStyle name="Comma 2 2 39" xfId="12962"/>
    <cellStyle name="Comma 2 2 39 2" xfId="12963"/>
    <cellStyle name="Comma 2 2 39 2 2" xfId="12964"/>
    <cellStyle name="Comma 2 2 39 2 2 2" xfId="12965"/>
    <cellStyle name="Comma 2 2 39 2 2 2 2" xfId="12966"/>
    <cellStyle name="Comma 2 2 39 2 2 3" xfId="12967"/>
    <cellStyle name="Comma 2 2 39 2 3" xfId="12968"/>
    <cellStyle name="Comma 2 2 39 2 3 2" xfId="12969"/>
    <cellStyle name="Comma 2 2 39 2 4" xfId="12970"/>
    <cellStyle name="Comma 2 2 39 3" xfId="12971"/>
    <cellStyle name="Comma 2 2 39 3 2" xfId="12972"/>
    <cellStyle name="Comma 2 2 39 3 2 2" xfId="12973"/>
    <cellStyle name="Comma 2 2 39 3 2 2 2" xfId="12974"/>
    <cellStyle name="Comma 2 2 39 3 2 3" xfId="12975"/>
    <cellStyle name="Comma 2 2 39 3 3" xfId="12976"/>
    <cellStyle name="Comma 2 2 39 3 3 2" xfId="12977"/>
    <cellStyle name="Comma 2 2 39 3 4" xfId="12978"/>
    <cellStyle name="Comma 2 2 39 4" xfId="12979"/>
    <cellStyle name="Comma 2 2 39 4 2" xfId="12980"/>
    <cellStyle name="Comma 2 2 39 4 2 2" xfId="12981"/>
    <cellStyle name="Comma 2 2 39 4 3" xfId="12982"/>
    <cellStyle name="Comma 2 2 39 5" xfId="12983"/>
    <cellStyle name="Comma 2 2 39 5 2" xfId="12984"/>
    <cellStyle name="Comma 2 2 39 6" xfId="12985"/>
    <cellStyle name="Comma 2 2 4" xfId="12986"/>
    <cellStyle name="Comma 2 2 4 2" xfId="12987"/>
    <cellStyle name="Comma 2 2 4 2 2" xfId="12988"/>
    <cellStyle name="Comma 2 2 4 3" xfId="12989"/>
    <cellStyle name="Comma 2 2 40" xfId="12990"/>
    <cellStyle name="Comma 2 2 40 2" xfId="12991"/>
    <cellStyle name="Comma 2 2 40 2 2" xfId="12992"/>
    <cellStyle name="Comma 2 2 40 2 2 2" xfId="12993"/>
    <cellStyle name="Comma 2 2 40 2 2 2 2" xfId="12994"/>
    <cellStyle name="Comma 2 2 40 2 2 3" xfId="12995"/>
    <cellStyle name="Comma 2 2 40 2 3" xfId="12996"/>
    <cellStyle name="Comma 2 2 40 2 3 2" xfId="12997"/>
    <cellStyle name="Comma 2 2 40 2 4" xfId="12998"/>
    <cellStyle name="Comma 2 2 40 3" xfId="12999"/>
    <cellStyle name="Comma 2 2 40 3 2" xfId="13000"/>
    <cellStyle name="Comma 2 2 40 3 2 2" xfId="13001"/>
    <cellStyle name="Comma 2 2 40 3 2 2 2" xfId="13002"/>
    <cellStyle name="Comma 2 2 40 3 2 3" xfId="13003"/>
    <cellStyle name="Comma 2 2 40 3 3" xfId="13004"/>
    <cellStyle name="Comma 2 2 40 3 3 2" xfId="13005"/>
    <cellStyle name="Comma 2 2 40 3 4" xfId="13006"/>
    <cellStyle name="Comma 2 2 40 4" xfId="13007"/>
    <cellStyle name="Comma 2 2 40 4 2" xfId="13008"/>
    <cellStyle name="Comma 2 2 40 4 2 2" xfId="13009"/>
    <cellStyle name="Comma 2 2 40 4 3" xfId="13010"/>
    <cellStyle name="Comma 2 2 40 5" xfId="13011"/>
    <cellStyle name="Comma 2 2 40 5 2" xfId="13012"/>
    <cellStyle name="Comma 2 2 40 6" xfId="13013"/>
    <cellStyle name="Comma 2 2 41" xfId="13014"/>
    <cellStyle name="Comma 2 2 41 2" xfId="13015"/>
    <cellStyle name="Comma 2 2 41 2 2" xfId="13016"/>
    <cellStyle name="Comma 2 2 41 2 2 2" xfId="13017"/>
    <cellStyle name="Comma 2 2 41 2 2 2 2" xfId="13018"/>
    <cellStyle name="Comma 2 2 41 2 2 3" xfId="13019"/>
    <cellStyle name="Comma 2 2 41 2 3" xfId="13020"/>
    <cellStyle name="Comma 2 2 41 2 3 2" xfId="13021"/>
    <cellStyle name="Comma 2 2 41 2 4" xfId="13022"/>
    <cellStyle name="Comma 2 2 41 3" xfId="13023"/>
    <cellStyle name="Comma 2 2 41 3 2" xfId="13024"/>
    <cellStyle name="Comma 2 2 41 3 2 2" xfId="13025"/>
    <cellStyle name="Comma 2 2 41 3 2 2 2" xfId="13026"/>
    <cellStyle name="Comma 2 2 41 3 2 3" xfId="13027"/>
    <cellStyle name="Comma 2 2 41 3 3" xfId="13028"/>
    <cellStyle name="Comma 2 2 41 3 3 2" xfId="13029"/>
    <cellStyle name="Comma 2 2 41 3 4" xfId="13030"/>
    <cellStyle name="Comma 2 2 41 4" xfId="13031"/>
    <cellStyle name="Comma 2 2 41 4 2" xfId="13032"/>
    <cellStyle name="Comma 2 2 41 4 2 2" xfId="13033"/>
    <cellStyle name="Comma 2 2 41 4 3" xfId="13034"/>
    <cellStyle name="Comma 2 2 41 5" xfId="13035"/>
    <cellStyle name="Comma 2 2 41 5 2" xfId="13036"/>
    <cellStyle name="Comma 2 2 41 6" xfId="13037"/>
    <cellStyle name="Comma 2 2 42" xfId="13038"/>
    <cellStyle name="Comma 2 2 42 2" xfId="13039"/>
    <cellStyle name="Comma 2 2 42 2 2" xfId="13040"/>
    <cellStyle name="Comma 2 2 42 2 2 2" xfId="13041"/>
    <cellStyle name="Comma 2 2 42 2 2 2 2" xfId="13042"/>
    <cellStyle name="Comma 2 2 42 2 2 3" xfId="13043"/>
    <cellStyle name="Comma 2 2 42 2 3" xfId="13044"/>
    <cellStyle name="Comma 2 2 42 2 3 2" xfId="13045"/>
    <cellStyle name="Comma 2 2 42 2 4" xfId="13046"/>
    <cellStyle name="Comma 2 2 42 3" xfId="13047"/>
    <cellStyle name="Comma 2 2 42 3 2" xfId="13048"/>
    <cellStyle name="Comma 2 2 42 3 2 2" xfId="13049"/>
    <cellStyle name="Comma 2 2 42 3 2 2 2" xfId="13050"/>
    <cellStyle name="Comma 2 2 42 3 2 3" xfId="13051"/>
    <cellStyle name="Comma 2 2 42 3 3" xfId="13052"/>
    <cellStyle name="Comma 2 2 42 3 3 2" xfId="13053"/>
    <cellStyle name="Comma 2 2 42 3 4" xfId="13054"/>
    <cellStyle name="Comma 2 2 42 4" xfId="13055"/>
    <cellStyle name="Comma 2 2 42 4 2" xfId="13056"/>
    <cellStyle name="Comma 2 2 42 4 2 2" xfId="13057"/>
    <cellStyle name="Comma 2 2 42 4 3" xfId="13058"/>
    <cellStyle name="Comma 2 2 42 5" xfId="13059"/>
    <cellStyle name="Comma 2 2 42 5 2" xfId="13060"/>
    <cellStyle name="Comma 2 2 42 6" xfId="13061"/>
    <cellStyle name="Comma 2 2 43" xfId="13062"/>
    <cellStyle name="Comma 2 2 43 2" xfId="13063"/>
    <cellStyle name="Comma 2 2 43 2 2" xfId="13064"/>
    <cellStyle name="Comma 2 2 43 2 2 2" xfId="13065"/>
    <cellStyle name="Comma 2 2 43 2 2 2 2" xfId="13066"/>
    <cellStyle name="Comma 2 2 43 2 2 3" xfId="13067"/>
    <cellStyle name="Comma 2 2 43 2 3" xfId="13068"/>
    <cellStyle name="Comma 2 2 43 2 3 2" xfId="13069"/>
    <cellStyle name="Comma 2 2 43 2 4" xfId="13070"/>
    <cellStyle name="Comma 2 2 43 3" xfId="13071"/>
    <cellStyle name="Comma 2 2 43 3 2" xfId="13072"/>
    <cellStyle name="Comma 2 2 43 3 2 2" xfId="13073"/>
    <cellStyle name="Comma 2 2 43 3 2 2 2" xfId="13074"/>
    <cellStyle name="Comma 2 2 43 3 2 3" xfId="13075"/>
    <cellStyle name="Comma 2 2 43 3 3" xfId="13076"/>
    <cellStyle name="Comma 2 2 43 3 3 2" xfId="13077"/>
    <cellStyle name="Comma 2 2 43 3 4" xfId="13078"/>
    <cellStyle name="Comma 2 2 43 4" xfId="13079"/>
    <cellStyle name="Comma 2 2 43 4 2" xfId="13080"/>
    <cellStyle name="Comma 2 2 43 4 2 2" xfId="13081"/>
    <cellStyle name="Comma 2 2 43 4 3" xfId="13082"/>
    <cellStyle name="Comma 2 2 43 5" xfId="13083"/>
    <cellStyle name="Comma 2 2 43 5 2" xfId="13084"/>
    <cellStyle name="Comma 2 2 43 6" xfId="13085"/>
    <cellStyle name="Comma 2 2 44" xfId="13086"/>
    <cellStyle name="Comma 2 2 44 2" xfId="13087"/>
    <cellStyle name="Comma 2 2 44 2 2" xfId="13088"/>
    <cellStyle name="Comma 2 2 44 2 2 2" xfId="13089"/>
    <cellStyle name="Comma 2 2 44 2 2 2 2" xfId="13090"/>
    <cellStyle name="Comma 2 2 44 2 2 3" xfId="13091"/>
    <cellStyle name="Comma 2 2 44 2 3" xfId="13092"/>
    <cellStyle name="Comma 2 2 44 2 3 2" xfId="13093"/>
    <cellStyle name="Comma 2 2 44 2 4" xfId="13094"/>
    <cellStyle name="Comma 2 2 44 3" xfId="13095"/>
    <cellStyle name="Comma 2 2 44 3 2" xfId="13096"/>
    <cellStyle name="Comma 2 2 44 3 2 2" xfId="13097"/>
    <cellStyle name="Comma 2 2 44 3 2 2 2" xfId="13098"/>
    <cellStyle name="Comma 2 2 44 3 2 3" xfId="13099"/>
    <cellStyle name="Comma 2 2 44 3 3" xfId="13100"/>
    <cellStyle name="Comma 2 2 44 3 3 2" xfId="13101"/>
    <cellStyle name="Comma 2 2 44 3 4" xfId="13102"/>
    <cellStyle name="Comma 2 2 44 4" xfId="13103"/>
    <cellStyle name="Comma 2 2 44 4 2" xfId="13104"/>
    <cellStyle name="Comma 2 2 44 4 2 2" xfId="13105"/>
    <cellStyle name="Comma 2 2 44 4 3" xfId="13106"/>
    <cellStyle name="Comma 2 2 44 5" xfId="13107"/>
    <cellStyle name="Comma 2 2 44 5 2" xfId="13108"/>
    <cellStyle name="Comma 2 2 44 6" xfId="13109"/>
    <cellStyle name="Comma 2 2 45" xfId="13110"/>
    <cellStyle name="Comma 2 2 45 2" xfId="13111"/>
    <cellStyle name="Comma 2 2 45 2 2" xfId="13112"/>
    <cellStyle name="Comma 2 2 45 2 2 2" xfId="13113"/>
    <cellStyle name="Comma 2 2 45 2 2 2 2" xfId="13114"/>
    <cellStyle name="Comma 2 2 45 2 2 3" xfId="13115"/>
    <cellStyle name="Comma 2 2 45 2 3" xfId="13116"/>
    <cellStyle name="Comma 2 2 45 2 3 2" xfId="13117"/>
    <cellStyle name="Comma 2 2 45 2 4" xfId="13118"/>
    <cellStyle name="Comma 2 2 45 3" xfId="13119"/>
    <cellStyle name="Comma 2 2 45 3 2" xfId="13120"/>
    <cellStyle name="Comma 2 2 45 3 2 2" xfId="13121"/>
    <cellStyle name="Comma 2 2 45 3 2 2 2" xfId="13122"/>
    <cellStyle name="Comma 2 2 45 3 2 3" xfId="13123"/>
    <cellStyle name="Comma 2 2 45 3 3" xfId="13124"/>
    <cellStyle name="Comma 2 2 45 3 3 2" xfId="13125"/>
    <cellStyle name="Comma 2 2 45 3 4" xfId="13126"/>
    <cellStyle name="Comma 2 2 45 4" xfId="13127"/>
    <cellStyle name="Comma 2 2 45 4 2" xfId="13128"/>
    <cellStyle name="Comma 2 2 45 4 2 2" xfId="13129"/>
    <cellStyle name="Comma 2 2 45 4 3" xfId="13130"/>
    <cellStyle name="Comma 2 2 45 5" xfId="13131"/>
    <cellStyle name="Comma 2 2 45 5 2" xfId="13132"/>
    <cellStyle name="Comma 2 2 45 6" xfId="13133"/>
    <cellStyle name="Comma 2 2 46" xfId="13134"/>
    <cellStyle name="Comma 2 2 46 2" xfId="13135"/>
    <cellStyle name="Comma 2 2 46 2 2" xfId="13136"/>
    <cellStyle name="Comma 2 2 46 2 2 2" xfId="13137"/>
    <cellStyle name="Comma 2 2 46 2 2 2 2" xfId="13138"/>
    <cellStyle name="Comma 2 2 46 2 2 3" xfId="13139"/>
    <cellStyle name="Comma 2 2 46 2 3" xfId="13140"/>
    <cellStyle name="Comma 2 2 46 2 3 2" xfId="13141"/>
    <cellStyle name="Comma 2 2 46 2 4" xfId="13142"/>
    <cellStyle name="Comma 2 2 46 3" xfId="13143"/>
    <cellStyle name="Comma 2 2 46 3 2" xfId="13144"/>
    <cellStyle name="Comma 2 2 46 3 2 2" xfId="13145"/>
    <cellStyle name="Comma 2 2 46 3 2 2 2" xfId="13146"/>
    <cellStyle name="Comma 2 2 46 3 2 3" xfId="13147"/>
    <cellStyle name="Comma 2 2 46 3 3" xfId="13148"/>
    <cellStyle name="Comma 2 2 46 3 3 2" xfId="13149"/>
    <cellStyle name="Comma 2 2 46 3 4" xfId="13150"/>
    <cellStyle name="Comma 2 2 46 4" xfId="13151"/>
    <cellStyle name="Comma 2 2 46 4 2" xfId="13152"/>
    <cellStyle name="Comma 2 2 46 4 2 2" xfId="13153"/>
    <cellStyle name="Comma 2 2 46 4 3" xfId="13154"/>
    <cellStyle name="Comma 2 2 46 5" xfId="13155"/>
    <cellStyle name="Comma 2 2 46 5 2" xfId="13156"/>
    <cellStyle name="Comma 2 2 46 6" xfId="13157"/>
    <cellStyle name="Comma 2 2 47" xfId="13158"/>
    <cellStyle name="Comma 2 2 47 2" xfId="13159"/>
    <cellStyle name="Comma 2 2 47 2 2" xfId="13160"/>
    <cellStyle name="Comma 2 2 47 2 2 2" xfId="13161"/>
    <cellStyle name="Comma 2 2 47 2 2 2 2" xfId="13162"/>
    <cellStyle name="Comma 2 2 47 2 2 3" xfId="13163"/>
    <cellStyle name="Comma 2 2 47 2 3" xfId="13164"/>
    <cellStyle name="Comma 2 2 47 2 3 2" xfId="13165"/>
    <cellStyle name="Comma 2 2 47 2 4" xfId="13166"/>
    <cellStyle name="Comma 2 2 47 3" xfId="13167"/>
    <cellStyle name="Comma 2 2 47 3 2" xfId="13168"/>
    <cellStyle name="Comma 2 2 47 3 2 2" xfId="13169"/>
    <cellStyle name="Comma 2 2 47 3 2 2 2" xfId="13170"/>
    <cellStyle name="Comma 2 2 47 3 2 3" xfId="13171"/>
    <cellStyle name="Comma 2 2 47 3 3" xfId="13172"/>
    <cellStyle name="Comma 2 2 47 3 3 2" xfId="13173"/>
    <cellStyle name="Comma 2 2 47 3 4" xfId="13174"/>
    <cellStyle name="Comma 2 2 47 4" xfId="13175"/>
    <cellStyle name="Comma 2 2 47 4 2" xfId="13176"/>
    <cellStyle name="Comma 2 2 47 4 2 2" xfId="13177"/>
    <cellStyle name="Comma 2 2 47 4 3" xfId="13178"/>
    <cellStyle name="Comma 2 2 47 5" xfId="13179"/>
    <cellStyle name="Comma 2 2 47 5 2" xfId="13180"/>
    <cellStyle name="Comma 2 2 47 6" xfId="13181"/>
    <cellStyle name="Comma 2 2 48" xfId="13182"/>
    <cellStyle name="Comma 2 2 48 2" xfId="13183"/>
    <cellStyle name="Comma 2 2 48 2 2" xfId="13184"/>
    <cellStyle name="Comma 2 2 48 2 2 2" xfId="13185"/>
    <cellStyle name="Comma 2 2 48 2 2 2 2" xfId="13186"/>
    <cellStyle name="Comma 2 2 48 2 2 3" xfId="13187"/>
    <cellStyle name="Comma 2 2 48 2 3" xfId="13188"/>
    <cellStyle name="Comma 2 2 48 2 3 2" xfId="13189"/>
    <cellStyle name="Comma 2 2 48 2 4" xfId="13190"/>
    <cellStyle name="Comma 2 2 48 3" xfId="13191"/>
    <cellStyle name="Comma 2 2 48 3 2" xfId="13192"/>
    <cellStyle name="Comma 2 2 48 3 2 2" xfId="13193"/>
    <cellStyle name="Comma 2 2 48 3 2 2 2" xfId="13194"/>
    <cellStyle name="Comma 2 2 48 3 2 3" xfId="13195"/>
    <cellStyle name="Comma 2 2 48 3 3" xfId="13196"/>
    <cellStyle name="Comma 2 2 48 3 3 2" xfId="13197"/>
    <cellStyle name="Comma 2 2 48 3 4" xfId="13198"/>
    <cellStyle name="Comma 2 2 48 4" xfId="13199"/>
    <cellStyle name="Comma 2 2 48 4 2" xfId="13200"/>
    <cellStyle name="Comma 2 2 48 4 2 2" xfId="13201"/>
    <cellStyle name="Comma 2 2 48 4 3" xfId="13202"/>
    <cellStyle name="Comma 2 2 48 5" xfId="13203"/>
    <cellStyle name="Comma 2 2 48 5 2" xfId="13204"/>
    <cellStyle name="Comma 2 2 48 6" xfId="13205"/>
    <cellStyle name="Comma 2 2 49" xfId="13206"/>
    <cellStyle name="Comma 2 2 49 2" xfId="13207"/>
    <cellStyle name="Comma 2 2 49 2 2" xfId="13208"/>
    <cellStyle name="Comma 2 2 49 2 2 2" xfId="13209"/>
    <cellStyle name="Comma 2 2 49 2 2 2 2" xfId="13210"/>
    <cellStyle name="Comma 2 2 49 2 2 3" xfId="13211"/>
    <cellStyle name="Comma 2 2 49 2 3" xfId="13212"/>
    <cellStyle name="Comma 2 2 49 2 3 2" xfId="13213"/>
    <cellStyle name="Comma 2 2 49 2 4" xfId="13214"/>
    <cellStyle name="Comma 2 2 49 3" xfId="13215"/>
    <cellStyle name="Comma 2 2 49 3 2" xfId="13216"/>
    <cellStyle name="Comma 2 2 49 3 2 2" xfId="13217"/>
    <cellStyle name="Comma 2 2 49 3 2 2 2" xfId="13218"/>
    <cellStyle name="Comma 2 2 49 3 2 3" xfId="13219"/>
    <cellStyle name="Comma 2 2 49 3 3" xfId="13220"/>
    <cellStyle name="Comma 2 2 49 3 3 2" xfId="13221"/>
    <cellStyle name="Comma 2 2 49 3 4" xfId="13222"/>
    <cellStyle name="Comma 2 2 49 4" xfId="13223"/>
    <cellStyle name="Comma 2 2 49 4 2" xfId="13224"/>
    <cellStyle name="Comma 2 2 49 4 2 2" xfId="13225"/>
    <cellStyle name="Comma 2 2 49 4 3" xfId="13226"/>
    <cellStyle name="Comma 2 2 49 5" xfId="13227"/>
    <cellStyle name="Comma 2 2 49 5 2" xfId="13228"/>
    <cellStyle name="Comma 2 2 49 6" xfId="13229"/>
    <cellStyle name="Comma 2 2 5" xfId="13230"/>
    <cellStyle name="Comma 2 2 5 2" xfId="13231"/>
    <cellStyle name="Comma 2 2 5 2 2" xfId="13232"/>
    <cellStyle name="Comma 2 2 5 3" xfId="13233"/>
    <cellStyle name="Comma 2 2 50" xfId="13234"/>
    <cellStyle name="Comma 2 2 50 2" xfId="13235"/>
    <cellStyle name="Comma 2 2 50 2 2" xfId="13236"/>
    <cellStyle name="Comma 2 2 50 2 2 2" xfId="13237"/>
    <cellStyle name="Comma 2 2 50 2 2 2 2" xfId="13238"/>
    <cellStyle name="Comma 2 2 50 2 2 3" xfId="13239"/>
    <cellStyle name="Comma 2 2 50 2 3" xfId="13240"/>
    <cellStyle name="Comma 2 2 50 2 3 2" xfId="13241"/>
    <cellStyle name="Comma 2 2 50 2 4" xfId="13242"/>
    <cellStyle name="Comma 2 2 50 3" xfId="13243"/>
    <cellStyle name="Comma 2 2 50 3 2" xfId="13244"/>
    <cellStyle name="Comma 2 2 50 3 2 2" xfId="13245"/>
    <cellStyle name="Comma 2 2 50 3 2 2 2" xfId="13246"/>
    <cellStyle name="Comma 2 2 50 3 2 3" xfId="13247"/>
    <cellStyle name="Comma 2 2 50 3 3" xfId="13248"/>
    <cellStyle name="Comma 2 2 50 3 3 2" xfId="13249"/>
    <cellStyle name="Comma 2 2 50 3 4" xfId="13250"/>
    <cellStyle name="Comma 2 2 50 4" xfId="13251"/>
    <cellStyle name="Comma 2 2 50 4 2" xfId="13252"/>
    <cellStyle name="Comma 2 2 50 4 2 2" xfId="13253"/>
    <cellStyle name="Comma 2 2 50 4 3" xfId="13254"/>
    <cellStyle name="Comma 2 2 50 5" xfId="13255"/>
    <cellStyle name="Comma 2 2 50 5 2" xfId="13256"/>
    <cellStyle name="Comma 2 2 50 6" xfId="13257"/>
    <cellStyle name="Comma 2 2 51" xfId="13258"/>
    <cellStyle name="Comma 2 2 51 2" xfId="13259"/>
    <cellStyle name="Comma 2 2 51 2 2" xfId="13260"/>
    <cellStyle name="Comma 2 2 51 2 2 2" xfId="13261"/>
    <cellStyle name="Comma 2 2 51 2 2 2 2" xfId="13262"/>
    <cellStyle name="Comma 2 2 51 2 2 3" xfId="13263"/>
    <cellStyle name="Comma 2 2 51 2 3" xfId="13264"/>
    <cellStyle name="Comma 2 2 51 2 3 2" xfId="13265"/>
    <cellStyle name="Comma 2 2 51 2 4" xfId="13266"/>
    <cellStyle name="Comma 2 2 51 3" xfId="13267"/>
    <cellStyle name="Comma 2 2 51 3 2" xfId="13268"/>
    <cellStyle name="Comma 2 2 51 3 2 2" xfId="13269"/>
    <cellStyle name="Comma 2 2 51 3 2 2 2" xfId="13270"/>
    <cellStyle name="Comma 2 2 51 3 2 3" xfId="13271"/>
    <cellStyle name="Comma 2 2 51 3 3" xfId="13272"/>
    <cellStyle name="Comma 2 2 51 3 3 2" xfId="13273"/>
    <cellStyle name="Comma 2 2 51 3 4" xfId="13274"/>
    <cellStyle name="Comma 2 2 51 4" xfId="13275"/>
    <cellStyle name="Comma 2 2 51 4 2" xfId="13276"/>
    <cellStyle name="Comma 2 2 51 4 2 2" xfId="13277"/>
    <cellStyle name="Comma 2 2 51 4 3" xfId="13278"/>
    <cellStyle name="Comma 2 2 51 5" xfId="13279"/>
    <cellStyle name="Comma 2 2 51 5 2" xfId="13280"/>
    <cellStyle name="Comma 2 2 51 6" xfId="13281"/>
    <cellStyle name="Comma 2 2 52" xfId="13282"/>
    <cellStyle name="Comma 2 2 52 2" xfId="13283"/>
    <cellStyle name="Comma 2 2 52 2 2" xfId="13284"/>
    <cellStyle name="Comma 2 2 52 2 2 2" xfId="13285"/>
    <cellStyle name="Comma 2 2 52 2 2 2 2" xfId="13286"/>
    <cellStyle name="Comma 2 2 52 2 2 3" xfId="13287"/>
    <cellStyle name="Comma 2 2 52 2 3" xfId="13288"/>
    <cellStyle name="Comma 2 2 52 2 3 2" xfId="13289"/>
    <cellStyle name="Comma 2 2 52 2 4" xfId="13290"/>
    <cellStyle name="Comma 2 2 52 3" xfId="13291"/>
    <cellStyle name="Comma 2 2 52 3 2" xfId="13292"/>
    <cellStyle name="Comma 2 2 52 3 2 2" xfId="13293"/>
    <cellStyle name="Comma 2 2 52 3 2 2 2" xfId="13294"/>
    <cellStyle name="Comma 2 2 52 3 2 3" xfId="13295"/>
    <cellStyle name="Comma 2 2 52 3 3" xfId="13296"/>
    <cellStyle name="Comma 2 2 52 3 3 2" xfId="13297"/>
    <cellStyle name="Comma 2 2 52 3 4" xfId="13298"/>
    <cellStyle name="Comma 2 2 52 4" xfId="13299"/>
    <cellStyle name="Comma 2 2 52 4 2" xfId="13300"/>
    <cellStyle name="Comma 2 2 52 4 2 2" xfId="13301"/>
    <cellStyle name="Comma 2 2 52 4 3" xfId="13302"/>
    <cellStyle name="Comma 2 2 52 5" xfId="13303"/>
    <cellStyle name="Comma 2 2 52 5 2" xfId="13304"/>
    <cellStyle name="Comma 2 2 52 6" xfId="13305"/>
    <cellStyle name="Comma 2 2 53" xfId="13306"/>
    <cellStyle name="Comma 2 2 53 2" xfId="13307"/>
    <cellStyle name="Comma 2 2 53 2 2" xfId="13308"/>
    <cellStyle name="Comma 2 2 53 2 2 2" xfId="13309"/>
    <cellStyle name="Comma 2 2 53 2 2 2 2" xfId="13310"/>
    <cellStyle name="Comma 2 2 53 2 2 3" xfId="13311"/>
    <cellStyle name="Comma 2 2 53 2 3" xfId="13312"/>
    <cellStyle name="Comma 2 2 53 2 3 2" xfId="13313"/>
    <cellStyle name="Comma 2 2 53 2 4" xfId="13314"/>
    <cellStyle name="Comma 2 2 53 3" xfId="13315"/>
    <cellStyle name="Comma 2 2 53 3 2" xfId="13316"/>
    <cellStyle name="Comma 2 2 53 3 2 2" xfId="13317"/>
    <cellStyle name="Comma 2 2 53 3 2 2 2" xfId="13318"/>
    <cellStyle name="Comma 2 2 53 3 2 3" xfId="13319"/>
    <cellStyle name="Comma 2 2 53 3 3" xfId="13320"/>
    <cellStyle name="Comma 2 2 53 3 3 2" xfId="13321"/>
    <cellStyle name="Comma 2 2 53 3 4" xfId="13322"/>
    <cellStyle name="Comma 2 2 53 4" xfId="13323"/>
    <cellStyle name="Comma 2 2 53 4 2" xfId="13324"/>
    <cellStyle name="Comma 2 2 53 4 2 2" xfId="13325"/>
    <cellStyle name="Comma 2 2 53 4 3" xfId="13326"/>
    <cellStyle name="Comma 2 2 53 5" xfId="13327"/>
    <cellStyle name="Comma 2 2 53 5 2" xfId="13328"/>
    <cellStyle name="Comma 2 2 53 6" xfId="13329"/>
    <cellStyle name="Comma 2 2 54" xfId="13330"/>
    <cellStyle name="Comma 2 2 54 2" xfId="13331"/>
    <cellStyle name="Comma 2 2 54 2 2" xfId="13332"/>
    <cellStyle name="Comma 2 2 54 2 2 2" xfId="13333"/>
    <cellStyle name="Comma 2 2 54 2 2 2 2" xfId="13334"/>
    <cellStyle name="Comma 2 2 54 2 2 3" xfId="13335"/>
    <cellStyle name="Comma 2 2 54 2 3" xfId="13336"/>
    <cellStyle name="Comma 2 2 54 2 3 2" xfId="13337"/>
    <cellStyle name="Comma 2 2 54 2 4" xfId="13338"/>
    <cellStyle name="Comma 2 2 54 3" xfId="13339"/>
    <cellStyle name="Comma 2 2 54 3 2" xfId="13340"/>
    <cellStyle name="Comma 2 2 54 3 2 2" xfId="13341"/>
    <cellStyle name="Comma 2 2 54 3 2 2 2" xfId="13342"/>
    <cellStyle name="Comma 2 2 54 3 2 3" xfId="13343"/>
    <cellStyle name="Comma 2 2 54 3 3" xfId="13344"/>
    <cellStyle name="Comma 2 2 54 3 3 2" xfId="13345"/>
    <cellStyle name="Comma 2 2 54 3 4" xfId="13346"/>
    <cellStyle name="Comma 2 2 54 4" xfId="13347"/>
    <cellStyle name="Comma 2 2 54 4 2" xfId="13348"/>
    <cellStyle name="Comma 2 2 54 4 2 2" xfId="13349"/>
    <cellStyle name="Comma 2 2 54 4 3" xfId="13350"/>
    <cellStyle name="Comma 2 2 54 5" xfId="13351"/>
    <cellStyle name="Comma 2 2 54 5 2" xfId="13352"/>
    <cellStyle name="Comma 2 2 54 6" xfId="13353"/>
    <cellStyle name="Comma 2 2 55" xfId="13354"/>
    <cellStyle name="Comma 2 2 55 2" xfId="13355"/>
    <cellStyle name="Comma 2 2 55 2 2" xfId="13356"/>
    <cellStyle name="Comma 2 2 55 2 2 2" xfId="13357"/>
    <cellStyle name="Comma 2 2 55 2 2 2 2" xfId="13358"/>
    <cellStyle name="Comma 2 2 55 2 2 3" xfId="13359"/>
    <cellStyle name="Comma 2 2 55 2 3" xfId="13360"/>
    <cellStyle name="Comma 2 2 55 2 3 2" xfId="13361"/>
    <cellStyle name="Comma 2 2 55 2 4" xfId="13362"/>
    <cellStyle name="Comma 2 2 55 3" xfId="13363"/>
    <cellStyle name="Comma 2 2 55 3 2" xfId="13364"/>
    <cellStyle name="Comma 2 2 55 3 2 2" xfId="13365"/>
    <cellStyle name="Comma 2 2 55 3 2 2 2" xfId="13366"/>
    <cellStyle name="Comma 2 2 55 3 2 3" xfId="13367"/>
    <cellStyle name="Comma 2 2 55 3 3" xfId="13368"/>
    <cellStyle name="Comma 2 2 55 3 3 2" xfId="13369"/>
    <cellStyle name="Comma 2 2 55 3 4" xfId="13370"/>
    <cellStyle name="Comma 2 2 55 4" xfId="13371"/>
    <cellStyle name="Comma 2 2 55 4 2" xfId="13372"/>
    <cellStyle name="Comma 2 2 55 4 2 2" xfId="13373"/>
    <cellStyle name="Comma 2 2 55 4 3" xfId="13374"/>
    <cellStyle name="Comma 2 2 55 5" xfId="13375"/>
    <cellStyle name="Comma 2 2 55 5 2" xfId="13376"/>
    <cellStyle name="Comma 2 2 55 6" xfId="13377"/>
    <cellStyle name="Comma 2 2 56" xfId="13378"/>
    <cellStyle name="Comma 2 2 56 2" xfId="13379"/>
    <cellStyle name="Comma 2 2 56 2 2" xfId="13380"/>
    <cellStyle name="Comma 2 2 56 2 2 2" xfId="13381"/>
    <cellStyle name="Comma 2 2 56 2 2 2 2" xfId="13382"/>
    <cellStyle name="Comma 2 2 56 2 2 3" xfId="13383"/>
    <cellStyle name="Comma 2 2 56 2 3" xfId="13384"/>
    <cellStyle name="Comma 2 2 56 2 3 2" xfId="13385"/>
    <cellStyle name="Comma 2 2 56 2 4" xfId="13386"/>
    <cellStyle name="Comma 2 2 56 3" xfId="13387"/>
    <cellStyle name="Comma 2 2 56 3 2" xfId="13388"/>
    <cellStyle name="Comma 2 2 56 3 2 2" xfId="13389"/>
    <cellStyle name="Comma 2 2 56 3 2 2 2" xfId="13390"/>
    <cellStyle name="Comma 2 2 56 3 2 3" xfId="13391"/>
    <cellStyle name="Comma 2 2 56 3 3" xfId="13392"/>
    <cellStyle name="Comma 2 2 56 3 3 2" xfId="13393"/>
    <cellStyle name="Comma 2 2 56 3 4" xfId="13394"/>
    <cellStyle name="Comma 2 2 56 4" xfId="13395"/>
    <cellStyle name="Comma 2 2 56 4 2" xfId="13396"/>
    <cellStyle name="Comma 2 2 56 4 2 2" xfId="13397"/>
    <cellStyle name="Comma 2 2 56 4 3" xfId="13398"/>
    <cellStyle name="Comma 2 2 56 5" xfId="13399"/>
    <cellStyle name="Comma 2 2 56 5 2" xfId="13400"/>
    <cellStyle name="Comma 2 2 56 6" xfId="13401"/>
    <cellStyle name="Comma 2 2 57" xfId="13402"/>
    <cellStyle name="Comma 2 2 57 2" xfId="13403"/>
    <cellStyle name="Comma 2 2 57 2 2" xfId="13404"/>
    <cellStyle name="Comma 2 2 57 2 2 2" xfId="13405"/>
    <cellStyle name="Comma 2 2 57 2 2 2 2" xfId="13406"/>
    <cellStyle name="Comma 2 2 57 2 2 3" xfId="13407"/>
    <cellStyle name="Comma 2 2 57 2 3" xfId="13408"/>
    <cellStyle name="Comma 2 2 57 2 3 2" xfId="13409"/>
    <cellStyle name="Comma 2 2 57 2 4" xfId="13410"/>
    <cellStyle name="Comma 2 2 57 3" xfId="13411"/>
    <cellStyle name="Comma 2 2 57 3 2" xfId="13412"/>
    <cellStyle name="Comma 2 2 57 3 2 2" xfId="13413"/>
    <cellStyle name="Comma 2 2 57 3 2 2 2" xfId="13414"/>
    <cellStyle name="Comma 2 2 57 3 2 3" xfId="13415"/>
    <cellStyle name="Comma 2 2 57 3 3" xfId="13416"/>
    <cellStyle name="Comma 2 2 57 3 3 2" xfId="13417"/>
    <cellStyle name="Comma 2 2 57 3 4" xfId="13418"/>
    <cellStyle name="Comma 2 2 57 4" xfId="13419"/>
    <cellStyle name="Comma 2 2 57 4 2" xfId="13420"/>
    <cellStyle name="Comma 2 2 57 4 2 2" xfId="13421"/>
    <cellStyle name="Comma 2 2 57 4 3" xfId="13422"/>
    <cellStyle name="Comma 2 2 57 5" xfId="13423"/>
    <cellStyle name="Comma 2 2 57 5 2" xfId="13424"/>
    <cellStyle name="Comma 2 2 57 6" xfId="13425"/>
    <cellStyle name="Comma 2 2 58" xfId="13426"/>
    <cellStyle name="Comma 2 2 58 2" xfId="13427"/>
    <cellStyle name="Comma 2 2 58 2 2" xfId="13428"/>
    <cellStyle name="Comma 2 2 58 2 2 2" xfId="13429"/>
    <cellStyle name="Comma 2 2 58 2 2 2 2" xfId="13430"/>
    <cellStyle name="Comma 2 2 58 2 2 3" xfId="13431"/>
    <cellStyle name="Comma 2 2 58 2 3" xfId="13432"/>
    <cellStyle name="Comma 2 2 58 2 3 2" xfId="13433"/>
    <cellStyle name="Comma 2 2 58 2 4" xfId="13434"/>
    <cellStyle name="Comma 2 2 58 3" xfId="13435"/>
    <cellStyle name="Comma 2 2 58 3 2" xfId="13436"/>
    <cellStyle name="Comma 2 2 58 3 2 2" xfId="13437"/>
    <cellStyle name="Comma 2 2 58 3 2 2 2" xfId="13438"/>
    <cellStyle name="Comma 2 2 58 3 2 3" xfId="13439"/>
    <cellStyle name="Comma 2 2 58 3 3" xfId="13440"/>
    <cellStyle name="Comma 2 2 58 3 3 2" xfId="13441"/>
    <cellStyle name="Comma 2 2 58 3 4" xfId="13442"/>
    <cellStyle name="Comma 2 2 58 4" xfId="13443"/>
    <cellStyle name="Comma 2 2 58 4 2" xfId="13444"/>
    <cellStyle name="Comma 2 2 58 4 2 2" xfId="13445"/>
    <cellStyle name="Comma 2 2 58 4 3" xfId="13446"/>
    <cellStyle name="Comma 2 2 58 5" xfId="13447"/>
    <cellStyle name="Comma 2 2 58 5 2" xfId="13448"/>
    <cellStyle name="Comma 2 2 58 6" xfId="13449"/>
    <cellStyle name="Comma 2 2 59" xfId="13450"/>
    <cellStyle name="Comma 2 2 59 2" xfId="13451"/>
    <cellStyle name="Comma 2 2 59 2 2" xfId="13452"/>
    <cellStyle name="Comma 2 2 59 2 2 2" xfId="13453"/>
    <cellStyle name="Comma 2 2 59 2 2 2 2" xfId="13454"/>
    <cellStyle name="Comma 2 2 59 2 2 3" xfId="13455"/>
    <cellStyle name="Comma 2 2 59 2 3" xfId="13456"/>
    <cellStyle name="Comma 2 2 59 2 3 2" xfId="13457"/>
    <cellStyle name="Comma 2 2 59 2 4" xfId="13458"/>
    <cellStyle name="Comma 2 2 59 3" xfId="13459"/>
    <cellStyle name="Comma 2 2 59 3 2" xfId="13460"/>
    <cellStyle name="Comma 2 2 59 3 2 2" xfId="13461"/>
    <cellStyle name="Comma 2 2 59 3 2 2 2" xfId="13462"/>
    <cellStyle name="Comma 2 2 59 3 2 3" xfId="13463"/>
    <cellStyle name="Comma 2 2 59 3 3" xfId="13464"/>
    <cellStyle name="Comma 2 2 59 3 3 2" xfId="13465"/>
    <cellStyle name="Comma 2 2 59 3 4" xfId="13466"/>
    <cellStyle name="Comma 2 2 59 4" xfId="13467"/>
    <cellStyle name="Comma 2 2 59 4 2" xfId="13468"/>
    <cellStyle name="Comma 2 2 59 4 2 2" xfId="13469"/>
    <cellStyle name="Comma 2 2 59 4 3" xfId="13470"/>
    <cellStyle name="Comma 2 2 59 5" xfId="13471"/>
    <cellStyle name="Comma 2 2 59 5 2" xfId="13472"/>
    <cellStyle name="Comma 2 2 59 6" xfId="13473"/>
    <cellStyle name="Comma 2 2 6" xfId="13474"/>
    <cellStyle name="Comma 2 2 6 2" xfId="13475"/>
    <cellStyle name="Comma 2 2 6 2 2" xfId="13476"/>
    <cellStyle name="Comma 2 2 6 3" xfId="13477"/>
    <cellStyle name="Comma 2 2 60" xfId="13478"/>
    <cellStyle name="Comma 2 2 60 2" xfId="13479"/>
    <cellStyle name="Comma 2 2 60 2 2" xfId="13480"/>
    <cellStyle name="Comma 2 2 60 2 2 2" xfId="13481"/>
    <cellStyle name="Comma 2 2 60 2 2 2 2" xfId="13482"/>
    <cellStyle name="Comma 2 2 60 2 2 3" xfId="13483"/>
    <cellStyle name="Comma 2 2 60 2 3" xfId="13484"/>
    <cellStyle name="Comma 2 2 60 2 3 2" xfId="13485"/>
    <cellStyle name="Comma 2 2 60 2 4" xfId="13486"/>
    <cellStyle name="Comma 2 2 60 3" xfId="13487"/>
    <cellStyle name="Comma 2 2 60 3 2" xfId="13488"/>
    <cellStyle name="Comma 2 2 60 3 2 2" xfId="13489"/>
    <cellStyle name="Comma 2 2 60 3 2 2 2" xfId="13490"/>
    <cellStyle name="Comma 2 2 60 3 2 3" xfId="13491"/>
    <cellStyle name="Comma 2 2 60 3 3" xfId="13492"/>
    <cellStyle name="Comma 2 2 60 3 3 2" xfId="13493"/>
    <cellStyle name="Comma 2 2 60 3 4" xfId="13494"/>
    <cellStyle name="Comma 2 2 60 4" xfId="13495"/>
    <cellStyle name="Comma 2 2 60 4 2" xfId="13496"/>
    <cellStyle name="Comma 2 2 60 4 2 2" xfId="13497"/>
    <cellStyle name="Comma 2 2 60 4 3" xfId="13498"/>
    <cellStyle name="Comma 2 2 60 5" xfId="13499"/>
    <cellStyle name="Comma 2 2 60 5 2" xfId="13500"/>
    <cellStyle name="Comma 2 2 60 6" xfId="13501"/>
    <cellStyle name="Comma 2 2 61" xfId="13502"/>
    <cellStyle name="Comma 2 2 61 2" xfId="13503"/>
    <cellStyle name="Comma 2 2 61 2 2" xfId="13504"/>
    <cellStyle name="Comma 2 2 61 2 2 2" xfId="13505"/>
    <cellStyle name="Comma 2 2 61 2 2 2 2" xfId="13506"/>
    <cellStyle name="Comma 2 2 61 2 2 3" xfId="13507"/>
    <cellStyle name="Comma 2 2 61 2 3" xfId="13508"/>
    <cellStyle name="Comma 2 2 61 2 3 2" xfId="13509"/>
    <cellStyle name="Comma 2 2 61 2 4" xfId="13510"/>
    <cellStyle name="Comma 2 2 61 3" xfId="13511"/>
    <cellStyle name="Comma 2 2 61 3 2" xfId="13512"/>
    <cellStyle name="Comma 2 2 61 3 2 2" xfId="13513"/>
    <cellStyle name="Comma 2 2 61 3 2 2 2" xfId="13514"/>
    <cellStyle name="Comma 2 2 61 3 2 3" xfId="13515"/>
    <cellStyle name="Comma 2 2 61 3 3" xfId="13516"/>
    <cellStyle name="Comma 2 2 61 3 3 2" xfId="13517"/>
    <cellStyle name="Comma 2 2 61 3 4" xfId="13518"/>
    <cellStyle name="Comma 2 2 61 4" xfId="13519"/>
    <cellStyle name="Comma 2 2 61 4 2" xfId="13520"/>
    <cellStyle name="Comma 2 2 61 4 2 2" xfId="13521"/>
    <cellStyle name="Comma 2 2 61 4 3" xfId="13522"/>
    <cellStyle name="Comma 2 2 61 5" xfId="13523"/>
    <cellStyle name="Comma 2 2 61 5 2" xfId="13524"/>
    <cellStyle name="Comma 2 2 61 6" xfId="13525"/>
    <cellStyle name="Comma 2 2 62" xfId="13526"/>
    <cellStyle name="Comma 2 2 62 2" xfId="13527"/>
    <cellStyle name="Comma 2 2 62 2 2" xfId="13528"/>
    <cellStyle name="Comma 2 2 62 2 2 2" xfId="13529"/>
    <cellStyle name="Comma 2 2 62 2 2 2 2" xfId="13530"/>
    <cellStyle name="Comma 2 2 62 2 2 3" xfId="13531"/>
    <cellStyle name="Comma 2 2 62 2 3" xfId="13532"/>
    <cellStyle name="Comma 2 2 62 2 3 2" xfId="13533"/>
    <cellStyle name="Comma 2 2 62 2 4" xfId="13534"/>
    <cellStyle name="Comma 2 2 62 3" xfId="13535"/>
    <cellStyle name="Comma 2 2 62 3 2" xfId="13536"/>
    <cellStyle name="Comma 2 2 62 3 2 2" xfId="13537"/>
    <cellStyle name="Comma 2 2 62 3 2 2 2" xfId="13538"/>
    <cellStyle name="Comma 2 2 62 3 2 3" xfId="13539"/>
    <cellStyle name="Comma 2 2 62 3 3" xfId="13540"/>
    <cellStyle name="Comma 2 2 62 3 3 2" xfId="13541"/>
    <cellStyle name="Comma 2 2 62 3 4" xfId="13542"/>
    <cellStyle name="Comma 2 2 62 4" xfId="13543"/>
    <cellStyle name="Comma 2 2 62 4 2" xfId="13544"/>
    <cellStyle name="Comma 2 2 62 4 2 2" xfId="13545"/>
    <cellStyle name="Comma 2 2 62 4 3" xfId="13546"/>
    <cellStyle name="Comma 2 2 62 5" xfId="13547"/>
    <cellStyle name="Comma 2 2 62 5 2" xfId="13548"/>
    <cellStyle name="Comma 2 2 62 6" xfId="13549"/>
    <cellStyle name="Comma 2 2 63" xfId="13550"/>
    <cellStyle name="Comma 2 2 63 2" xfId="13551"/>
    <cellStyle name="Comma 2 2 63 2 2" xfId="13552"/>
    <cellStyle name="Comma 2 2 63 2 2 2" xfId="13553"/>
    <cellStyle name="Comma 2 2 63 2 2 2 2" xfId="13554"/>
    <cellStyle name="Comma 2 2 63 2 2 3" xfId="13555"/>
    <cellStyle name="Comma 2 2 63 2 3" xfId="13556"/>
    <cellStyle name="Comma 2 2 63 2 3 2" xfId="13557"/>
    <cellStyle name="Comma 2 2 63 2 4" xfId="13558"/>
    <cellStyle name="Comma 2 2 63 3" xfId="13559"/>
    <cellStyle name="Comma 2 2 63 3 2" xfId="13560"/>
    <cellStyle name="Comma 2 2 63 3 2 2" xfId="13561"/>
    <cellStyle name="Comma 2 2 63 3 2 2 2" xfId="13562"/>
    <cellStyle name="Comma 2 2 63 3 2 3" xfId="13563"/>
    <cellStyle name="Comma 2 2 63 3 3" xfId="13564"/>
    <cellStyle name="Comma 2 2 63 3 3 2" xfId="13565"/>
    <cellStyle name="Comma 2 2 63 3 4" xfId="13566"/>
    <cellStyle name="Comma 2 2 63 4" xfId="13567"/>
    <cellStyle name="Comma 2 2 63 4 2" xfId="13568"/>
    <cellStyle name="Comma 2 2 63 4 2 2" xfId="13569"/>
    <cellStyle name="Comma 2 2 63 4 3" xfId="13570"/>
    <cellStyle name="Comma 2 2 63 5" xfId="13571"/>
    <cellStyle name="Comma 2 2 63 5 2" xfId="13572"/>
    <cellStyle name="Comma 2 2 63 6" xfId="13573"/>
    <cellStyle name="Comma 2 2 64" xfId="13574"/>
    <cellStyle name="Comma 2 2 64 2" xfId="13575"/>
    <cellStyle name="Comma 2 2 64 2 2" xfId="13576"/>
    <cellStyle name="Comma 2 2 64 2 2 2" xfId="13577"/>
    <cellStyle name="Comma 2 2 64 2 2 2 2" xfId="13578"/>
    <cellStyle name="Comma 2 2 64 2 2 3" xfId="13579"/>
    <cellStyle name="Comma 2 2 64 2 3" xfId="13580"/>
    <cellStyle name="Comma 2 2 64 2 3 2" xfId="13581"/>
    <cellStyle name="Comma 2 2 64 2 4" xfId="13582"/>
    <cellStyle name="Comma 2 2 64 3" xfId="13583"/>
    <cellStyle name="Comma 2 2 64 3 2" xfId="13584"/>
    <cellStyle name="Comma 2 2 64 3 2 2" xfId="13585"/>
    <cellStyle name="Comma 2 2 64 3 2 2 2" xfId="13586"/>
    <cellStyle name="Comma 2 2 64 3 2 3" xfId="13587"/>
    <cellStyle name="Comma 2 2 64 3 3" xfId="13588"/>
    <cellStyle name="Comma 2 2 64 3 3 2" xfId="13589"/>
    <cellStyle name="Comma 2 2 64 3 4" xfId="13590"/>
    <cellStyle name="Comma 2 2 64 4" xfId="13591"/>
    <cellStyle name="Comma 2 2 64 4 2" xfId="13592"/>
    <cellStyle name="Comma 2 2 64 4 2 2" xfId="13593"/>
    <cellStyle name="Comma 2 2 64 4 3" xfId="13594"/>
    <cellStyle name="Comma 2 2 64 5" xfId="13595"/>
    <cellStyle name="Comma 2 2 64 5 2" xfId="13596"/>
    <cellStyle name="Comma 2 2 64 6" xfId="13597"/>
    <cellStyle name="Comma 2 2 65" xfId="13598"/>
    <cellStyle name="Comma 2 2 65 2" xfId="13599"/>
    <cellStyle name="Comma 2 2 65 2 2" xfId="13600"/>
    <cellStyle name="Comma 2 2 65 2 2 2" xfId="13601"/>
    <cellStyle name="Comma 2 2 65 2 2 2 2" xfId="13602"/>
    <cellStyle name="Comma 2 2 65 2 2 3" xfId="13603"/>
    <cellStyle name="Comma 2 2 65 2 3" xfId="13604"/>
    <cellStyle name="Comma 2 2 65 2 3 2" xfId="13605"/>
    <cellStyle name="Comma 2 2 65 2 4" xfId="13606"/>
    <cellStyle name="Comma 2 2 65 3" xfId="13607"/>
    <cellStyle name="Comma 2 2 65 3 2" xfId="13608"/>
    <cellStyle name="Comma 2 2 65 3 2 2" xfId="13609"/>
    <cellStyle name="Comma 2 2 65 3 2 2 2" xfId="13610"/>
    <cellStyle name="Comma 2 2 65 3 2 3" xfId="13611"/>
    <cellStyle name="Comma 2 2 65 3 3" xfId="13612"/>
    <cellStyle name="Comma 2 2 65 3 3 2" xfId="13613"/>
    <cellStyle name="Comma 2 2 65 3 4" xfId="13614"/>
    <cellStyle name="Comma 2 2 65 4" xfId="13615"/>
    <cellStyle name="Comma 2 2 65 4 2" xfId="13616"/>
    <cellStyle name="Comma 2 2 65 4 2 2" xfId="13617"/>
    <cellStyle name="Comma 2 2 65 4 3" xfId="13618"/>
    <cellStyle name="Comma 2 2 65 5" xfId="13619"/>
    <cellStyle name="Comma 2 2 65 5 2" xfId="13620"/>
    <cellStyle name="Comma 2 2 65 6" xfId="13621"/>
    <cellStyle name="Comma 2 2 66" xfId="13622"/>
    <cellStyle name="Comma 2 2 66 2" xfId="13623"/>
    <cellStyle name="Comma 2 2 66 2 2" xfId="13624"/>
    <cellStyle name="Comma 2 2 66 2 2 2" xfId="13625"/>
    <cellStyle name="Comma 2 2 66 2 2 2 2" xfId="13626"/>
    <cellStyle name="Comma 2 2 66 2 2 3" xfId="13627"/>
    <cellStyle name="Comma 2 2 66 2 3" xfId="13628"/>
    <cellStyle name="Comma 2 2 66 2 3 2" xfId="13629"/>
    <cellStyle name="Comma 2 2 66 2 4" xfId="13630"/>
    <cellStyle name="Comma 2 2 66 3" xfId="13631"/>
    <cellStyle name="Comma 2 2 66 3 2" xfId="13632"/>
    <cellStyle name="Comma 2 2 66 3 2 2" xfId="13633"/>
    <cellStyle name="Comma 2 2 66 3 2 2 2" xfId="13634"/>
    <cellStyle name="Comma 2 2 66 3 2 3" xfId="13635"/>
    <cellStyle name="Comma 2 2 66 3 3" xfId="13636"/>
    <cellStyle name="Comma 2 2 66 3 3 2" xfId="13637"/>
    <cellStyle name="Comma 2 2 66 3 4" xfId="13638"/>
    <cellStyle name="Comma 2 2 66 4" xfId="13639"/>
    <cellStyle name="Comma 2 2 66 4 2" xfId="13640"/>
    <cellStyle name="Comma 2 2 66 4 2 2" xfId="13641"/>
    <cellStyle name="Comma 2 2 66 4 3" xfId="13642"/>
    <cellStyle name="Comma 2 2 66 5" xfId="13643"/>
    <cellStyle name="Comma 2 2 66 5 2" xfId="13644"/>
    <cellStyle name="Comma 2 2 66 6" xfId="13645"/>
    <cellStyle name="Comma 2 2 67" xfId="13646"/>
    <cellStyle name="Comma 2 2 67 2" xfId="13647"/>
    <cellStyle name="Comma 2 2 67 2 2" xfId="13648"/>
    <cellStyle name="Comma 2 2 67 2 2 2" xfId="13649"/>
    <cellStyle name="Comma 2 2 67 2 2 2 2" xfId="13650"/>
    <cellStyle name="Comma 2 2 67 2 2 3" xfId="13651"/>
    <cellStyle name="Comma 2 2 67 2 3" xfId="13652"/>
    <cellStyle name="Comma 2 2 67 2 3 2" xfId="13653"/>
    <cellStyle name="Comma 2 2 67 2 4" xfId="13654"/>
    <cellStyle name="Comma 2 2 67 3" xfId="13655"/>
    <cellStyle name="Comma 2 2 67 3 2" xfId="13656"/>
    <cellStyle name="Comma 2 2 67 3 2 2" xfId="13657"/>
    <cellStyle name="Comma 2 2 67 3 2 2 2" xfId="13658"/>
    <cellStyle name="Comma 2 2 67 3 2 3" xfId="13659"/>
    <cellStyle name="Comma 2 2 67 3 3" xfId="13660"/>
    <cellStyle name="Comma 2 2 67 3 3 2" xfId="13661"/>
    <cellStyle name="Comma 2 2 67 3 4" xfId="13662"/>
    <cellStyle name="Comma 2 2 67 4" xfId="13663"/>
    <cellStyle name="Comma 2 2 67 4 2" xfId="13664"/>
    <cellStyle name="Comma 2 2 67 4 2 2" xfId="13665"/>
    <cellStyle name="Comma 2 2 67 4 3" xfId="13666"/>
    <cellStyle name="Comma 2 2 67 5" xfId="13667"/>
    <cellStyle name="Comma 2 2 67 5 2" xfId="13668"/>
    <cellStyle name="Comma 2 2 67 6" xfId="13669"/>
    <cellStyle name="Comma 2 2 68" xfId="13670"/>
    <cellStyle name="Comma 2 2 68 2" xfId="13671"/>
    <cellStyle name="Comma 2 2 68 2 2" xfId="13672"/>
    <cellStyle name="Comma 2 2 68 2 2 2" xfId="13673"/>
    <cellStyle name="Comma 2 2 68 2 2 2 2" xfId="13674"/>
    <cellStyle name="Comma 2 2 68 2 2 3" xfId="13675"/>
    <cellStyle name="Comma 2 2 68 2 3" xfId="13676"/>
    <cellStyle name="Comma 2 2 68 2 3 2" xfId="13677"/>
    <cellStyle name="Comma 2 2 68 2 4" xfId="13678"/>
    <cellStyle name="Comma 2 2 68 3" xfId="13679"/>
    <cellStyle name="Comma 2 2 68 3 2" xfId="13680"/>
    <cellStyle name="Comma 2 2 68 3 2 2" xfId="13681"/>
    <cellStyle name="Comma 2 2 68 3 2 2 2" xfId="13682"/>
    <cellStyle name="Comma 2 2 68 3 2 3" xfId="13683"/>
    <cellStyle name="Comma 2 2 68 3 3" xfId="13684"/>
    <cellStyle name="Comma 2 2 68 3 3 2" xfId="13685"/>
    <cellStyle name="Comma 2 2 68 3 4" xfId="13686"/>
    <cellStyle name="Comma 2 2 68 4" xfId="13687"/>
    <cellStyle name="Comma 2 2 68 4 2" xfId="13688"/>
    <cellStyle name="Comma 2 2 68 4 2 2" xfId="13689"/>
    <cellStyle name="Comma 2 2 68 4 3" xfId="13690"/>
    <cellStyle name="Comma 2 2 68 5" xfId="13691"/>
    <cellStyle name="Comma 2 2 68 5 2" xfId="13692"/>
    <cellStyle name="Comma 2 2 68 6" xfId="13693"/>
    <cellStyle name="Comma 2 2 69" xfId="13694"/>
    <cellStyle name="Comma 2 2 69 2" xfId="13695"/>
    <cellStyle name="Comma 2 2 69 2 2" xfId="13696"/>
    <cellStyle name="Comma 2 2 69 2 2 2" xfId="13697"/>
    <cellStyle name="Comma 2 2 69 2 2 2 2" xfId="13698"/>
    <cellStyle name="Comma 2 2 69 2 2 3" xfId="13699"/>
    <cellStyle name="Comma 2 2 69 2 3" xfId="13700"/>
    <cellStyle name="Comma 2 2 69 2 3 2" xfId="13701"/>
    <cellStyle name="Comma 2 2 69 2 4" xfId="13702"/>
    <cellStyle name="Comma 2 2 69 3" xfId="13703"/>
    <cellStyle name="Comma 2 2 69 3 2" xfId="13704"/>
    <cellStyle name="Comma 2 2 69 3 2 2" xfId="13705"/>
    <cellStyle name="Comma 2 2 69 3 2 2 2" xfId="13706"/>
    <cellStyle name="Comma 2 2 69 3 2 3" xfId="13707"/>
    <cellStyle name="Comma 2 2 69 3 3" xfId="13708"/>
    <cellStyle name="Comma 2 2 69 3 3 2" xfId="13709"/>
    <cellStyle name="Comma 2 2 69 3 4" xfId="13710"/>
    <cellStyle name="Comma 2 2 69 4" xfId="13711"/>
    <cellStyle name="Comma 2 2 69 4 2" xfId="13712"/>
    <cellStyle name="Comma 2 2 69 4 2 2" xfId="13713"/>
    <cellStyle name="Comma 2 2 69 4 3" xfId="13714"/>
    <cellStyle name="Comma 2 2 69 5" xfId="13715"/>
    <cellStyle name="Comma 2 2 69 5 2" xfId="13716"/>
    <cellStyle name="Comma 2 2 69 6" xfId="13717"/>
    <cellStyle name="Comma 2 2 7" xfId="13718"/>
    <cellStyle name="Comma 2 2 7 2" xfId="13719"/>
    <cellStyle name="Comma 2 2 7 2 2" xfId="13720"/>
    <cellStyle name="Comma 2 2 7 3" xfId="13721"/>
    <cellStyle name="Comma 2 2 70" xfId="13722"/>
    <cellStyle name="Comma 2 2 70 2" xfId="13723"/>
    <cellStyle name="Comma 2 2 70 2 2" xfId="13724"/>
    <cellStyle name="Comma 2 2 70 2 2 2" xfId="13725"/>
    <cellStyle name="Comma 2 2 70 2 2 2 2" xfId="13726"/>
    <cellStyle name="Comma 2 2 70 2 2 3" xfId="13727"/>
    <cellStyle name="Comma 2 2 70 2 3" xfId="13728"/>
    <cellStyle name="Comma 2 2 70 2 3 2" xfId="13729"/>
    <cellStyle name="Comma 2 2 70 2 4" xfId="13730"/>
    <cellStyle name="Comma 2 2 70 3" xfId="13731"/>
    <cellStyle name="Comma 2 2 70 3 2" xfId="13732"/>
    <cellStyle name="Comma 2 2 70 3 2 2" xfId="13733"/>
    <cellStyle name="Comma 2 2 70 3 2 2 2" xfId="13734"/>
    <cellStyle name="Comma 2 2 70 3 2 3" xfId="13735"/>
    <cellStyle name="Comma 2 2 70 3 3" xfId="13736"/>
    <cellStyle name="Comma 2 2 70 3 3 2" xfId="13737"/>
    <cellStyle name="Comma 2 2 70 3 4" xfId="13738"/>
    <cellStyle name="Comma 2 2 70 4" xfId="13739"/>
    <cellStyle name="Comma 2 2 70 4 2" xfId="13740"/>
    <cellStyle name="Comma 2 2 70 4 2 2" xfId="13741"/>
    <cellStyle name="Comma 2 2 70 4 3" xfId="13742"/>
    <cellStyle name="Comma 2 2 70 5" xfId="13743"/>
    <cellStyle name="Comma 2 2 70 5 2" xfId="13744"/>
    <cellStyle name="Comma 2 2 70 6" xfId="13745"/>
    <cellStyle name="Comma 2 2 71" xfId="13746"/>
    <cellStyle name="Comma 2 2 71 2" xfId="13747"/>
    <cellStyle name="Comma 2 2 71 2 2" xfId="13748"/>
    <cellStyle name="Comma 2 2 71 2 2 2" xfId="13749"/>
    <cellStyle name="Comma 2 2 71 2 2 2 2" xfId="13750"/>
    <cellStyle name="Comma 2 2 71 2 2 3" xfId="13751"/>
    <cellStyle name="Comma 2 2 71 2 3" xfId="13752"/>
    <cellStyle name="Comma 2 2 71 2 3 2" xfId="13753"/>
    <cellStyle name="Comma 2 2 71 2 4" xfId="13754"/>
    <cellStyle name="Comma 2 2 71 3" xfId="13755"/>
    <cellStyle name="Comma 2 2 71 3 2" xfId="13756"/>
    <cellStyle name="Comma 2 2 71 3 2 2" xfId="13757"/>
    <cellStyle name="Comma 2 2 71 3 2 2 2" xfId="13758"/>
    <cellStyle name="Comma 2 2 71 3 2 3" xfId="13759"/>
    <cellStyle name="Comma 2 2 71 3 3" xfId="13760"/>
    <cellStyle name="Comma 2 2 71 3 3 2" xfId="13761"/>
    <cellStyle name="Comma 2 2 71 3 4" xfId="13762"/>
    <cellStyle name="Comma 2 2 71 4" xfId="13763"/>
    <cellStyle name="Comma 2 2 71 4 2" xfId="13764"/>
    <cellStyle name="Comma 2 2 71 4 2 2" xfId="13765"/>
    <cellStyle name="Comma 2 2 71 4 3" xfId="13766"/>
    <cellStyle name="Comma 2 2 71 5" xfId="13767"/>
    <cellStyle name="Comma 2 2 71 5 2" xfId="13768"/>
    <cellStyle name="Comma 2 2 71 6" xfId="13769"/>
    <cellStyle name="Comma 2 2 72" xfId="13770"/>
    <cellStyle name="Comma 2 2 72 2" xfId="13771"/>
    <cellStyle name="Comma 2 2 72 2 2" xfId="13772"/>
    <cellStyle name="Comma 2 2 72 2 2 2" xfId="13773"/>
    <cellStyle name="Comma 2 2 72 2 2 2 2" xfId="13774"/>
    <cellStyle name="Comma 2 2 72 2 2 3" xfId="13775"/>
    <cellStyle name="Comma 2 2 72 2 3" xfId="13776"/>
    <cellStyle name="Comma 2 2 72 2 3 2" xfId="13777"/>
    <cellStyle name="Comma 2 2 72 2 4" xfId="13778"/>
    <cellStyle name="Comma 2 2 72 3" xfId="13779"/>
    <cellStyle name="Comma 2 2 72 3 2" xfId="13780"/>
    <cellStyle name="Comma 2 2 72 3 2 2" xfId="13781"/>
    <cellStyle name="Comma 2 2 72 3 2 2 2" xfId="13782"/>
    <cellStyle name="Comma 2 2 72 3 2 3" xfId="13783"/>
    <cellStyle name="Comma 2 2 72 3 3" xfId="13784"/>
    <cellStyle name="Comma 2 2 72 3 3 2" xfId="13785"/>
    <cellStyle name="Comma 2 2 72 3 4" xfId="13786"/>
    <cellStyle name="Comma 2 2 72 4" xfId="13787"/>
    <cellStyle name="Comma 2 2 72 4 2" xfId="13788"/>
    <cellStyle name="Comma 2 2 72 4 2 2" xfId="13789"/>
    <cellStyle name="Comma 2 2 72 4 3" xfId="13790"/>
    <cellStyle name="Comma 2 2 72 5" xfId="13791"/>
    <cellStyle name="Comma 2 2 72 5 2" xfId="13792"/>
    <cellStyle name="Comma 2 2 72 6" xfId="13793"/>
    <cellStyle name="Comma 2 2 73" xfId="13794"/>
    <cellStyle name="Comma 2 2 73 2" xfId="13795"/>
    <cellStyle name="Comma 2 2 73 2 2" xfId="13796"/>
    <cellStyle name="Comma 2 2 73 2 2 2" xfId="13797"/>
    <cellStyle name="Comma 2 2 73 2 2 2 2" xfId="13798"/>
    <cellStyle name="Comma 2 2 73 2 2 3" xfId="13799"/>
    <cellStyle name="Comma 2 2 73 2 3" xfId="13800"/>
    <cellStyle name="Comma 2 2 73 2 3 2" xfId="13801"/>
    <cellStyle name="Comma 2 2 73 2 4" xfId="13802"/>
    <cellStyle name="Comma 2 2 73 3" xfId="13803"/>
    <cellStyle name="Comma 2 2 73 3 2" xfId="13804"/>
    <cellStyle name="Comma 2 2 73 3 2 2" xfId="13805"/>
    <cellStyle name="Comma 2 2 73 3 2 2 2" xfId="13806"/>
    <cellStyle name="Comma 2 2 73 3 2 3" xfId="13807"/>
    <cellStyle name="Comma 2 2 73 3 3" xfId="13808"/>
    <cellStyle name="Comma 2 2 73 3 3 2" xfId="13809"/>
    <cellStyle name="Comma 2 2 73 3 4" xfId="13810"/>
    <cellStyle name="Comma 2 2 73 4" xfId="13811"/>
    <cellStyle name="Comma 2 2 73 4 2" xfId="13812"/>
    <cellStyle name="Comma 2 2 73 4 2 2" xfId="13813"/>
    <cellStyle name="Comma 2 2 73 4 3" xfId="13814"/>
    <cellStyle name="Comma 2 2 73 5" xfId="13815"/>
    <cellStyle name="Comma 2 2 73 5 2" xfId="13816"/>
    <cellStyle name="Comma 2 2 73 6" xfId="13817"/>
    <cellStyle name="Comma 2 2 74" xfId="13818"/>
    <cellStyle name="Comma 2 2 74 2" xfId="13819"/>
    <cellStyle name="Comma 2 2 74 2 2" xfId="13820"/>
    <cellStyle name="Comma 2 2 74 2 2 2" xfId="13821"/>
    <cellStyle name="Comma 2 2 74 2 2 2 2" xfId="13822"/>
    <cellStyle name="Comma 2 2 74 2 2 3" xfId="13823"/>
    <cellStyle name="Comma 2 2 74 2 3" xfId="13824"/>
    <cellStyle name="Comma 2 2 74 2 3 2" xfId="13825"/>
    <cellStyle name="Comma 2 2 74 2 4" xfId="13826"/>
    <cellStyle name="Comma 2 2 74 3" xfId="13827"/>
    <cellStyle name="Comma 2 2 74 3 2" xfId="13828"/>
    <cellStyle name="Comma 2 2 74 3 2 2" xfId="13829"/>
    <cellStyle name="Comma 2 2 74 3 2 2 2" xfId="13830"/>
    <cellStyle name="Comma 2 2 74 3 2 3" xfId="13831"/>
    <cellStyle name="Comma 2 2 74 3 3" xfId="13832"/>
    <cellStyle name="Comma 2 2 74 3 3 2" xfId="13833"/>
    <cellStyle name="Comma 2 2 74 3 4" xfId="13834"/>
    <cellStyle name="Comma 2 2 74 4" xfId="13835"/>
    <cellStyle name="Comma 2 2 74 4 2" xfId="13836"/>
    <cellStyle name="Comma 2 2 74 4 2 2" xfId="13837"/>
    <cellStyle name="Comma 2 2 74 4 3" xfId="13838"/>
    <cellStyle name="Comma 2 2 74 5" xfId="13839"/>
    <cellStyle name="Comma 2 2 74 5 2" xfId="13840"/>
    <cellStyle name="Comma 2 2 74 6" xfId="13841"/>
    <cellStyle name="Comma 2 2 75" xfId="13842"/>
    <cellStyle name="Comma 2 2 75 2" xfId="13843"/>
    <cellStyle name="Comma 2 2 75 2 2" xfId="13844"/>
    <cellStyle name="Comma 2 2 75 2 2 2" xfId="13845"/>
    <cellStyle name="Comma 2 2 75 2 2 2 2" xfId="13846"/>
    <cellStyle name="Comma 2 2 75 2 2 3" xfId="13847"/>
    <cellStyle name="Comma 2 2 75 2 3" xfId="13848"/>
    <cellStyle name="Comma 2 2 75 2 3 2" xfId="13849"/>
    <cellStyle name="Comma 2 2 75 2 4" xfId="13850"/>
    <cellStyle name="Comma 2 2 75 3" xfId="13851"/>
    <cellStyle name="Comma 2 2 75 3 2" xfId="13852"/>
    <cellStyle name="Comma 2 2 75 3 2 2" xfId="13853"/>
    <cellStyle name="Comma 2 2 75 3 3" xfId="13854"/>
    <cellStyle name="Comma 2 2 75 4" xfId="13855"/>
    <cellStyle name="Comma 2 2 75 4 2" xfId="13856"/>
    <cellStyle name="Comma 2 2 75 5" xfId="13857"/>
    <cellStyle name="Comma 2 2 76" xfId="13858"/>
    <cellStyle name="Comma 2 2 77" xfId="13859"/>
    <cellStyle name="Comma 2 2 77 2" xfId="13860"/>
    <cellStyle name="Comma 2 2 77 2 2" xfId="13861"/>
    <cellStyle name="Comma 2 2 77 2 2 2" xfId="13862"/>
    <cellStyle name="Comma 2 2 77 2 3" xfId="13863"/>
    <cellStyle name="Comma 2 2 77 3" xfId="13864"/>
    <cellStyle name="Comma 2 2 77 3 2" xfId="13865"/>
    <cellStyle name="Comma 2 2 77 4" xfId="13866"/>
    <cellStyle name="Comma 2 2 78" xfId="13867"/>
    <cellStyle name="Comma 2 2 78 2" xfId="13868"/>
    <cellStyle name="Comma 2 2 78 2 2" xfId="13869"/>
    <cellStyle name="Comma 2 2 78 3" xfId="13870"/>
    <cellStyle name="Comma 2 2 79" xfId="13871"/>
    <cellStyle name="Comma 2 2 8" xfId="13872"/>
    <cellStyle name="Comma 2 2 8 2" xfId="13873"/>
    <cellStyle name="Comma 2 2 8 2 2" xfId="13874"/>
    <cellStyle name="Comma 2 2 8 3" xfId="13875"/>
    <cellStyle name="Comma 2 2 80" xfId="13876"/>
    <cellStyle name="Comma 2 2 80 2" xfId="13877"/>
    <cellStyle name="Comma 2 2 80 2 2" xfId="13878"/>
    <cellStyle name="Comma 2 2 80 2 2 2" xfId="13879"/>
    <cellStyle name="Comma 2 2 80 2 2 2 2" xfId="13880"/>
    <cellStyle name="Comma 2 2 80 2 2 3" xfId="13881"/>
    <cellStyle name="Comma 2 2 80 2 3" xfId="13882"/>
    <cellStyle name="Comma 2 2 80 2 3 2" xfId="13883"/>
    <cellStyle name="Comma 2 2 80 2 4" xfId="13884"/>
    <cellStyle name="Comma 2 2 80 3" xfId="13885"/>
    <cellStyle name="Comma 2 2 80 3 2" xfId="13886"/>
    <cellStyle name="Comma 2 2 80 3 2 2" xfId="13887"/>
    <cellStyle name="Comma 2 2 80 3 2 2 2" xfId="13888"/>
    <cellStyle name="Comma 2 2 80 3 2 3" xfId="13889"/>
    <cellStyle name="Comma 2 2 80 3 3" xfId="13890"/>
    <cellStyle name="Comma 2 2 80 3 3 2" xfId="13891"/>
    <cellStyle name="Comma 2 2 80 3 4" xfId="13892"/>
    <cellStyle name="Comma 2 2 80 4" xfId="13893"/>
    <cellStyle name="Comma 2 2 80 4 2" xfId="13894"/>
    <cellStyle name="Comma 2 2 80 4 2 2" xfId="13895"/>
    <cellStyle name="Comma 2 2 80 4 3" xfId="13896"/>
    <cellStyle name="Comma 2 2 80 5" xfId="13897"/>
    <cellStyle name="Comma 2 2 80 5 2" xfId="13898"/>
    <cellStyle name="Comma 2 2 80 6" xfId="13899"/>
    <cellStyle name="Comma 2 2 81" xfId="13900"/>
    <cellStyle name="Comma 2 2 81 2" xfId="13901"/>
    <cellStyle name="Comma 2 2 82" xfId="13902"/>
    <cellStyle name="Comma 2 2 9" xfId="13903"/>
    <cellStyle name="Comma 2 2 9 2" xfId="13904"/>
    <cellStyle name="Comma 2 2 9 2 2" xfId="13905"/>
    <cellStyle name="Comma 2 2 9 3" xfId="13906"/>
    <cellStyle name="Comma 2 20" xfId="13907"/>
    <cellStyle name="Comma 2 20 2" xfId="13908"/>
    <cellStyle name="Comma 2 20 2 2" xfId="13909"/>
    <cellStyle name="Comma 2 20 3" xfId="13910"/>
    <cellStyle name="Comma 2 21" xfId="13911"/>
    <cellStyle name="Comma 2 21 2" xfId="13912"/>
    <cellStyle name="Comma 2 21 2 2" xfId="13913"/>
    <cellStyle name="Comma 2 21 3" xfId="13914"/>
    <cellStyle name="Comma 2 22" xfId="13915"/>
    <cellStyle name="Comma 2 22 2" xfId="13916"/>
    <cellStyle name="Comma 2 22 2 2" xfId="13917"/>
    <cellStyle name="Comma 2 22 3" xfId="13918"/>
    <cellStyle name="Comma 2 23" xfId="13919"/>
    <cellStyle name="Comma 2 23 2" xfId="13920"/>
    <cellStyle name="Comma 2 23 2 2" xfId="13921"/>
    <cellStyle name="Comma 2 23 3" xfId="13922"/>
    <cellStyle name="Comma 2 24" xfId="13923"/>
    <cellStyle name="Comma 2 24 2" xfId="13924"/>
    <cellStyle name="Comma 2 24 2 2" xfId="13925"/>
    <cellStyle name="Comma 2 24 3" xfId="13926"/>
    <cellStyle name="Comma 2 25" xfId="13927"/>
    <cellStyle name="Comma 2 25 2" xfId="13928"/>
    <cellStyle name="Comma 2 25 2 2" xfId="13929"/>
    <cellStyle name="Comma 2 25 3" xfId="13930"/>
    <cellStyle name="Comma 2 26" xfId="13931"/>
    <cellStyle name="Comma 2 26 2" xfId="13932"/>
    <cellStyle name="Comma 2 26 2 2" xfId="13933"/>
    <cellStyle name="Comma 2 26 3" xfId="13934"/>
    <cellStyle name="Comma 2 27" xfId="13935"/>
    <cellStyle name="Comma 2 27 2" xfId="13936"/>
    <cellStyle name="Comma 2 27 2 2" xfId="13937"/>
    <cellStyle name="Comma 2 27 3" xfId="13938"/>
    <cellStyle name="Comma 2 28" xfId="13939"/>
    <cellStyle name="Comma 2 28 2" xfId="13940"/>
    <cellStyle name="Comma 2 28 2 2" xfId="13941"/>
    <cellStyle name="Comma 2 28 3" xfId="13942"/>
    <cellStyle name="Comma 2 29" xfId="13943"/>
    <cellStyle name="Comma 2 29 2" xfId="13944"/>
    <cellStyle name="Comma 2 29 2 2" xfId="13945"/>
    <cellStyle name="Comma 2 29 2 2 2" xfId="13946"/>
    <cellStyle name="Comma 2 29 2 2 2 2" xfId="13947"/>
    <cellStyle name="Comma 2 29 2 2 2 2 2" xfId="13948"/>
    <cellStyle name="Comma 2 29 2 2 2 3" xfId="13949"/>
    <cellStyle name="Comma 2 29 2 2 3" xfId="13950"/>
    <cellStyle name="Comma 2 29 2 2 3 2" xfId="13951"/>
    <cellStyle name="Comma 2 29 2 2 4" xfId="13952"/>
    <cellStyle name="Comma 2 29 2 3" xfId="13953"/>
    <cellStyle name="Comma 2 29 2 3 2" xfId="13954"/>
    <cellStyle name="Comma 2 29 2 3 2 2" xfId="13955"/>
    <cellStyle name="Comma 2 29 2 3 2 2 2" xfId="13956"/>
    <cellStyle name="Comma 2 29 2 3 2 3" xfId="13957"/>
    <cellStyle name="Comma 2 29 2 3 3" xfId="13958"/>
    <cellStyle name="Comma 2 29 2 3 3 2" xfId="13959"/>
    <cellStyle name="Comma 2 29 2 3 4" xfId="13960"/>
    <cellStyle name="Comma 2 29 2 4" xfId="13961"/>
    <cellStyle name="Comma 2 29 2 4 2" xfId="13962"/>
    <cellStyle name="Comma 2 29 2 4 2 2" xfId="13963"/>
    <cellStyle name="Comma 2 29 2 4 3" xfId="13964"/>
    <cellStyle name="Comma 2 29 2 5" xfId="13965"/>
    <cellStyle name="Comma 2 29 2 5 2" xfId="13966"/>
    <cellStyle name="Comma 2 29 2 6" xfId="13967"/>
    <cellStyle name="Comma 2 29 3" xfId="13968"/>
    <cellStyle name="Comma 2 29 3 2" xfId="13969"/>
    <cellStyle name="Comma 2 29 3 2 2" xfId="13970"/>
    <cellStyle name="Comma 2 29 3 2 2 2" xfId="13971"/>
    <cellStyle name="Comma 2 29 3 2 3" xfId="13972"/>
    <cellStyle name="Comma 2 29 3 3" xfId="13973"/>
    <cellStyle name="Comma 2 29 3 3 2" xfId="13974"/>
    <cellStyle name="Comma 2 29 3 4" xfId="13975"/>
    <cellStyle name="Comma 2 29 4" xfId="13976"/>
    <cellStyle name="Comma 2 29 4 2" xfId="13977"/>
    <cellStyle name="Comma 2 29 4 2 2" xfId="13978"/>
    <cellStyle name="Comma 2 29 4 2 2 2" xfId="13979"/>
    <cellStyle name="Comma 2 29 4 2 3" xfId="13980"/>
    <cellStyle name="Comma 2 29 4 3" xfId="13981"/>
    <cellStyle name="Comma 2 29 4 3 2" xfId="13982"/>
    <cellStyle name="Comma 2 29 4 4" xfId="13983"/>
    <cellStyle name="Comma 2 29 5" xfId="13984"/>
    <cellStyle name="Comma 2 29 5 2" xfId="13985"/>
    <cellStyle name="Comma 2 29 5 2 2" xfId="13986"/>
    <cellStyle name="Comma 2 29 5 3" xfId="13987"/>
    <cellStyle name="Comma 2 29 6" xfId="13988"/>
    <cellStyle name="Comma 2 29 6 2" xfId="13989"/>
    <cellStyle name="Comma 2 29 7" xfId="13990"/>
    <cellStyle name="Comma 2 3" xfId="13991"/>
    <cellStyle name="Comma 2 3 2" xfId="13992"/>
    <cellStyle name="Comma 2 3 2 2" xfId="13993"/>
    <cellStyle name="Comma 2 3 2 2 2" xfId="13994"/>
    <cellStyle name="Comma 2 3 2 2 2 2" xfId="13995"/>
    <cellStyle name="Comma 2 3 2 2 2 2 2" xfId="13996"/>
    <cellStyle name="Comma 2 3 2 2 2 2 2 2" xfId="13997"/>
    <cellStyle name="Comma 2 3 2 2 2 2 3" xfId="13998"/>
    <cellStyle name="Comma 2 3 2 2 2 3" xfId="13999"/>
    <cellStyle name="Comma 2 3 2 2 2 3 2" xfId="14000"/>
    <cellStyle name="Comma 2 3 2 2 2 4" xfId="14001"/>
    <cellStyle name="Comma 2 3 2 2 3" xfId="14002"/>
    <cellStyle name="Comma 2 3 2 2 3 2" xfId="14003"/>
    <cellStyle name="Comma 2 3 2 2 3 2 2" xfId="14004"/>
    <cellStyle name="Comma 2 3 2 2 3 3" xfId="14005"/>
    <cellStyle name="Comma 2 3 2 2 4" xfId="14006"/>
    <cellStyle name="Comma 2 3 2 2 4 2" xfId="14007"/>
    <cellStyle name="Comma 2 3 2 2 5" xfId="14008"/>
    <cellStyle name="Comma 2 3 2 3" xfId="14009"/>
    <cellStyle name="Comma 2 3 2 4" xfId="14010"/>
    <cellStyle name="Comma 2 3 2 4 2" xfId="14011"/>
    <cellStyle name="Comma 2 3 2 4 2 2" xfId="14012"/>
    <cellStyle name="Comma 2 3 2 4 2 2 2" xfId="14013"/>
    <cellStyle name="Comma 2 3 2 4 2 3" xfId="14014"/>
    <cellStyle name="Comma 2 3 2 4 3" xfId="14015"/>
    <cellStyle name="Comma 2 3 2 4 3 2" xfId="14016"/>
    <cellStyle name="Comma 2 3 2 4 4" xfId="14017"/>
    <cellStyle name="Comma 2 3 3" xfId="14018"/>
    <cellStyle name="Comma 2 3 3 2" xfId="14019"/>
    <cellStyle name="Comma 2 3 3 2 2" xfId="14020"/>
    <cellStyle name="Comma 2 3 3 3" xfId="14021"/>
    <cellStyle name="Comma 2 3 4" xfId="14022"/>
    <cellStyle name="Comma 2 3 4 2" xfId="14023"/>
    <cellStyle name="Comma 2 3 5" xfId="14024"/>
    <cellStyle name="Comma 2 3 6" xfId="14025"/>
    <cellStyle name="Comma 2 3 7" xfId="14026"/>
    <cellStyle name="Comma 2 3 8" xfId="14027"/>
    <cellStyle name="Comma 2 30" xfId="14028"/>
    <cellStyle name="Comma 2 30 2" xfId="14029"/>
    <cellStyle name="Comma 2 30 2 2" xfId="14030"/>
    <cellStyle name="Comma 2 30 2 2 2" xfId="14031"/>
    <cellStyle name="Comma 2 30 2 2 2 2" xfId="14032"/>
    <cellStyle name="Comma 2 30 2 2 2 2 2" xfId="14033"/>
    <cellStyle name="Comma 2 30 2 2 2 3" xfId="14034"/>
    <cellStyle name="Comma 2 30 2 2 3" xfId="14035"/>
    <cellStyle name="Comma 2 30 2 2 3 2" xfId="14036"/>
    <cellStyle name="Comma 2 30 2 2 4" xfId="14037"/>
    <cellStyle name="Comma 2 30 2 3" xfId="14038"/>
    <cellStyle name="Comma 2 30 2 3 2" xfId="14039"/>
    <cellStyle name="Comma 2 30 2 3 2 2" xfId="14040"/>
    <cellStyle name="Comma 2 30 2 3 2 2 2" xfId="14041"/>
    <cellStyle name="Comma 2 30 2 3 2 3" xfId="14042"/>
    <cellStyle name="Comma 2 30 2 3 3" xfId="14043"/>
    <cellStyle name="Comma 2 30 2 3 3 2" xfId="14044"/>
    <cellStyle name="Comma 2 30 2 3 4" xfId="14045"/>
    <cellStyle name="Comma 2 30 2 4" xfId="14046"/>
    <cellStyle name="Comma 2 30 2 4 2" xfId="14047"/>
    <cellStyle name="Comma 2 30 2 4 2 2" xfId="14048"/>
    <cellStyle name="Comma 2 30 2 4 3" xfId="14049"/>
    <cellStyle name="Comma 2 30 2 5" xfId="14050"/>
    <cellStyle name="Comma 2 30 2 5 2" xfId="14051"/>
    <cellStyle name="Comma 2 30 2 6" xfId="14052"/>
    <cellStyle name="Comma 2 30 3" xfId="14053"/>
    <cellStyle name="Comma 2 30 3 2" xfId="14054"/>
    <cellStyle name="Comma 2 30 3 2 2" xfId="14055"/>
    <cellStyle name="Comma 2 30 3 2 2 2" xfId="14056"/>
    <cellStyle name="Comma 2 30 3 2 3" xfId="14057"/>
    <cellStyle name="Comma 2 30 3 3" xfId="14058"/>
    <cellStyle name="Comma 2 30 3 3 2" xfId="14059"/>
    <cellStyle name="Comma 2 30 3 4" xfId="14060"/>
    <cellStyle name="Comma 2 30 4" xfId="14061"/>
    <cellStyle name="Comma 2 30 4 2" xfId="14062"/>
    <cellStyle name="Comma 2 30 4 2 2" xfId="14063"/>
    <cellStyle name="Comma 2 30 4 2 2 2" xfId="14064"/>
    <cellStyle name="Comma 2 30 4 2 3" xfId="14065"/>
    <cellStyle name="Comma 2 30 4 3" xfId="14066"/>
    <cellStyle name="Comma 2 30 4 3 2" xfId="14067"/>
    <cellStyle name="Comma 2 30 4 4" xfId="14068"/>
    <cellStyle name="Comma 2 30 5" xfId="14069"/>
    <cellStyle name="Comma 2 30 5 2" xfId="14070"/>
    <cellStyle name="Comma 2 30 5 2 2" xfId="14071"/>
    <cellStyle name="Comma 2 30 5 3" xfId="14072"/>
    <cellStyle name="Comma 2 30 6" xfId="14073"/>
    <cellStyle name="Comma 2 30 6 2" xfId="14074"/>
    <cellStyle name="Comma 2 30 7" xfId="14075"/>
    <cellStyle name="Comma 2 31" xfId="14076"/>
    <cellStyle name="Comma 2 31 2" xfId="14077"/>
    <cellStyle name="Comma 2 31 2 2" xfId="14078"/>
    <cellStyle name="Comma 2 31 2 2 2" xfId="14079"/>
    <cellStyle name="Comma 2 31 2 2 2 2" xfId="14080"/>
    <cellStyle name="Comma 2 31 2 2 3" xfId="14081"/>
    <cellStyle name="Comma 2 31 2 3" xfId="14082"/>
    <cellStyle name="Comma 2 31 2 3 2" xfId="14083"/>
    <cellStyle name="Comma 2 31 2 4" xfId="14084"/>
    <cellStyle name="Comma 2 31 3" xfId="14085"/>
    <cellStyle name="Comma 2 31 3 2" xfId="14086"/>
    <cellStyle name="Comma 2 31 3 2 2" xfId="14087"/>
    <cellStyle name="Comma 2 31 3 2 2 2" xfId="14088"/>
    <cellStyle name="Comma 2 31 3 2 3" xfId="14089"/>
    <cellStyle name="Comma 2 31 3 3" xfId="14090"/>
    <cellStyle name="Comma 2 31 3 3 2" xfId="14091"/>
    <cellStyle name="Comma 2 31 3 4" xfId="14092"/>
    <cellStyle name="Comma 2 31 4" xfId="14093"/>
    <cellStyle name="Comma 2 31 4 2" xfId="14094"/>
    <cellStyle name="Comma 2 31 4 2 2" xfId="14095"/>
    <cellStyle name="Comma 2 31 4 3" xfId="14096"/>
    <cellStyle name="Comma 2 31 5" xfId="14097"/>
    <cellStyle name="Comma 2 31 5 2" xfId="14098"/>
    <cellStyle name="Comma 2 31 6" xfId="14099"/>
    <cellStyle name="Comma 2 32" xfId="14100"/>
    <cellStyle name="Comma 2 32 2" xfId="14101"/>
    <cellStyle name="Comma 2 32 2 2" xfId="14102"/>
    <cellStyle name="Comma 2 32 2 2 2" xfId="14103"/>
    <cellStyle name="Comma 2 32 2 2 2 2" xfId="14104"/>
    <cellStyle name="Comma 2 32 2 2 3" xfId="14105"/>
    <cellStyle name="Comma 2 32 2 3" xfId="14106"/>
    <cellStyle name="Comma 2 32 2 3 2" xfId="14107"/>
    <cellStyle name="Comma 2 32 2 4" xfId="14108"/>
    <cellStyle name="Comma 2 32 3" xfId="14109"/>
    <cellStyle name="Comma 2 32 3 2" xfId="14110"/>
    <cellStyle name="Comma 2 32 3 2 2" xfId="14111"/>
    <cellStyle name="Comma 2 32 3 2 2 2" xfId="14112"/>
    <cellStyle name="Comma 2 32 3 2 3" xfId="14113"/>
    <cellStyle name="Comma 2 32 3 3" xfId="14114"/>
    <cellStyle name="Comma 2 32 3 3 2" xfId="14115"/>
    <cellStyle name="Comma 2 32 3 4" xfId="14116"/>
    <cellStyle name="Comma 2 32 4" xfId="14117"/>
    <cellStyle name="Comma 2 32 4 2" xfId="14118"/>
    <cellStyle name="Comma 2 32 4 2 2" xfId="14119"/>
    <cellStyle name="Comma 2 32 4 3" xfId="14120"/>
    <cellStyle name="Comma 2 32 5" xfId="14121"/>
    <cellStyle name="Comma 2 32 5 2" xfId="14122"/>
    <cellStyle name="Comma 2 32 6" xfId="14123"/>
    <cellStyle name="Comma 2 33" xfId="14124"/>
    <cellStyle name="Comma 2 33 2" xfId="14125"/>
    <cellStyle name="Comma 2 33 2 2" xfId="14126"/>
    <cellStyle name="Comma 2 33 2 2 2" xfId="14127"/>
    <cellStyle name="Comma 2 33 2 2 2 2" xfId="14128"/>
    <cellStyle name="Comma 2 33 2 2 3" xfId="14129"/>
    <cellStyle name="Comma 2 33 2 3" xfId="14130"/>
    <cellStyle name="Comma 2 33 2 3 2" xfId="14131"/>
    <cellStyle name="Comma 2 33 2 4" xfId="14132"/>
    <cellStyle name="Comma 2 33 3" xfId="14133"/>
    <cellStyle name="Comma 2 33 3 2" xfId="14134"/>
    <cellStyle name="Comma 2 33 3 2 2" xfId="14135"/>
    <cellStyle name="Comma 2 33 3 2 2 2" xfId="14136"/>
    <cellStyle name="Comma 2 33 3 2 3" xfId="14137"/>
    <cellStyle name="Comma 2 33 3 3" xfId="14138"/>
    <cellStyle name="Comma 2 33 3 3 2" xfId="14139"/>
    <cellStyle name="Comma 2 33 3 4" xfId="14140"/>
    <cellStyle name="Comma 2 33 4" xfId="14141"/>
    <cellStyle name="Comma 2 33 4 2" xfId="14142"/>
    <cellStyle name="Comma 2 33 4 2 2" xfId="14143"/>
    <cellStyle name="Comma 2 33 4 3" xfId="14144"/>
    <cellStyle name="Comma 2 33 5" xfId="14145"/>
    <cellStyle name="Comma 2 33 5 2" xfId="14146"/>
    <cellStyle name="Comma 2 33 6" xfId="14147"/>
    <cellStyle name="Comma 2 34" xfId="14148"/>
    <cellStyle name="Comma 2 34 2" xfId="14149"/>
    <cellStyle name="Comma 2 34 2 2" xfId="14150"/>
    <cellStyle name="Comma 2 34 2 2 2" xfId="14151"/>
    <cellStyle name="Comma 2 34 2 2 2 2" xfId="14152"/>
    <cellStyle name="Comma 2 34 2 2 3" xfId="14153"/>
    <cellStyle name="Comma 2 34 2 3" xfId="14154"/>
    <cellStyle name="Comma 2 34 2 3 2" xfId="14155"/>
    <cellStyle name="Comma 2 34 2 4" xfId="14156"/>
    <cellStyle name="Comma 2 34 3" xfId="14157"/>
    <cellStyle name="Comma 2 34 3 2" xfId="14158"/>
    <cellStyle name="Comma 2 34 3 2 2" xfId="14159"/>
    <cellStyle name="Comma 2 34 3 2 2 2" xfId="14160"/>
    <cellStyle name="Comma 2 34 3 2 3" xfId="14161"/>
    <cellStyle name="Comma 2 34 3 3" xfId="14162"/>
    <cellStyle name="Comma 2 34 3 3 2" xfId="14163"/>
    <cellStyle name="Comma 2 34 3 4" xfId="14164"/>
    <cellStyle name="Comma 2 34 4" xfId="14165"/>
    <cellStyle name="Comma 2 34 4 2" xfId="14166"/>
    <cellStyle name="Comma 2 34 4 2 2" xfId="14167"/>
    <cellStyle name="Comma 2 34 4 3" xfId="14168"/>
    <cellStyle name="Comma 2 34 5" xfId="14169"/>
    <cellStyle name="Comma 2 34 5 2" xfId="14170"/>
    <cellStyle name="Comma 2 34 6" xfId="14171"/>
    <cellStyle name="Comma 2 35" xfId="14172"/>
    <cellStyle name="Comma 2 35 2" xfId="14173"/>
    <cellStyle name="Comma 2 35 2 2" xfId="14174"/>
    <cellStyle name="Comma 2 35 2 2 2" xfId="14175"/>
    <cellStyle name="Comma 2 35 2 2 2 2" xfId="14176"/>
    <cellStyle name="Comma 2 35 2 2 3" xfId="14177"/>
    <cellStyle name="Comma 2 35 2 3" xfId="14178"/>
    <cellStyle name="Comma 2 35 2 3 2" xfId="14179"/>
    <cellStyle name="Comma 2 35 2 4" xfId="14180"/>
    <cellStyle name="Comma 2 35 3" xfId="14181"/>
    <cellStyle name="Comma 2 35 3 2" xfId="14182"/>
    <cellStyle name="Comma 2 35 3 2 2" xfId="14183"/>
    <cellStyle name="Comma 2 35 3 2 2 2" xfId="14184"/>
    <cellStyle name="Comma 2 35 3 2 3" xfId="14185"/>
    <cellStyle name="Comma 2 35 3 3" xfId="14186"/>
    <cellStyle name="Comma 2 35 3 3 2" xfId="14187"/>
    <cellStyle name="Comma 2 35 3 4" xfId="14188"/>
    <cellStyle name="Comma 2 35 4" xfId="14189"/>
    <cellStyle name="Comma 2 35 4 2" xfId="14190"/>
    <cellStyle name="Comma 2 35 4 2 2" xfId="14191"/>
    <cellStyle name="Comma 2 35 4 3" xfId="14192"/>
    <cellStyle name="Comma 2 35 5" xfId="14193"/>
    <cellStyle name="Comma 2 35 5 2" xfId="14194"/>
    <cellStyle name="Comma 2 35 6" xfId="14195"/>
    <cellStyle name="Comma 2 36" xfId="14196"/>
    <cellStyle name="Comma 2 36 2" xfId="14197"/>
    <cellStyle name="Comma 2 36 2 2" xfId="14198"/>
    <cellStyle name="Comma 2 36 2 2 2" xfId="14199"/>
    <cellStyle name="Comma 2 36 2 2 2 2" xfId="14200"/>
    <cellStyle name="Comma 2 36 2 2 3" xfId="14201"/>
    <cellStyle name="Comma 2 36 2 3" xfId="14202"/>
    <cellStyle name="Comma 2 36 2 3 2" xfId="14203"/>
    <cellStyle name="Comma 2 36 2 4" xfId="14204"/>
    <cellStyle name="Comma 2 36 3" xfId="14205"/>
    <cellStyle name="Comma 2 36 3 2" xfId="14206"/>
    <cellStyle name="Comma 2 36 3 2 2" xfId="14207"/>
    <cellStyle name="Comma 2 36 3 2 2 2" xfId="14208"/>
    <cellStyle name="Comma 2 36 3 2 3" xfId="14209"/>
    <cellStyle name="Comma 2 36 3 3" xfId="14210"/>
    <cellStyle name="Comma 2 36 3 3 2" xfId="14211"/>
    <cellStyle name="Comma 2 36 3 4" xfId="14212"/>
    <cellStyle name="Comma 2 36 4" xfId="14213"/>
    <cellStyle name="Comma 2 36 4 2" xfId="14214"/>
    <cellStyle name="Comma 2 36 4 2 2" xfId="14215"/>
    <cellStyle name="Comma 2 36 4 3" xfId="14216"/>
    <cellStyle name="Comma 2 36 5" xfId="14217"/>
    <cellStyle name="Comma 2 36 5 2" xfId="14218"/>
    <cellStyle name="Comma 2 36 6" xfId="14219"/>
    <cellStyle name="Comma 2 37" xfId="14220"/>
    <cellStyle name="Comma 2 37 2" xfId="14221"/>
    <cellStyle name="Comma 2 37 2 2" xfId="14222"/>
    <cellStyle name="Comma 2 37 2 2 2" xfId="14223"/>
    <cellStyle name="Comma 2 37 2 2 2 2" xfId="14224"/>
    <cellStyle name="Comma 2 37 2 2 3" xfId="14225"/>
    <cellStyle name="Comma 2 37 2 3" xfId="14226"/>
    <cellStyle name="Comma 2 37 2 3 2" xfId="14227"/>
    <cellStyle name="Comma 2 37 2 4" xfId="14228"/>
    <cellStyle name="Comma 2 37 3" xfId="14229"/>
    <cellStyle name="Comma 2 37 3 2" xfId="14230"/>
    <cellStyle name="Comma 2 37 3 2 2" xfId="14231"/>
    <cellStyle name="Comma 2 37 3 2 2 2" xfId="14232"/>
    <cellStyle name="Comma 2 37 3 2 3" xfId="14233"/>
    <cellStyle name="Comma 2 37 3 3" xfId="14234"/>
    <cellStyle name="Comma 2 37 3 3 2" xfId="14235"/>
    <cellStyle name="Comma 2 37 3 4" xfId="14236"/>
    <cellStyle name="Comma 2 37 4" xfId="14237"/>
    <cellStyle name="Comma 2 37 4 2" xfId="14238"/>
    <cellStyle name="Comma 2 37 4 2 2" xfId="14239"/>
    <cellStyle name="Comma 2 37 4 3" xfId="14240"/>
    <cellStyle name="Comma 2 37 5" xfId="14241"/>
    <cellStyle name="Comma 2 37 5 2" xfId="14242"/>
    <cellStyle name="Comma 2 37 6" xfId="14243"/>
    <cellStyle name="Comma 2 38" xfId="14244"/>
    <cellStyle name="Comma 2 38 2" xfId="14245"/>
    <cellStyle name="Comma 2 38 2 2" xfId="14246"/>
    <cellStyle name="Comma 2 38 2 2 2" xfId="14247"/>
    <cellStyle name="Comma 2 38 2 2 2 2" xfId="14248"/>
    <cellStyle name="Comma 2 38 2 2 3" xfId="14249"/>
    <cellStyle name="Comma 2 38 2 3" xfId="14250"/>
    <cellStyle name="Comma 2 38 2 3 2" xfId="14251"/>
    <cellStyle name="Comma 2 38 2 4" xfId="14252"/>
    <cellStyle name="Comma 2 38 3" xfId="14253"/>
    <cellStyle name="Comma 2 38 3 2" xfId="14254"/>
    <cellStyle name="Comma 2 38 3 2 2" xfId="14255"/>
    <cellStyle name="Comma 2 38 3 2 2 2" xfId="14256"/>
    <cellStyle name="Comma 2 38 3 2 3" xfId="14257"/>
    <cellStyle name="Comma 2 38 3 3" xfId="14258"/>
    <cellStyle name="Comma 2 38 3 3 2" xfId="14259"/>
    <cellStyle name="Comma 2 38 3 4" xfId="14260"/>
    <cellStyle name="Comma 2 38 4" xfId="14261"/>
    <cellStyle name="Comma 2 38 4 2" xfId="14262"/>
    <cellStyle name="Comma 2 38 4 2 2" xfId="14263"/>
    <cellStyle name="Comma 2 38 4 3" xfId="14264"/>
    <cellStyle name="Comma 2 38 5" xfId="14265"/>
    <cellStyle name="Comma 2 38 5 2" xfId="14266"/>
    <cellStyle name="Comma 2 38 6" xfId="14267"/>
    <cellStyle name="Comma 2 39" xfId="14268"/>
    <cellStyle name="Comma 2 39 2" xfId="14269"/>
    <cellStyle name="Comma 2 39 2 2" xfId="14270"/>
    <cellStyle name="Comma 2 39 2 2 2" xfId="14271"/>
    <cellStyle name="Comma 2 39 2 2 2 2" xfId="14272"/>
    <cellStyle name="Comma 2 39 2 2 3" xfId="14273"/>
    <cellStyle name="Comma 2 39 2 3" xfId="14274"/>
    <cellStyle name="Comma 2 39 2 3 2" xfId="14275"/>
    <cellStyle name="Comma 2 39 2 4" xfId="14276"/>
    <cellStyle name="Comma 2 39 3" xfId="14277"/>
    <cellStyle name="Comma 2 39 3 2" xfId="14278"/>
    <cellStyle name="Comma 2 39 3 2 2" xfId="14279"/>
    <cellStyle name="Comma 2 39 3 2 2 2" xfId="14280"/>
    <cellStyle name="Comma 2 39 3 2 3" xfId="14281"/>
    <cellStyle name="Comma 2 39 3 3" xfId="14282"/>
    <cellStyle name="Comma 2 39 3 3 2" xfId="14283"/>
    <cellStyle name="Comma 2 39 3 4" xfId="14284"/>
    <cellStyle name="Comma 2 39 4" xfId="14285"/>
    <cellStyle name="Comma 2 39 4 2" xfId="14286"/>
    <cellStyle name="Comma 2 39 4 2 2" xfId="14287"/>
    <cellStyle name="Comma 2 39 4 3" xfId="14288"/>
    <cellStyle name="Comma 2 39 5" xfId="14289"/>
    <cellStyle name="Comma 2 39 5 2" xfId="14290"/>
    <cellStyle name="Comma 2 39 6" xfId="14291"/>
    <cellStyle name="Comma 2 4" xfId="14292"/>
    <cellStyle name="Comma 2 4 2" xfId="14293"/>
    <cellStyle name="Comma 2 40" xfId="14294"/>
    <cellStyle name="Comma 2 40 2" xfId="14295"/>
    <cellStyle name="Comma 2 40 2 2" xfId="14296"/>
    <cellStyle name="Comma 2 40 2 2 2" xfId="14297"/>
    <cellStyle name="Comma 2 40 2 2 2 2" xfId="14298"/>
    <cellStyle name="Comma 2 40 2 2 3" xfId="14299"/>
    <cellStyle name="Comma 2 40 2 3" xfId="14300"/>
    <cellStyle name="Comma 2 40 2 3 2" xfId="14301"/>
    <cellStyle name="Comma 2 40 2 4" xfId="14302"/>
    <cellStyle name="Comma 2 40 3" xfId="14303"/>
    <cellStyle name="Comma 2 40 3 2" xfId="14304"/>
    <cellStyle name="Comma 2 40 3 2 2" xfId="14305"/>
    <cellStyle name="Comma 2 40 3 2 2 2" xfId="14306"/>
    <cellStyle name="Comma 2 40 3 2 3" xfId="14307"/>
    <cellStyle name="Comma 2 40 3 3" xfId="14308"/>
    <cellStyle name="Comma 2 40 3 3 2" xfId="14309"/>
    <cellStyle name="Comma 2 40 3 4" xfId="14310"/>
    <cellStyle name="Comma 2 40 4" xfId="14311"/>
    <cellStyle name="Comma 2 40 4 2" xfId="14312"/>
    <cellStyle name="Comma 2 40 4 2 2" xfId="14313"/>
    <cellStyle name="Comma 2 40 4 3" xfId="14314"/>
    <cellStyle name="Comma 2 40 5" xfId="14315"/>
    <cellStyle name="Comma 2 40 5 2" xfId="14316"/>
    <cellStyle name="Comma 2 40 6" xfId="14317"/>
    <cellStyle name="Comma 2 41" xfId="14318"/>
    <cellStyle name="Comma 2 41 2" xfId="14319"/>
    <cellStyle name="Comma 2 41 2 2" xfId="14320"/>
    <cellStyle name="Comma 2 41 2 2 2" xfId="14321"/>
    <cellStyle name="Comma 2 41 2 2 2 2" xfId="14322"/>
    <cellStyle name="Comma 2 41 2 2 3" xfId="14323"/>
    <cellStyle name="Comma 2 41 2 3" xfId="14324"/>
    <cellStyle name="Comma 2 41 2 3 2" xfId="14325"/>
    <cellStyle name="Comma 2 41 2 4" xfId="14326"/>
    <cellStyle name="Comma 2 41 3" xfId="14327"/>
    <cellStyle name="Comma 2 41 3 2" xfId="14328"/>
    <cellStyle name="Comma 2 41 3 2 2" xfId="14329"/>
    <cellStyle name="Comma 2 41 3 2 2 2" xfId="14330"/>
    <cellStyle name="Comma 2 41 3 2 3" xfId="14331"/>
    <cellStyle name="Comma 2 41 3 3" xfId="14332"/>
    <cellStyle name="Comma 2 41 3 3 2" xfId="14333"/>
    <cellStyle name="Comma 2 41 3 4" xfId="14334"/>
    <cellStyle name="Comma 2 41 4" xfId="14335"/>
    <cellStyle name="Comma 2 41 4 2" xfId="14336"/>
    <cellStyle name="Comma 2 41 4 2 2" xfId="14337"/>
    <cellStyle name="Comma 2 41 4 3" xfId="14338"/>
    <cellStyle name="Comma 2 41 5" xfId="14339"/>
    <cellStyle name="Comma 2 41 5 2" xfId="14340"/>
    <cellStyle name="Comma 2 41 6" xfId="14341"/>
    <cellStyle name="Comma 2 42" xfId="14342"/>
    <cellStyle name="Comma 2 42 2" xfId="14343"/>
    <cellStyle name="Comma 2 42 2 2" xfId="14344"/>
    <cellStyle name="Comma 2 42 2 2 2" xfId="14345"/>
    <cellStyle name="Comma 2 42 2 2 2 2" xfId="14346"/>
    <cellStyle name="Comma 2 42 2 2 3" xfId="14347"/>
    <cellStyle name="Comma 2 42 2 3" xfId="14348"/>
    <cellStyle name="Comma 2 42 2 3 2" xfId="14349"/>
    <cellStyle name="Comma 2 42 2 4" xfId="14350"/>
    <cellStyle name="Comma 2 42 3" xfId="14351"/>
    <cellStyle name="Comma 2 42 3 2" xfId="14352"/>
    <cellStyle name="Comma 2 42 3 2 2" xfId="14353"/>
    <cellStyle name="Comma 2 42 3 2 2 2" xfId="14354"/>
    <cellStyle name="Comma 2 42 3 2 3" xfId="14355"/>
    <cellStyle name="Comma 2 42 3 3" xfId="14356"/>
    <cellStyle name="Comma 2 42 3 3 2" xfId="14357"/>
    <cellStyle name="Comma 2 42 3 4" xfId="14358"/>
    <cellStyle name="Comma 2 42 4" xfId="14359"/>
    <cellStyle name="Comma 2 42 4 2" xfId="14360"/>
    <cellStyle name="Comma 2 42 4 2 2" xfId="14361"/>
    <cellStyle name="Comma 2 42 4 3" xfId="14362"/>
    <cellStyle name="Comma 2 42 5" xfId="14363"/>
    <cellStyle name="Comma 2 42 5 2" xfId="14364"/>
    <cellStyle name="Comma 2 42 6" xfId="14365"/>
    <cellStyle name="Comma 2 43" xfId="14366"/>
    <cellStyle name="Comma 2 43 2" xfId="14367"/>
    <cellStyle name="Comma 2 43 2 2" xfId="14368"/>
    <cellStyle name="Comma 2 43 2 2 2" xfId="14369"/>
    <cellStyle name="Comma 2 43 2 2 2 2" xfId="14370"/>
    <cellStyle name="Comma 2 43 2 2 3" xfId="14371"/>
    <cellStyle name="Comma 2 43 2 3" xfId="14372"/>
    <cellStyle name="Comma 2 43 2 3 2" xfId="14373"/>
    <cellStyle name="Comma 2 43 2 4" xfId="14374"/>
    <cellStyle name="Comma 2 43 3" xfId="14375"/>
    <cellStyle name="Comma 2 43 3 2" xfId="14376"/>
    <cellStyle name="Comma 2 43 3 2 2" xfId="14377"/>
    <cellStyle name="Comma 2 43 3 2 2 2" xfId="14378"/>
    <cellStyle name="Comma 2 43 3 2 3" xfId="14379"/>
    <cellStyle name="Comma 2 43 3 3" xfId="14380"/>
    <cellStyle name="Comma 2 43 3 3 2" xfId="14381"/>
    <cellStyle name="Comma 2 43 3 4" xfId="14382"/>
    <cellStyle name="Comma 2 43 4" xfId="14383"/>
    <cellStyle name="Comma 2 43 4 2" xfId="14384"/>
    <cellStyle name="Comma 2 43 4 2 2" xfId="14385"/>
    <cellStyle name="Comma 2 43 4 3" xfId="14386"/>
    <cellStyle name="Comma 2 43 5" xfId="14387"/>
    <cellStyle name="Comma 2 43 5 2" xfId="14388"/>
    <cellStyle name="Comma 2 43 6" xfId="14389"/>
    <cellStyle name="Comma 2 44" xfId="14390"/>
    <cellStyle name="Comma 2 44 2" xfId="14391"/>
    <cellStyle name="Comma 2 44 2 2" xfId="14392"/>
    <cellStyle name="Comma 2 44 2 2 2" xfId="14393"/>
    <cellStyle name="Comma 2 44 2 2 2 2" xfId="14394"/>
    <cellStyle name="Comma 2 44 2 2 3" xfId="14395"/>
    <cellStyle name="Comma 2 44 2 3" xfId="14396"/>
    <cellStyle name="Comma 2 44 2 3 2" xfId="14397"/>
    <cellStyle name="Comma 2 44 2 4" xfId="14398"/>
    <cellStyle name="Comma 2 44 3" xfId="14399"/>
    <cellStyle name="Comma 2 44 3 2" xfId="14400"/>
    <cellStyle name="Comma 2 44 3 2 2" xfId="14401"/>
    <cellStyle name="Comma 2 44 3 2 2 2" xfId="14402"/>
    <cellStyle name="Comma 2 44 3 2 3" xfId="14403"/>
    <cellStyle name="Comma 2 44 3 3" xfId="14404"/>
    <cellStyle name="Comma 2 44 3 3 2" xfId="14405"/>
    <cellStyle name="Comma 2 44 3 4" xfId="14406"/>
    <cellStyle name="Comma 2 44 4" xfId="14407"/>
    <cellStyle name="Comma 2 44 4 2" xfId="14408"/>
    <cellStyle name="Comma 2 44 4 2 2" xfId="14409"/>
    <cellStyle name="Comma 2 44 4 3" xfId="14410"/>
    <cellStyle name="Comma 2 44 5" xfId="14411"/>
    <cellStyle name="Comma 2 44 5 2" xfId="14412"/>
    <cellStyle name="Comma 2 44 6" xfId="14413"/>
    <cellStyle name="Comma 2 45" xfId="14414"/>
    <cellStyle name="Comma 2 45 2" xfId="14415"/>
    <cellStyle name="Comma 2 45 2 2" xfId="14416"/>
    <cellStyle name="Comma 2 45 2 2 2" xfId="14417"/>
    <cellStyle name="Comma 2 45 2 2 2 2" xfId="14418"/>
    <cellStyle name="Comma 2 45 2 2 3" xfId="14419"/>
    <cellStyle name="Comma 2 45 2 3" xfId="14420"/>
    <cellStyle name="Comma 2 45 2 3 2" xfId="14421"/>
    <cellStyle name="Comma 2 45 2 4" xfId="14422"/>
    <cellStyle name="Comma 2 45 3" xfId="14423"/>
    <cellStyle name="Comma 2 45 3 2" xfId="14424"/>
    <cellStyle name="Comma 2 45 3 2 2" xfId="14425"/>
    <cellStyle name="Comma 2 45 3 2 2 2" xfId="14426"/>
    <cellStyle name="Comma 2 45 3 2 3" xfId="14427"/>
    <cellStyle name="Comma 2 45 3 3" xfId="14428"/>
    <cellStyle name="Comma 2 45 3 3 2" xfId="14429"/>
    <cellStyle name="Comma 2 45 3 4" xfId="14430"/>
    <cellStyle name="Comma 2 45 4" xfId="14431"/>
    <cellStyle name="Comma 2 45 4 2" xfId="14432"/>
    <cellStyle name="Comma 2 45 4 2 2" xfId="14433"/>
    <cellStyle name="Comma 2 45 4 3" xfId="14434"/>
    <cellStyle name="Comma 2 45 5" xfId="14435"/>
    <cellStyle name="Comma 2 45 5 2" xfId="14436"/>
    <cellStyle name="Comma 2 45 6" xfId="14437"/>
    <cellStyle name="Comma 2 46" xfId="14438"/>
    <cellStyle name="Comma 2 46 2" xfId="14439"/>
    <cellStyle name="Comma 2 46 2 2" xfId="14440"/>
    <cellStyle name="Comma 2 46 2 2 2" xfId="14441"/>
    <cellStyle name="Comma 2 46 2 2 2 2" xfId="14442"/>
    <cellStyle name="Comma 2 46 2 2 3" xfId="14443"/>
    <cellStyle name="Comma 2 46 2 3" xfId="14444"/>
    <cellStyle name="Comma 2 46 2 3 2" xfId="14445"/>
    <cellStyle name="Comma 2 46 2 4" xfId="14446"/>
    <cellStyle name="Comma 2 46 3" xfId="14447"/>
    <cellStyle name="Comma 2 46 3 2" xfId="14448"/>
    <cellStyle name="Comma 2 46 3 2 2" xfId="14449"/>
    <cellStyle name="Comma 2 46 3 2 2 2" xfId="14450"/>
    <cellStyle name="Comma 2 46 3 2 3" xfId="14451"/>
    <cellStyle name="Comma 2 46 3 3" xfId="14452"/>
    <cellStyle name="Comma 2 46 3 3 2" xfId="14453"/>
    <cellStyle name="Comma 2 46 3 4" xfId="14454"/>
    <cellStyle name="Comma 2 46 4" xfId="14455"/>
    <cellStyle name="Comma 2 46 4 2" xfId="14456"/>
    <cellStyle name="Comma 2 46 4 2 2" xfId="14457"/>
    <cellStyle name="Comma 2 46 4 3" xfId="14458"/>
    <cellStyle name="Comma 2 46 5" xfId="14459"/>
    <cellStyle name="Comma 2 46 5 2" xfId="14460"/>
    <cellStyle name="Comma 2 46 6" xfId="14461"/>
    <cellStyle name="Comma 2 47" xfId="14462"/>
    <cellStyle name="Comma 2 47 2" xfId="14463"/>
    <cellStyle name="Comma 2 47 2 2" xfId="14464"/>
    <cellStyle name="Comma 2 47 2 2 2" xfId="14465"/>
    <cellStyle name="Comma 2 47 2 2 2 2" xfId="14466"/>
    <cellStyle name="Comma 2 47 2 2 3" xfId="14467"/>
    <cellStyle name="Comma 2 47 2 3" xfId="14468"/>
    <cellStyle name="Comma 2 47 2 3 2" xfId="14469"/>
    <cellStyle name="Comma 2 47 2 4" xfId="14470"/>
    <cellStyle name="Comma 2 47 3" xfId="14471"/>
    <cellStyle name="Comma 2 47 3 2" xfId="14472"/>
    <cellStyle name="Comma 2 47 3 2 2" xfId="14473"/>
    <cellStyle name="Comma 2 47 3 2 2 2" xfId="14474"/>
    <cellStyle name="Comma 2 47 3 2 3" xfId="14475"/>
    <cellStyle name="Comma 2 47 3 3" xfId="14476"/>
    <cellStyle name="Comma 2 47 3 3 2" xfId="14477"/>
    <cellStyle name="Comma 2 47 3 4" xfId="14478"/>
    <cellStyle name="Comma 2 47 4" xfId="14479"/>
    <cellStyle name="Comma 2 47 4 2" xfId="14480"/>
    <cellStyle name="Comma 2 47 4 2 2" xfId="14481"/>
    <cellStyle name="Comma 2 47 4 3" xfId="14482"/>
    <cellStyle name="Comma 2 47 5" xfId="14483"/>
    <cellStyle name="Comma 2 47 5 2" xfId="14484"/>
    <cellStyle name="Comma 2 47 6" xfId="14485"/>
    <cellStyle name="Comma 2 48" xfId="14486"/>
    <cellStyle name="Comma 2 48 2" xfId="14487"/>
    <cellStyle name="Comma 2 48 2 2" xfId="14488"/>
    <cellStyle name="Comma 2 48 2 2 2" xfId="14489"/>
    <cellStyle name="Comma 2 48 2 2 2 2" xfId="14490"/>
    <cellStyle name="Comma 2 48 2 2 3" xfId="14491"/>
    <cellStyle name="Comma 2 48 2 3" xfId="14492"/>
    <cellStyle name="Comma 2 48 2 3 2" xfId="14493"/>
    <cellStyle name="Comma 2 48 2 4" xfId="14494"/>
    <cellStyle name="Comma 2 48 3" xfId="14495"/>
    <cellStyle name="Comma 2 48 3 2" xfId="14496"/>
    <cellStyle name="Comma 2 48 3 2 2" xfId="14497"/>
    <cellStyle name="Comma 2 48 3 2 2 2" xfId="14498"/>
    <cellStyle name="Comma 2 48 3 2 3" xfId="14499"/>
    <cellStyle name="Comma 2 48 3 3" xfId="14500"/>
    <cellStyle name="Comma 2 48 3 3 2" xfId="14501"/>
    <cellStyle name="Comma 2 48 3 4" xfId="14502"/>
    <cellStyle name="Comma 2 48 4" xfId="14503"/>
    <cellStyle name="Comma 2 48 4 2" xfId="14504"/>
    <cellStyle name="Comma 2 48 4 2 2" xfId="14505"/>
    <cellStyle name="Comma 2 48 4 3" xfId="14506"/>
    <cellStyle name="Comma 2 48 5" xfId="14507"/>
    <cellStyle name="Comma 2 48 5 2" xfId="14508"/>
    <cellStyle name="Comma 2 48 6" xfId="14509"/>
    <cellStyle name="Comma 2 49" xfId="14510"/>
    <cellStyle name="Comma 2 49 2" xfId="14511"/>
    <cellStyle name="Comma 2 49 2 2" xfId="14512"/>
    <cellStyle name="Comma 2 49 2 2 2" xfId="14513"/>
    <cellStyle name="Comma 2 49 2 2 2 2" xfId="14514"/>
    <cellStyle name="Comma 2 49 2 2 3" xfId="14515"/>
    <cellStyle name="Comma 2 49 2 3" xfId="14516"/>
    <cellStyle name="Comma 2 49 2 3 2" xfId="14517"/>
    <cellStyle name="Comma 2 49 2 4" xfId="14518"/>
    <cellStyle name="Comma 2 49 3" xfId="14519"/>
    <cellStyle name="Comma 2 49 3 2" xfId="14520"/>
    <cellStyle name="Comma 2 49 3 2 2" xfId="14521"/>
    <cellStyle name="Comma 2 49 3 2 2 2" xfId="14522"/>
    <cellStyle name="Comma 2 49 3 2 3" xfId="14523"/>
    <cellStyle name="Comma 2 49 3 3" xfId="14524"/>
    <cellStyle name="Comma 2 49 3 3 2" xfId="14525"/>
    <cellStyle name="Comma 2 49 3 4" xfId="14526"/>
    <cellStyle name="Comma 2 49 4" xfId="14527"/>
    <cellStyle name="Comma 2 49 4 2" xfId="14528"/>
    <cellStyle name="Comma 2 49 4 2 2" xfId="14529"/>
    <cellStyle name="Comma 2 49 4 3" xfId="14530"/>
    <cellStyle name="Comma 2 49 5" xfId="14531"/>
    <cellStyle name="Comma 2 49 5 2" xfId="14532"/>
    <cellStyle name="Comma 2 49 6" xfId="14533"/>
    <cellStyle name="Comma 2 5" xfId="14534"/>
    <cellStyle name="Comma 2 5 2" xfId="14535"/>
    <cellStyle name="Comma 2 50" xfId="14536"/>
    <cellStyle name="Comma 2 50 2" xfId="14537"/>
    <cellStyle name="Comma 2 50 2 2" xfId="14538"/>
    <cellStyle name="Comma 2 50 2 2 2" xfId="14539"/>
    <cellStyle name="Comma 2 50 2 2 2 2" xfId="14540"/>
    <cellStyle name="Comma 2 50 2 2 3" xfId="14541"/>
    <cellStyle name="Comma 2 50 2 3" xfId="14542"/>
    <cellStyle name="Comma 2 50 2 3 2" xfId="14543"/>
    <cellStyle name="Comma 2 50 2 4" xfId="14544"/>
    <cellStyle name="Comma 2 50 3" xfId="14545"/>
    <cellStyle name="Comma 2 50 3 2" xfId="14546"/>
    <cellStyle name="Comma 2 50 3 2 2" xfId="14547"/>
    <cellStyle name="Comma 2 50 3 2 2 2" xfId="14548"/>
    <cellStyle name="Comma 2 50 3 2 3" xfId="14549"/>
    <cellStyle name="Comma 2 50 3 3" xfId="14550"/>
    <cellStyle name="Comma 2 50 3 3 2" xfId="14551"/>
    <cellStyle name="Comma 2 50 3 4" xfId="14552"/>
    <cellStyle name="Comma 2 50 4" xfId="14553"/>
    <cellStyle name="Comma 2 50 4 2" xfId="14554"/>
    <cellStyle name="Comma 2 50 4 2 2" xfId="14555"/>
    <cellStyle name="Comma 2 50 4 3" xfId="14556"/>
    <cellStyle name="Comma 2 50 5" xfId="14557"/>
    <cellStyle name="Comma 2 50 5 2" xfId="14558"/>
    <cellStyle name="Comma 2 50 6" xfId="14559"/>
    <cellStyle name="Comma 2 51" xfId="14560"/>
    <cellStyle name="Comma 2 51 2" xfId="14561"/>
    <cellStyle name="Comma 2 51 2 2" xfId="14562"/>
    <cellStyle name="Comma 2 51 2 2 2" xfId="14563"/>
    <cellStyle name="Comma 2 51 2 2 2 2" xfId="14564"/>
    <cellStyle name="Comma 2 51 2 2 3" xfId="14565"/>
    <cellStyle name="Comma 2 51 2 3" xfId="14566"/>
    <cellStyle name="Comma 2 51 2 3 2" xfId="14567"/>
    <cellStyle name="Comma 2 51 2 4" xfId="14568"/>
    <cellStyle name="Comma 2 51 3" xfId="14569"/>
    <cellStyle name="Comma 2 51 3 2" xfId="14570"/>
    <cellStyle name="Comma 2 51 3 2 2" xfId="14571"/>
    <cellStyle name="Comma 2 51 3 2 2 2" xfId="14572"/>
    <cellStyle name="Comma 2 51 3 2 3" xfId="14573"/>
    <cellStyle name="Comma 2 51 3 3" xfId="14574"/>
    <cellStyle name="Comma 2 51 3 3 2" xfId="14575"/>
    <cellStyle name="Comma 2 51 3 4" xfId="14576"/>
    <cellStyle name="Comma 2 51 4" xfId="14577"/>
    <cellStyle name="Comma 2 51 4 2" xfId="14578"/>
    <cellStyle name="Comma 2 51 4 2 2" xfId="14579"/>
    <cellStyle name="Comma 2 51 4 3" xfId="14580"/>
    <cellStyle name="Comma 2 51 5" xfId="14581"/>
    <cellStyle name="Comma 2 51 5 2" xfId="14582"/>
    <cellStyle name="Comma 2 51 6" xfId="14583"/>
    <cellStyle name="Comma 2 52" xfId="14584"/>
    <cellStyle name="Comma 2 52 2" xfId="14585"/>
    <cellStyle name="Comma 2 52 2 2" xfId="14586"/>
    <cellStyle name="Comma 2 52 2 2 2" xfId="14587"/>
    <cellStyle name="Comma 2 52 2 2 2 2" xfId="14588"/>
    <cellStyle name="Comma 2 52 2 2 3" xfId="14589"/>
    <cellStyle name="Comma 2 52 2 3" xfId="14590"/>
    <cellStyle name="Comma 2 52 2 3 2" xfId="14591"/>
    <cellStyle name="Comma 2 52 2 4" xfId="14592"/>
    <cellStyle name="Comma 2 52 3" xfId="14593"/>
    <cellStyle name="Comma 2 52 3 2" xfId="14594"/>
    <cellStyle name="Comma 2 52 3 2 2" xfId="14595"/>
    <cellStyle name="Comma 2 52 3 2 2 2" xfId="14596"/>
    <cellStyle name="Comma 2 52 3 2 3" xfId="14597"/>
    <cellStyle name="Comma 2 52 3 3" xfId="14598"/>
    <cellStyle name="Comma 2 52 3 3 2" xfId="14599"/>
    <cellStyle name="Comma 2 52 3 4" xfId="14600"/>
    <cellStyle name="Comma 2 52 4" xfId="14601"/>
    <cellStyle name="Comma 2 52 4 2" xfId="14602"/>
    <cellStyle name="Comma 2 52 4 2 2" xfId="14603"/>
    <cellStyle name="Comma 2 52 4 3" xfId="14604"/>
    <cellStyle name="Comma 2 52 5" xfId="14605"/>
    <cellStyle name="Comma 2 52 5 2" xfId="14606"/>
    <cellStyle name="Comma 2 52 6" xfId="14607"/>
    <cellStyle name="Comma 2 53" xfId="14608"/>
    <cellStyle name="Comma 2 53 2" xfId="14609"/>
    <cellStyle name="Comma 2 53 2 2" xfId="14610"/>
    <cellStyle name="Comma 2 53 2 2 2" xfId="14611"/>
    <cellStyle name="Comma 2 53 2 2 2 2" xfId="14612"/>
    <cellStyle name="Comma 2 53 2 2 3" xfId="14613"/>
    <cellStyle name="Comma 2 53 2 3" xfId="14614"/>
    <cellStyle name="Comma 2 53 2 3 2" xfId="14615"/>
    <cellStyle name="Comma 2 53 2 4" xfId="14616"/>
    <cellStyle name="Comma 2 53 3" xfId="14617"/>
    <cellStyle name="Comma 2 53 3 2" xfId="14618"/>
    <cellStyle name="Comma 2 53 3 2 2" xfId="14619"/>
    <cellStyle name="Comma 2 53 3 2 2 2" xfId="14620"/>
    <cellStyle name="Comma 2 53 3 2 3" xfId="14621"/>
    <cellStyle name="Comma 2 53 3 3" xfId="14622"/>
    <cellStyle name="Comma 2 53 3 3 2" xfId="14623"/>
    <cellStyle name="Comma 2 53 3 4" xfId="14624"/>
    <cellStyle name="Comma 2 53 4" xfId="14625"/>
    <cellStyle name="Comma 2 53 4 2" xfId="14626"/>
    <cellStyle name="Comma 2 53 4 2 2" xfId="14627"/>
    <cellStyle name="Comma 2 53 4 3" xfId="14628"/>
    <cellStyle name="Comma 2 53 5" xfId="14629"/>
    <cellStyle name="Comma 2 53 5 2" xfId="14630"/>
    <cellStyle name="Comma 2 53 6" xfId="14631"/>
    <cellStyle name="Comma 2 54" xfId="14632"/>
    <cellStyle name="Comma 2 54 2" xfId="14633"/>
    <cellStyle name="Comma 2 54 2 2" xfId="14634"/>
    <cellStyle name="Comma 2 54 2 2 2" xfId="14635"/>
    <cellStyle name="Comma 2 54 2 2 2 2" xfId="14636"/>
    <cellStyle name="Comma 2 54 2 2 3" xfId="14637"/>
    <cellStyle name="Comma 2 54 2 3" xfId="14638"/>
    <cellStyle name="Comma 2 54 2 3 2" xfId="14639"/>
    <cellStyle name="Comma 2 54 2 4" xfId="14640"/>
    <cellStyle name="Comma 2 54 3" xfId="14641"/>
    <cellStyle name="Comma 2 54 3 2" xfId="14642"/>
    <cellStyle name="Comma 2 54 3 2 2" xfId="14643"/>
    <cellStyle name="Comma 2 54 3 2 2 2" xfId="14644"/>
    <cellStyle name="Comma 2 54 3 2 3" xfId="14645"/>
    <cellStyle name="Comma 2 54 3 3" xfId="14646"/>
    <cellStyle name="Comma 2 54 3 3 2" xfId="14647"/>
    <cellStyle name="Comma 2 54 3 4" xfId="14648"/>
    <cellStyle name="Comma 2 54 4" xfId="14649"/>
    <cellStyle name="Comma 2 54 4 2" xfId="14650"/>
    <cellStyle name="Comma 2 54 4 2 2" xfId="14651"/>
    <cellStyle name="Comma 2 54 4 3" xfId="14652"/>
    <cellStyle name="Comma 2 54 5" xfId="14653"/>
    <cellStyle name="Comma 2 54 5 2" xfId="14654"/>
    <cellStyle name="Comma 2 54 6" xfId="14655"/>
    <cellStyle name="Comma 2 55" xfId="14656"/>
    <cellStyle name="Comma 2 55 2" xfId="14657"/>
    <cellStyle name="Comma 2 55 2 2" xfId="14658"/>
    <cellStyle name="Comma 2 55 2 2 2" xfId="14659"/>
    <cellStyle name="Comma 2 55 2 2 2 2" xfId="14660"/>
    <cellStyle name="Comma 2 55 2 2 3" xfId="14661"/>
    <cellStyle name="Comma 2 55 2 3" xfId="14662"/>
    <cellStyle name="Comma 2 55 2 3 2" xfId="14663"/>
    <cellStyle name="Comma 2 55 2 4" xfId="14664"/>
    <cellStyle name="Comma 2 55 3" xfId="14665"/>
    <cellStyle name="Comma 2 55 3 2" xfId="14666"/>
    <cellStyle name="Comma 2 55 3 2 2" xfId="14667"/>
    <cellStyle name="Comma 2 55 3 2 2 2" xfId="14668"/>
    <cellStyle name="Comma 2 55 3 2 3" xfId="14669"/>
    <cellStyle name="Comma 2 55 3 3" xfId="14670"/>
    <cellStyle name="Comma 2 55 3 3 2" xfId="14671"/>
    <cellStyle name="Comma 2 55 3 4" xfId="14672"/>
    <cellStyle name="Comma 2 55 4" xfId="14673"/>
    <cellStyle name="Comma 2 55 4 2" xfId="14674"/>
    <cellStyle name="Comma 2 55 4 2 2" xfId="14675"/>
    <cellStyle name="Comma 2 55 4 3" xfId="14676"/>
    <cellStyle name="Comma 2 55 5" xfId="14677"/>
    <cellStyle name="Comma 2 55 5 2" xfId="14678"/>
    <cellStyle name="Comma 2 55 6" xfId="14679"/>
    <cellStyle name="Comma 2 56" xfId="14680"/>
    <cellStyle name="Comma 2 56 2" xfId="14681"/>
    <cellStyle name="Comma 2 56 2 2" xfId="14682"/>
    <cellStyle name="Comma 2 56 2 2 2" xfId="14683"/>
    <cellStyle name="Comma 2 56 2 2 2 2" xfId="14684"/>
    <cellStyle name="Comma 2 56 2 2 3" xfId="14685"/>
    <cellStyle name="Comma 2 56 2 3" xfId="14686"/>
    <cellStyle name="Comma 2 56 2 3 2" xfId="14687"/>
    <cellStyle name="Comma 2 56 2 4" xfId="14688"/>
    <cellStyle name="Comma 2 56 3" xfId="14689"/>
    <cellStyle name="Comma 2 56 3 2" xfId="14690"/>
    <cellStyle name="Comma 2 56 3 2 2" xfId="14691"/>
    <cellStyle name="Comma 2 56 3 2 2 2" xfId="14692"/>
    <cellStyle name="Comma 2 56 3 2 3" xfId="14693"/>
    <cellStyle name="Comma 2 56 3 3" xfId="14694"/>
    <cellStyle name="Comma 2 56 3 3 2" xfId="14695"/>
    <cellStyle name="Comma 2 56 3 4" xfId="14696"/>
    <cellStyle name="Comma 2 56 4" xfId="14697"/>
    <cellStyle name="Comma 2 56 4 2" xfId="14698"/>
    <cellStyle name="Comma 2 56 4 2 2" xfId="14699"/>
    <cellStyle name="Comma 2 56 4 3" xfId="14700"/>
    <cellStyle name="Comma 2 56 5" xfId="14701"/>
    <cellStyle name="Comma 2 56 5 2" xfId="14702"/>
    <cellStyle name="Comma 2 56 6" xfId="14703"/>
    <cellStyle name="Comma 2 57" xfId="14704"/>
    <cellStyle name="Comma 2 57 2" xfId="14705"/>
    <cellStyle name="Comma 2 57 2 2" xfId="14706"/>
    <cellStyle name="Comma 2 57 2 2 2" xfId="14707"/>
    <cellStyle name="Comma 2 57 2 2 2 2" xfId="14708"/>
    <cellStyle name="Comma 2 57 2 2 3" xfId="14709"/>
    <cellStyle name="Comma 2 57 2 3" xfId="14710"/>
    <cellStyle name="Comma 2 57 2 3 2" xfId="14711"/>
    <cellStyle name="Comma 2 57 2 4" xfId="14712"/>
    <cellStyle name="Comma 2 57 3" xfId="14713"/>
    <cellStyle name="Comma 2 57 3 2" xfId="14714"/>
    <cellStyle name="Comma 2 57 3 2 2" xfId="14715"/>
    <cellStyle name="Comma 2 57 3 2 2 2" xfId="14716"/>
    <cellStyle name="Comma 2 57 3 2 3" xfId="14717"/>
    <cellStyle name="Comma 2 57 3 3" xfId="14718"/>
    <cellStyle name="Comma 2 57 3 3 2" xfId="14719"/>
    <cellStyle name="Comma 2 57 3 4" xfId="14720"/>
    <cellStyle name="Comma 2 57 4" xfId="14721"/>
    <cellStyle name="Comma 2 57 4 2" xfId="14722"/>
    <cellStyle name="Comma 2 57 4 2 2" xfId="14723"/>
    <cellStyle name="Comma 2 57 4 3" xfId="14724"/>
    <cellStyle name="Comma 2 57 5" xfId="14725"/>
    <cellStyle name="Comma 2 57 5 2" xfId="14726"/>
    <cellStyle name="Comma 2 57 6" xfId="14727"/>
    <cellStyle name="Comma 2 58" xfId="14728"/>
    <cellStyle name="Comma 2 58 2" xfId="14729"/>
    <cellStyle name="Comma 2 58 2 2" xfId="14730"/>
    <cellStyle name="Comma 2 58 2 2 2" xfId="14731"/>
    <cellStyle name="Comma 2 58 2 2 2 2" xfId="14732"/>
    <cellStyle name="Comma 2 58 2 2 3" xfId="14733"/>
    <cellStyle name="Comma 2 58 2 3" xfId="14734"/>
    <cellStyle name="Comma 2 58 2 3 2" xfId="14735"/>
    <cellStyle name="Comma 2 58 2 4" xfId="14736"/>
    <cellStyle name="Comma 2 58 3" xfId="14737"/>
    <cellStyle name="Comma 2 58 3 2" xfId="14738"/>
    <cellStyle name="Comma 2 58 3 2 2" xfId="14739"/>
    <cellStyle name="Comma 2 58 3 2 2 2" xfId="14740"/>
    <cellStyle name="Comma 2 58 3 2 3" xfId="14741"/>
    <cellStyle name="Comma 2 58 3 3" xfId="14742"/>
    <cellStyle name="Comma 2 58 3 3 2" xfId="14743"/>
    <cellStyle name="Comma 2 58 3 4" xfId="14744"/>
    <cellStyle name="Comma 2 58 4" xfId="14745"/>
    <cellStyle name="Comma 2 58 4 2" xfId="14746"/>
    <cellStyle name="Comma 2 58 4 2 2" xfId="14747"/>
    <cellStyle name="Comma 2 58 4 3" xfId="14748"/>
    <cellStyle name="Comma 2 58 5" xfId="14749"/>
    <cellStyle name="Comma 2 58 5 2" xfId="14750"/>
    <cellStyle name="Comma 2 58 6" xfId="14751"/>
    <cellStyle name="Comma 2 59" xfId="14752"/>
    <cellStyle name="Comma 2 59 2" xfId="14753"/>
    <cellStyle name="Comma 2 59 2 2" xfId="14754"/>
    <cellStyle name="Comma 2 59 2 2 2" xfId="14755"/>
    <cellStyle name="Comma 2 59 2 2 2 2" xfId="14756"/>
    <cellStyle name="Comma 2 59 2 2 3" xfId="14757"/>
    <cellStyle name="Comma 2 59 2 3" xfId="14758"/>
    <cellStyle name="Comma 2 59 2 3 2" xfId="14759"/>
    <cellStyle name="Comma 2 59 2 4" xfId="14760"/>
    <cellStyle name="Comma 2 59 3" xfId="14761"/>
    <cellStyle name="Comma 2 59 3 2" xfId="14762"/>
    <cellStyle name="Comma 2 59 3 2 2" xfId="14763"/>
    <cellStyle name="Comma 2 59 3 2 2 2" xfId="14764"/>
    <cellStyle name="Comma 2 59 3 2 3" xfId="14765"/>
    <cellStyle name="Comma 2 59 3 3" xfId="14766"/>
    <cellStyle name="Comma 2 59 3 3 2" xfId="14767"/>
    <cellStyle name="Comma 2 59 3 4" xfId="14768"/>
    <cellStyle name="Comma 2 59 4" xfId="14769"/>
    <cellStyle name="Comma 2 59 4 2" xfId="14770"/>
    <cellStyle name="Comma 2 59 4 2 2" xfId="14771"/>
    <cellStyle name="Comma 2 59 4 3" xfId="14772"/>
    <cellStyle name="Comma 2 59 5" xfId="14773"/>
    <cellStyle name="Comma 2 59 5 2" xfId="14774"/>
    <cellStyle name="Comma 2 59 6" xfId="14775"/>
    <cellStyle name="Comma 2 6" xfId="14776"/>
    <cellStyle name="Comma 2 6 2" xfId="14777"/>
    <cellStyle name="Comma 2 60" xfId="14778"/>
    <cellStyle name="Comma 2 60 2" xfId="14779"/>
    <cellStyle name="Comma 2 60 2 2" xfId="14780"/>
    <cellStyle name="Comma 2 60 2 2 2" xfId="14781"/>
    <cellStyle name="Comma 2 60 2 2 2 2" xfId="14782"/>
    <cellStyle name="Comma 2 60 2 2 3" xfId="14783"/>
    <cellStyle name="Comma 2 60 2 3" xfId="14784"/>
    <cellStyle name="Comma 2 60 2 3 2" xfId="14785"/>
    <cellStyle name="Comma 2 60 2 4" xfId="14786"/>
    <cellStyle name="Comma 2 60 3" xfId="14787"/>
    <cellStyle name="Comma 2 60 3 2" xfId="14788"/>
    <cellStyle name="Comma 2 60 3 2 2" xfId="14789"/>
    <cellStyle name="Comma 2 60 3 2 2 2" xfId="14790"/>
    <cellStyle name="Comma 2 60 3 2 3" xfId="14791"/>
    <cellStyle name="Comma 2 60 3 3" xfId="14792"/>
    <cellStyle name="Comma 2 60 3 3 2" xfId="14793"/>
    <cellStyle name="Comma 2 60 3 4" xfId="14794"/>
    <cellStyle name="Comma 2 60 4" xfId="14795"/>
    <cellStyle name="Comma 2 60 4 2" xfId="14796"/>
    <cellStyle name="Comma 2 60 4 2 2" xfId="14797"/>
    <cellStyle name="Comma 2 60 4 3" xfId="14798"/>
    <cellStyle name="Comma 2 60 5" xfId="14799"/>
    <cellStyle name="Comma 2 60 5 2" xfId="14800"/>
    <cellStyle name="Comma 2 60 6" xfId="14801"/>
    <cellStyle name="Comma 2 61" xfId="14802"/>
    <cellStyle name="Comma 2 61 2" xfId="14803"/>
    <cellStyle name="Comma 2 61 2 2" xfId="14804"/>
    <cellStyle name="Comma 2 61 2 2 2" xfId="14805"/>
    <cellStyle name="Comma 2 61 2 2 2 2" xfId="14806"/>
    <cellStyle name="Comma 2 61 2 2 3" xfId="14807"/>
    <cellStyle name="Comma 2 61 2 3" xfId="14808"/>
    <cellStyle name="Comma 2 61 2 3 2" xfId="14809"/>
    <cellStyle name="Comma 2 61 2 4" xfId="14810"/>
    <cellStyle name="Comma 2 61 3" xfId="14811"/>
    <cellStyle name="Comma 2 61 3 2" xfId="14812"/>
    <cellStyle name="Comma 2 61 3 2 2" xfId="14813"/>
    <cellStyle name="Comma 2 61 3 2 2 2" xfId="14814"/>
    <cellStyle name="Comma 2 61 3 2 3" xfId="14815"/>
    <cellStyle name="Comma 2 61 3 3" xfId="14816"/>
    <cellStyle name="Comma 2 61 3 3 2" xfId="14817"/>
    <cellStyle name="Comma 2 61 3 4" xfId="14818"/>
    <cellStyle name="Comma 2 61 4" xfId="14819"/>
    <cellStyle name="Comma 2 61 4 2" xfId="14820"/>
    <cellStyle name="Comma 2 61 4 2 2" xfId="14821"/>
    <cellStyle name="Comma 2 61 4 3" xfId="14822"/>
    <cellStyle name="Comma 2 61 5" xfId="14823"/>
    <cellStyle name="Comma 2 61 5 2" xfId="14824"/>
    <cellStyle name="Comma 2 61 6" xfId="14825"/>
    <cellStyle name="Comma 2 62" xfId="14826"/>
    <cellStyle name="Comma 2 62 2" xfId="14827"/>
    <cellStyle name="Comma 2 62 2 2" xfId="14828"/>
    <cellStyle name="Comma 2 62 2 2 2" xfId="14829"/>
    <cellStyle name="Comma 2 62 2 2 2 2" xfId="14830"/>
    <cellStyle name="Comma 2 62 2 2 3" xfId="14831"/>
    <cellStyle name="Comma 2 62 2 3" xfId="14832"/>
    <cellStyle name="Comma 2 62 2 3 2" xfId="14833"/>
    <cellStyle name="Comma 2 62 2 4" xfId="14834"/>
    <cellStyle name="Comma 2 62 3" xfId="14835"/>
    <cellStyle name="Comma 2 62 3 2" xfId="14836"/>
    <cellStyle name="Comma 2 62 3 2 2" xfId="14837"/>
    <cellStyle name="Comma 2 62 3 2 2 2" xfId="14838"/>
    <cellStyle name="Comma 2 62 3 2 3" xfId="14839"/>
    <cellStyle name="Comma 2 62 3 3" xfId="14840"/>
    <cellStyle name="Comma 2 62 3 3 2" xfId="14841"/>
    <cellStyle name="Comma 2 62 3 4" xfId="14842"/>
    <cellStyle name="Comma 2 62 4" xfId="14843"/>
    <cellStyle name="Comma 2 62 4 2" xfId="14844"/>
    <cellStyle name="Comma 2 62 4 2 2" xfId="14845"/>
    <cellStyle name="Comma 2 62 4 3" xfId="14846"/>
    <cellStyle name="Comma 2 62 5" xfId="14847"/>
    <cellStyle name="Comma 2 62 5 2" xfId="14848"/>
    <cellStyle name="Comma 2 62 6" xfId="14849"/>
    <cellStyle name="Comma 2 63" xfId="14850"/>
    <cellStyle name="Comma 2 63 2" xfId="14851"/>
    <cellStyle name="Comma 2 63 2 2" xfId="14852"/>
    <cellStyle name="Comma 2 63 2 2 2" xfId="14853"/>
    <cellStyle name="Comma 2 63 2 2 2 2" xfId="14854"/>
    <cellStyle name="Comma 2 63 2 2 3" xfId="14855"/>
    <cellStyle name="Comma 2 63 2 3" xfId="14856"/>
    <cellStyle name="Comma 2 63 2 3 2" xfId="14857"/>
    <cellStyle name="Comma 2 63 2 4" xfId="14858"/>
    <cellStyle name="Comma 2 63 3" xfId="14859"/>
    <cellStyle name="Comma 2 63 3 2" xfId="14860"/>
    <cellStyle name="Comma 2 63 3 2 2" xfId="14861"/>
    <cellStyle name="Comma 2 63 3 2 2 2" xfId="14862"/>
    <cellStyle name="Comma 2 63 3 2 3" xfId="14863"/>
    <cellStyle name="Comma 2 63 3 3" xfId="14864"/>
    <cellStyle name="Comma 2 63 3 3 2" xfId="14865"/>
    <cellStyle name="Comma 2 63 3 4" xfId="14866"/>
    <cellStyle name="Comma 2 63 4" xfId="14867"/>
    <cellStyle name="Comma 2 63 4 2" xfId="14868"/>
    <cellStyle name="Comma 2 63 4 2 2" xfId="14869"/>
    <cellStyle name="Comma 2 63 4 3" xfId="14870"/>
    <cellStyle name="Comma 2 63 5" xfId="14871"/>
    <cellStyle name="Comma 2 63 5 2" xfId="14872"/>
    <cellStyle name="Comma 2 63 6" xfId="14873"/>
    <cellStyle name="Comma 2 64" xfId="14874"/>
    <cellStyle name="Comma 2 64 2" xfId="14875"/>
    <cellStyle name="Comma 2 64 2 2" xfId="14876"/>
    <cellStyle name="Comma 2 64 2 2 2" xfId="14877"/>
    <cellStyle name="Comma 2 64 2 2 2 2" xfId="14878"/>
    <cellStyle name="Comma 2 64 2 2 3" xfId="14879"/>
    <cellStyle name="Comma 2 64 2 3" xfId="14880"/>
    <cellStyle name="Comma 2 64 2 3 2" xfId="14881"/>
    <cellStyle name="Comma 2 64 2 4" xfId="14882"/>
    <cellStyle name="Comma 2 64 3" xfId="14883"/>
    <cellStyle name="Comma 2 64 3 2" xfId="14884"/>
    <cellStyle name="Comma 2 64 3 2 2" xfId="14885"/>
    <cellStyle name="Comma 2 64 3 2 2 2" xfId="14886"/>
    <cellStyle name="Comma 2 64 3 2 3" xfId="14887"/>
    <cellStyle name="Comma 2 64 3 3" xfId="14888"/>
    <cellStyle name="Comma 2 64 3 3 2" xfId="14889"/>
    <cellStyle name="Comma 2 64 3 4" xfId="14890"/>
    <cellStyle name="Comma 2 64 4" xfId="14891"/>
    <cellStyle name="Comma 2 64 4 2" xfId="14892"/>
    <cellStyle name="Comma 2 64 4 2 2" xfId="14893"/>
    <cellStyle name="Comma 2 64 4 3" xfId="14894"/>
    <cellStyle name="Comma 2 64 5" xfId="14895"/>
    <cellStyle name="Comma 2 64 5 2" xfId="14896"/>
    <cellStyle name="Comma 2 64 6" xfId="14897"/>
    <cellStyle name="Comma 2 65" xfId="14898"/>
    <cellStyle name="Comma 2 65 2" xfId="14899"/>
    <cellStyle name="Comma 2 65 2 2" xfId="14900"/>
    <cellStyle name="Comma 2 65 2 2 2" xfId="14901"/>
    <cellStyle name="Comma 2 65 2 2 2 2" xfId="14902"/>
    <cellStyle name="Comma 2 65 2 2 3" xfId="14903"/>
    <cellStyle name="Comma 2 65 2 3" xfId="14904"/>
    <cellStyle name="Comma 2 65 2 3 2" xfId="14905"/>
    <cellStyle name="Comma 2 65 2 4" xfId="14906"/>
    <cellStyle name="Comma 2 65 3" xfId="14907"/>
    <cellStyle name="Comma 2 65 3 2" xfId="14908"/>
    <cellStyle name="Comma 2 65 3 2 2" xfId="14909"/>
    <cellStyle name="Comma 2 65 3 2 2 2" xfId="14910"/>
    <cellStyle name="Comma 2 65 3 2 3" xfId="14911"/>
    <cellStyle name="Comma 2 65 3 3" xfId="14912"/>
    <cellStyle name="Comma 2 65 3 3 2" xfId="14913"/>
    <cellStyle name="Comma 2 65 3 4" xfId="14914"/>
    <cellStyle name="Comma 2 65 4" xfId="14915"/>
    <cellStyle name="Comma 2 65 4 2" xfId="14916"/>
    <cellStyle name="Comma 2 65 4 2 2" xfId="14917"/>
    <cellStyle name="Comma 2 65 4 3" xfId="14918"/>
    <cellStyle name="Comma 2 65 5" xfId="14919"/>
    <cellStyle name="Comma 2 65 5 2" xfId="14920"/>
    <cellStyle name="Comma 2 65 6" xfId="14921"/>
    <cellStyle name="Comma 2 66" xfId="14922"/>
    <cellStyle name="Comma 2 66 2" xfId="14923"/>
    <cellStyle name="Comma 2 66 2 2" xfId="14924"/>
    <cellStyle name="Comma 2 66 2 2 2" xfId="14925"/>
    <cellStyle name="Comma 2 66 2 2 2 2" xfId="14926"/>
    <cellStyle name="Comma 2 66 2 2 3" xfId="14927"/>
    <cellStyle name="Comma 2 66 2 3" xfId="14928"/>
    <cellStyle name="Comma 2 66 2 3 2" xfId="14929"/>
    <cellStyle name="Comma 2 66 2 4" xfId="14930"/>
    <cellStyle name="Comma 2 66 3" xfId="14931"/>
    <cellStyle name="Comma 2 66 3 2" xfId="14932"/>
    <cellStyle name="Comma 2 66 3 2 2" xfId="14933"/>
    <cellStyle name="Comma 2 66 3 2 2 2" xfId="14934"/>
    <cellStyle name="Comma 2 66 3 2 3" xfId="14935"/>
    <cellStyle name="Comma 2 66 3 3" xfId="14936"/>
    <cellStyle name="Comma 2 66 3 3 2" xfId="14937"/>
    <cellStyle name="Comma 2 66 3 4" xfId="14938"/>
    <cellStyle name="Comma 2 66 4" xfId="14939"/>
    <cellStyle name="Comma 2 66 4 2" xfId="14940"/>
    <cellStyle name="Comma 2 66 4 2 2" xfId="14941"/>
    <cellStyle name="Comma 2 66 4 3" xfId="14942"/>
    <cellStyle name="Comma 2 66 5" xfId="14943"/>
    <cellStyle name="Comma 2 66 5 2" xfId="14944"/>
    <cellStyle name="Comma 2 66 6" xfId="14945"/>
    <cellStyle name="Comma 2 67" xfId="14946"/>
    <cellStyle name="Comma 2 67 2" xfId="14947"/>
    <cellStyle name="Comma 2 67 2 2" xfId="14948"/>
    <cellStyle name="Comma 2 67 2 2 2" xfId="14949"/>
    <cellStyle name="Comma 2 67 2 2 2 2" xfId="14950"/>
    <cellStyle name="Comma 2 67 2 2 3" xfId="14951"/>
    <cellStyle name="Comma 2 67 2 3" xfId="14952"/>
    <cellStyle name="Comma 2 67 2 3 2" xfId="14953"/>
    <cellStyle name="Comma 2 67 2 4" xfId="14954"/>
    <cellStyle name="Comma 2 67 3" xfId="14955"/>
    <cellStyle name="Comma 2 67 3 2" xfId="14956"/>
    <cellStyle name="Comma 2 67 3 2 2" xfId="14957"/>
    <cellStyle name="Comma 2 67 3 2 2 2" xfId="14958"/>
    <cellStyle name="Comma 2 67 3 2 3" xfId="14959"/>
    <cellStyle name="Comma 2 67 3 3" xfId="14960"/>
    <cellStyle name="Comma 2 67 3 3 2" xfId="14961"/>
    <cellStyle name="Comma 2 67 3 4" xfId="14962"/>
    <cellStyle name="Comma 2 67 4" xfId="14963"/>
    <cellStyle name="Comma 2 67 4 2" xfId="14964"/>
    <cellStyle name="Comma 2 67 4 2 2" xfId="14965"/>
    <cellStyle name="Comma 2 67 4 3" xfId="14966"/>
    <cellStyle name="Comma 2 67 5" xfId="14967"/>
    <cellStyle name="Comma 2 67 5 2" xfId="14968"/>
    <cellStyle name="Comma 2 67 6" xfId="14969"/>
    <cellStyle name="Comma 2 68" xfId="14970"/>
    <cellStyle name="Comma 2 68 2" xfId="14971"/>
    <cellStyle name="Comma 2 68 2 2" xfId="14972"/>
    <cellStyle name="Comma 2 68 2 2 2" xfId="14973"/>
    <cellStyle name="Comma 2 68 2 2 2 2" xfId="14974"/>
    <cellStyle name="Comma 2 68 2 2 3" xfId="14975"/>
    <cellStyle name="Comma 2 68 2 3" xfId="14976"/>
    <cellStyle name="Comma 2 68 2 3 2" xfId="14977"/>
    <cellStyle name="Comma 2 68 2 4" xfId="14978"/>
    <cellStyle name="Comma 2 68 3" xfId="14979"/>
    <cellStyle name="Comma 2 68 3 2" xfId="14980"/>
    <cellStyle name="Comma 2 68 3 2 2" xfId="14981"/>
    <cellStyle name="Comma 2 68 3 2 2 2" xfId="14982"/>
    <cellStyle name="Comma 2 68 3 2 3" xfId="14983"/>
    <cellStyle name="Comma 2 68 3 3" xfId="14984"/>
    <cellStyle name="Comma 2 68 3 3 2" xfId="14985"/>
    <cellStyle name="Comma 2 68 3 4" xfId="14986"/>
    <cellStyle name="Comma 2 68 4" xfId="14987"/>
    <cellStyle name="Comma 2 68 4 2" xfId="14988"/>
    <cellStyle name="Comma 2 68 4 2 2" xfId="14989"/>
    <cellStyle name="Comma 2 68 4 3" xfId="14990"/>
    <cellStyle name="Comma 2 68 5" xfId="14991"/>
    <cellStyle name="Comma 2 68 5 2" xfId="14992"/>
    <cellStyle name="Comma 2 68 6" xfId="14993"/>
    <cellStyle name="Comma 2 69" xfId="14994"/>
    <cellStyle name="Comma 2 69 2" xfId="14995"/>
    <cellStyle name="Comma 2 69 2 2" xfId="14996"/>
    <cellStyle name="Comma 2 69 2 2 2" xfId="14997"/>
    <cellStyle name="Comma 2 69 2 2 2 2" xfId="14998"/>
    <cellStyle name="Comma 2 69 2 2 3" xfId="14999"/>
    <cellStyle name="Comma 2 69 2 3" xfId="15000"/>
    <cellStyle name="Comma 2 69 2 3 2" xfId="15001"/>
    <cellStyle name="Comma 2 69 2 4" xfId="15002"/>
    <cellStyle name="Comma 2 69 3" xfId="15003"/>
    <cellStyle name="Comma 2 69 3 2" xfId="15004"/>
    <cellStyle name="Comma 2 69 3 2 2" xfId="15005"/>
    <cellStyle name="Comma 2 69 3 2 2 2" xfId="15006"/>
    <cellStyle name="Comma 2 69 3 2 3" xfId="15007"/>
    <cellStyle name="Comma 2 69 3 3" xfId="15008"/>
    <cellStyle name="Comma 2 69 3 3 2" xfId="15009"/>
    <cellStyle name="Comma 2 69 3 4" xfId="15010"/>
    <cellStyle name="Comma 2 69 4" xfId="15011"/>
    <cellStyle name="Comma 2 69 4 2" xfId="15012"/>
    <cellStyle name="Comma 2 69 4 2 2" xfId="15013"/>
    <cellStyle name="Comma 2 69 4 3" xfId="15014"/>
    <cellStyle name="Comma 2 69 5" xfId="15015"/>
    <cellStyle name="Comma 2 69 5 2" xfId="15016"/>
    <cellStyle name="Comma 2 69 6" xfId="15017"/>
    <cellStyle name="Comma 2 7" xfId="15018"/>
    <cellStyle name="Comma 2 7 2" xfId="15019"/>
    <cellStyle name="Comma 2 70" xfId="15020"/>
    <cellStyle name="Comma 2 70 2" xfId="15021"/>
    <cellStyle name="Comma 2 70 2 2" xfId="15022"/>
    <cellStyle name="Comma 2 70 2 2 2" xfId="15023"/>
    <cellStyle name="Comma 2 70 2 2 2 2" xfId="15024"/>
    <cellStyle name="Comma 2 70 2 2 3" xfId="15025"/>
    <cellStyle name="Comma 2 70 2 3" xfId="15026"/>
    <cellStyle name="Comma 2 70 2 3 2" xfId="15027"/>
    <cellStyle name="Comma 2 70 2 4" xfId="15028"/>
    <cellStyle name="Comma 2 70 3" xfId="15029"/>
    <cellStyle name="Comma 2 70 3 2" xfId="15030"/>
    <cellStyle name="Comma 2 70 3 2 2" xfId="15031"/>
    <cellStyle name="Comma 2 70 3 2 2 2" xfId="15032"/>
    <cellStyle name="Comma 2 70 3 2 3" xfId="15033"/>
    <cellStyle name="Comma 2 70 3 3" xfId="15034"/>
    <cellStyle name="Comma 2 70 3 3 2" xfId="15035"/>
    <cellStyle name="Comma 2 70 3 4" xfId="15036"/>
    <cellStyle name="Comma 2 70 4" xfId="15037"/>
    <cellStyle name="Comma 2 70 4 2" xfId="15038"/>
    <cellStyle name="Comma 2 70 4 2 2" xfId="15039"/>
    <cellStyle name="Comma 2 70 4 3" xfId="15040"/>
    <cellStyle name="Comma 2 70 5" xfId="15041"/>
    <cellStyle name="Comma 2 70 5 2" xfId="15042"/>
    <cellStyle name="Comma 2 70 6" xfId="15043"/>
    <cellStyle name="Comma 2 71" xfId="15044"/>
    <cellStyle name="Comma 2 71 2" xfId="15045"/>
    <cellStyle name="Comma 2 71 2 2" xfId="15046"/>
    <cellStyle name="Comma 2 71 2 2 2" xfId="15047"/>
    <cellStyle name="Comma 2 71 2 2 2 2" xfId="15048"/>
    <cellStyle name="Comma 2 71 2 2 3" xfId="15049"/>
    <cellStyle name="Comma 2 71 2 3" xfId="15050"/>
    <cellStyle name="Comma 2 71 2 3 2" xfId="15051"/>
    <cellStyle name="Comma 2 71 2 4" xfId="15052"/>
    <cellStyle name="Comma 2 71 3" xfId="15053"/>
    <cellStyle name="Comma 2 71 3 2" xfId="15054"/>
    <cellStyle name="Comma 2 71 3 2 2" xfId="15055"/>
    <cellStyle name="Comma 2 71 3 2 2 2" xfId="15056"/>
    <cellStyle name="Comma 2 71 3 2 3" xfId="15057"/>
    <cellStyle name="Comma 2 71 3 3" xfId="15058"/>
    <cellStyle name="Comma 2 71 3 3 2" xfId="15059"/>
    <cellStyle name="Comma 2 71 3 4" xfId="15060"/>
    <cellStyle name="Comma 2 71 4" xfId="15061"/>
    <cellStyle name="Comma 2 71 4 2" xfId="15062"/>
    <cellStyle name="Comma 2 71 4 2 2" xfId="15063"/>
    <cellStyle name="Comma 2 71 4 3" xfId="15064"/>
    <cellStyle name="Comma 2 71 5" xfId="15065"/>
    <cellStyle name="Comma 2 71 5 2" xfId="15066"/>
    <cellStyle name="Comma 2 71 6" xfId="15067"/>
    <cellStyle name="Comma 2 72" xfId="15068"/>
    <cellStyle name="Comma 2 72 2" xfId="15069"/>
    <cellStyle name="Comma 2 72 2 2" xfId="15070"/>
    <cellStyle name="Comma 2 72 2 2 2" xfId="15071"/>
    <cellStyle name="Comma 2 72 2 2 2 2" xfId="15072"/>
    <cellStyle name="Comma 2 72 2 2 3" xfId="15073"/>
    <cellStyle name="Comma 2 72 2 3" xfId="15074"/>
    <cellStyle name="Comma 2 72 2 3 2" xfId="15075"/>
    <cellStyle name="Comma 2 72 2 4" xfId="15076"/>
    <cellStyle name="Comma 2 72 3" xfId="15077"/>
    <cellStyle name="Comma 2 72 3 2" xfId="15078"/>
    <cellStyle name="Comma 2 72 3 2 2" xfId="15079"/>
    <cellStyle name="Comma 2 72 3 2 2 2" xfId="15080"/>
    <cellStyle name="Comma 2 72 3 2 3" xfId="15081"/>
    <cellStyle name="Comma 2 72 3 3" xfId="15082"/>
    <cellStyle name="Comma 2 72 3 3 2" xfId="15083"/>
    <cellStyle name="Comma 2 72 3 4" xfId="15084"/>
    <cellStyle name="Comma 2 72 4" xfId="15085"/>
    <cellStyle name="Comma 2 72 4 2" xfId="15086"/>
    <cellStyle name="Comma 2 72 4 2 2" xfId="15087"/>
    <cellStyle name="Comma 2 72 4 3" xfId="15088"/>
    <cellStyle name="Comma 2 72 5" xfId="15089"/>
    <cellStyle name="Comma 2 72 5 2" xfId="15090"/>
    <cellStyle name="Comma 2 72 6" xfId="15091"/>
    <cellStyle name="Comma 2 73" xfId="15092"/>
    <cellStyle name="Comma 2 73 2" xfId="15093"/>
    <cellStyle name="Comma 2 73 2 2" xfId="15094"/>
    <cellStyle name="Comma 2 73 2 2 2" xfId="15095"/>
    <cellStyle name="Comma 2 73 2 2 2 2" xfId="15096"/>
    <cellStyle name="Comma 2 73 2 2 3" xfId="15097"/>
    <cellStyle name="Comma 2 73 2 3" xfId="15098"/>
    <cellStyle name="Comma 2 73 2 3 2" xfId="15099"/>
    <cellStyle name="Comma 2 73 2 4" xfId="15100"/>
    <cellStyle name="Comma 2 73 3" xfId="15101"/>
    <cellStyle name="Comma 2 73 3 2" xfId="15102"/>
    <cellStyle name="Comma 2 73 3 2 2" xfId="15103"/>
    <cellStyle name="Comma 2 73 3 2 2 2" xfId="15104"/>
    <cellStyle name="Comma 2 73 3 2 3" xfId="15105"/>
    <cellStyle name="Comma 2 73 3 3" xfId="15106"/>
    <cellStyle name="Comma 2 73 3 3 2" xfId="15107"/>
    <cellStyle name="Comma 2 73 3 4" xfId="15108"/>
    <cellStyle name="Comma 2 73 4" xfId="15109"/>
    <cellStyle name="Comma 2 73 4 2" xfId="15110"/>
    <cellStyle name="Comma 2 73 4 2 2" xfId="15111"/>
    <cellStyle name="Comma 2 73 4 3" xfId="15112"/>
    <cellStyle name="Comma 2 73 5" xfId="15113"/>
    <cellStyle name="Comma 2 73 5 2" xfId="15114"/>
    <cellStyle name="Comma 2 73 6" xfId="15115"/>
    <cellStyle name="Comma 2 74" xfId="15116"/>
    <cellStyle name="Comma 2 74 2" xfId="15117"/>
    <cellStyle name="Comma 2 74 2 2" xfId="15118"/>
    <cellStyle name="Comma 2 74 2 2 2" xfId="15119"/>
    <cellStyle name="Comma 2 74 2 2 2 2" xfId="15120"/>
    <cellStyle name="Comma 2 74 2 2 3" xfId="15121"/>
    <cellStyle name="Comma 2 74 2 3" xfId="15122"/>
    <cellStyle name="Comma 2 74 2 3 2" xfId="15123"/>
    <cellStyle name="Comma 2 74 2 4" xfId="15124"/>
    <cellStyle name="Comma 2 74 3" xfId="15125"/>
    <cellStyle name="Comma 2 74 3 2" xfId="15126"/>
    <cellStyle name="Comma 2 74 3 2 2" xfId="15127"/>
    <cellStyle name="Comma 2 74 3 2 2 2" xfId="15128"/>
    <cellStyle name="Comma 2 74 3 2 3" xfId="15129"/>
    <cellStyle name="Comma 2 74 3 3" xfId="15130"/>
    <cellStyle name="Comma 2 74 3 3 2" xfId="15131"/>
    <cellStyle name="Comma 2 74 3 4" xfId="15132"/>
    <cellStyle name="Comma 2 74 4" xfId="15133"/>
    <cellStyle name="Comma 2 74 4 2" xfId="15134"/>
    <cellStyle name="Comma 2 74 4 2 2" xfId="15135"/>
    <cellStyle name="Comma 2 74 4 3" xfId="15136"/>
    <cellStyle name="Comma 2 74 5" xfId="15137"/>
    <cellStyle name="Comma 2 74 5 2" xfId="15138"/>
    <cellStyle name="Comma 2 74 6" xfId="15139"/>
    <cellStyle name="Comma 2 75" xfId="15140"/>
    <cellStyle name="Comma 2 75 2" xfId="15141"/>
    <cellStyle name="Comma 2 75 2 2" xfId="15142"/>
    <cellStyle name="Comma 2 75 2 2 2" xfId="15143"/>
    <cellStyle name="Comma 2 75 2 2 2 2" xfId="15144"/>
    <cellStyle name="Comma 2 75 2 2 3" xfId="15145"/>
    <cellStyle name="Comma 2 75 2 3" xfId="15146"/>
    <cellStyle name="Comma 2 75 2 3 2" xfId="15147"/>
    <cellStyle name="Comma 2 75 2 4" xfId="15148"/>
    <cellStyle name="Comma 2 75 3" xfId="15149"/>
    <cellStyle name="Comma 2 75 3 2" xfId="15150"/>
    <cellStyle name="Comma 2 75 3 2 2" xfId="15151"/>
    <cellStyle name="Comma 2 75 3 2 2 2" xfId="15152"/>
    <cellStyle name="Comma 2 75 3 2 3" xfId="15153"/>
    <cellStyle name="Comma 2 75 3 3" xfId="15154"/>
    <cellStyle name="Comma 2 75 3 3 2" xfId="15155"/>
    <cellStyle name="Comma 2 75 3 4" xfId="15156"/>
    <cellStyle name="Comma 2 75 4" xfId="15157"/>
    <cellStyle name="Comma 2 75 4 2" xfId="15158"/>
    <cellStyle name="Comma 2 75 4 2 2" xfId="15159"/>
    <cellStyle name="Comma 2 75 4 3" xfId="15160"/>
    <cellStyle name="Comma 2 75 5" xfId="15161"/>
    <cellStyle name="Comma 2 75 5 2" xfId="15162"/>
    <cellStyle name="Comma 2 75 6" xfId="15163"/>
    <cellStyle name="Comma 2 76" xfId="15164"/>
    <cellStyle name="Comma 2 76 2" xfId="15165"/>
    <cellStyle name="Comma 2 76 2 2" xfId="15166"/>
    <cellStyle name="Comma 2 76 2 2 2" xfId="15167"/>
    <cellStyle name="Comma 2 76 2 2 2 2" xfId="15168"/>
    <cellStyle name="Comma 2 76 2 2 3" xfId="15169"/>
    <cellStyle name="Comma 2 76 2 3" xfId="15170"/>
    <cellStyle name="Comma 2 76 2 3 2" xfId="15171"/>
    <cellStyle name="Comma 2 76 2 4" xfId="15172"/>
    <cellStyle name="Comma 2 76 3" xfId="15173"/>
    <cellStyle name="Comma 2 76 3 2" xfId="15174"/>
    <cellStyle name="Comma 2 76 3 2 2" xfId="15175"/>
    <cellStyle name="Comma 2 76 3 3" xfId="15176"/>
    <cellStyle name="Comma 2 76 4" xfId="15177"/>
    <cellStyle name="Comma 2 76 4 2" xfId="15178"/>
    <cellStyle name="Comma 2 76 5" xfId="15179"/>
    <cellStyle name="Comma 2 77" xfId="15180"/>
    <cellStyle name="Comma 2 78" xfId="15181"/>
    <cellStyle name="Comma 2 78 2" xfId="15182"/>
    <cellStyle name="Comma 2 78 2 2" xfId="15183"/>
    <cellStyle name="Comma 2 78 2 2 2" xfId="15184"/>
    <cellStyle name="Comma 2 78 2 3" xfId="15185"/>
    <cellStyle name="Comma 2 78 3" xfId="15186"/>
    <cellStyle name="Comma 2 78 3 2" xfId="15187"/>
    <cellStyle name="Comma 2 78 4" xfId="15188"/>
    <cellStyle name="Comma 2 79" xfId="15189"/>
    <cellStyle name="Comma 2 8" xfId="3"/>
    <cellStyle name="Comma 2 8 2" xfId="15190"/>
    <cellStyle name="Comma 2 8 2 2" xfId="15191"/>
    <cellStyle name="Comma 2 8 3" xfId="15192"/>
    <cellStyle name="Comma 2 8 4" xfId="15193"/>
    <cellStyle name="Comma 2 8 5" xfId="15194"/>
    <cellStyle name="Comma 2 8 6" xfId="15195"/>
    <cellStyle name="Comma 2 8 7" xfId="15196"/>
    <cellStyle name="Comma 2 8 8" xfId="15197"/>
    <cellStyle name="Comma 2 80" xfId="29521"/>
    <cellStyle name="Comma 2 9" xfId="15198"/>
    <cellStyle name="Comma 2 9 2" xfId="15199"/>
    <cellStyle name="Comma 2 9 2 2" xfId="15200"/>
    <cellStyle name="Comma 2 9 3" xfId="15201"/>
    <cellStyle name="Comma 2_924" xfId="15202"/>
    <cellStyle name="Comma 20" xfId="15203"/>
    <cellStyle name="Comma 20 2" xfId="15204"/>
    <cellStyle name="Comma 20 2 2" xfId="15205"/>
    <cellStyle name="Comma 20 2 2 2" xfId="15206"/>
    <cellStyle name="Comma 20 2 3" xfId="15207"/>
    <cellStyle name="Comma 20 3" xfId="15208"/>
    <cellStyle name="Comma 20 3 2" xfId="15209"/>
    <cellStyle name="Comma 20 4" xfId="15210"/>
    <cellStyle name="Comma 20 5" xfId="15211"/>
    <cellStyle name="Comma 20 5 2" xfId="15212"/>
    <cellStyle name="Comma 20 5 2 2" xfId="15213"/>
    <cellStyle name="Comma 20 5 3" xfId="15214"/>
    <cellStyle name="Comma 20 6" xfId="15215"/>
    <cellStyle name="Comma 20 6 2" xfId="15216"/>
    <cellStyle name="Comma 20 7" xfId="15217"/>
    <cellStyle name="Comma 200" xfId="15218"/>
    <cellStyle name="Comma 200 2" xfId="15219"/>
    <cellStyle name="Comma 200 2 2" xfId="15220"/>
    <cellStyle name="Comma 200 3" xfId="15221"/>
    <cellStyle name="Comma 201" xfId="15222"/>
    <cellStyle name="Comma 201 2" xfId="15223"/>
    <cellStyle name="Comma 201 2 2" xfId="15224"/>
    <cellStyle name="Comma 201 3" xfId="15225"/>
    <cellStyle name="Comma 202" xfId="15226"/>
    <cellStyle name="Comma 202 2" xfId="15227"/>
    <cellStyle name="Comma 202 2 2" xfId="15228"/>
    <cellStyle name="Comma 202 3" xfId="15229"/>
    <cellStyle name="Comma 203" xfId="15230"/>
    <cellStyle name="Comma 203 2" xfId="15231"/>
    <cellStyle name="Comma 203 2 2" xfId="15232"/>
    <cellStyle name="Comma 203 3" xfId="15233"/>
    <cellStyle name="Comma 204" xfId="15234"/>
    <cellStyle name="Comma 204 2" xfId="15235"/>
    <cellStyle name="Comma 204 2 2" xfId="15236"/>
    <cellStyle name="Comma 204 3" xfId="15237"/>
    <cellStyle name="Comma 205" xfId="15238"/>
    <cellStyle name="Comma 205 2" xfId="15239"/>
    <cellStyle name="Comma 205 2 2" xfId="15240"/>
    <cellStyle name="Comma 205 3" xfId="15241"/>
    <cellStyle name="Comma 206" xfId="15242"/>
    <cellStyle name="Comma 206 2" xfId="15243"/>
    <cellStyle name="Comma 206 2 2" xfId="15244"/>
    <cellStyle name="Comma 206 3" xfId="15245"/>
    <cellStyle name="Comma 207" xfId="15246"/>
    <cellStyle name="Comma 207 2" xfId="15247"/>
    <cellStyle name="Comma 207 2 2" xfId="15248"/>
    <cellStyle name="Comma 207 3" xfId="15249"/>
    <cellStyle name="Comma 208" xfId="15250"/>
    <cellStyle name="Comma 208 2" xfId="15251"/>
    <cellStyle name="Comma 208 2 2" xfId="15252"/>
    <cellStyle name="Comma 208 3" xfId="15253"/>
    <cellStyle name="Comma 209" xfId="15254"/>
    <cellStyle name="Comma 209 2" xfId="15255"/>
    <cellStyle name="Comma 209 2 2" xfId="15256"/>
    <cellStyle name="Comma 209 3" xfId="15257"/>
    <cellStyle name="Comma 21" xfId="15258"/>
    <cellStyle name="Comma 21 2" xfId="15259"/>
    <cellStyle name="Comma 21 2 2" xfId="15260"/>
    <cellStyle name="Comma 21 2 2 2" xfId="15261"/>
    <cellStyle name="Comma 21 2 3" xfId="15262"/>
    <cellStyle name="Comma 21 3" xfId="15263"/>
    <cellStyle name="Comma 21 3 2" xfId="15264"/>
    <cellStyle name="Comma 21 4" xfId="15265"/>
    <cellStyle name="Comma 21 5" xfId="15266"/>
    <cellStyle name="Comma 210" xfId="15267"/>
    <cellStyle name="Comma 210 2" xfId="15268"/>
    <cellStyle name="Comma 210 2 2" xfId="15269"/>
    <cellStyle name="Comma 210 3" xfId="15270"/>
    <cellStyle name="Comma 211" xfId="15271"/>
    <cellStyle name="Comma 211 2" xfId="15272"/>
    <cellStyle name="Comma 211 2 2" xfId="15273"/>
    <cellStyle name="Comma 211 3" xfId="15274"/>
    <cellStyle name="Comma 212" xfId="15275"/>
    <cellStyle name="Comma 212 2" xfId="15276"/>
    <cellStyle name="Comma 212 2 2" xfId="15277"/>
    <cellStyle name="Comma 212 3" xfId="15278"/>
    <cellStyle name="Comma 213" xfId="15279"/>
    <cellStyle name="Comma 213 2" xfId="15280"/>
    <cellStyle name="Comma 213 2 2" xfId="15281"/>
    <cellStyle name="Comma 213 3" xfId="15282"/>
    <cellStyle name="Comma 214" xfId="15283"/>
    <cellStyle name="Comma 214 2" xfId="15284"/>
    <cellStyle name="Comma 214 2 2" xfId="15285"/>
    <cellStyle name="Comma 214 3" xfId="15286"/>
    <cellStyle name="Comma 215" xfId="15287"/>
    <cellStyle name="Comma 215 2" xfId="15288"/>
    <cellStyle name="Comma 215 2 2" xfId="15289"/>
    <cellStyle name="Comma 215 3" xfId="15290"/>
    <cellStyle name="Comma 216" xfId="15291"/>
    <cellStyle name="Comma 216 2" xfId="15292"/>
    <cellStyle name="Comma 216 2 2" xfId="15293"/>
    <cellStyle name="Comma 216 3" xfId="15294"/>
    <cellStyle name="Comma 217" xfId="15295"/>
    <cellStyle name="Comma 217 2" xfId="15296"/>
    <cellStyle name="Comma 217 2 2" xfId="15297"/>
    <cellStyle name="Comma 217 3" xfId="15298"/>
    <cellStyle name="Comma 218" xfId="15299"/>
    <cellStyle name="Comma 218 2" xfId="15300"/>
    <cellStyle name="Comma 218 2 2" xfId="15301"/>
    <cellStyle name="Comma 218 3" xfId="15302"/>
    <cellStyle name="Comma 219" xfId="15303"/>
    <cellStyle name="Comma 219 2" xfId="15304"/>
    <cellStyle name="Comma 219 2 2" xfId="15305"/>
    <cellStyle name="Comma 219 3" xfId="15306"/>
    <cellStyle name="Comma 22" xfId="15307"/>
    <cellStyle name="Comma 22 2" xfId="15308"/>
    <cellStyle name="Comma 22 2 2" xfId="15309"/>
    <cellStyle name="Comma 22 2 2 2" xfId="15310"/>
    <cellStyle name="Comma 22 2 3" xfId="15311"/>
    <cellStyle name="Comma 22 3" xfId="15312"/>
    <cellStyle name="Comma 22 3 2" xfId="15313"/>
    <cellStyle name="Comma 22 4" xfId="15314"/>
    <cellStyle name="Comma 220" xfId="15315"/>
    <cellStyle name="Comma 220 2" xfId="15316"/>
    <cellStyle name="Comma 220 2 2" xfId="15317"/>
    <cellStyle name="Comma 220 3" xfId="15318"/>
    <cellStyle name="Comma 221" xfId="15319"/>
    <cellStyle name="Comma 221 2" xfId="15320"/>
    <cellStyle name="Comma 221 2 2" xfId="15321"/>
    <cellStyle name="Comma 221 3" xfId="15322"/>
    <cellStyle name="Comma 222" xfId="15323"/>
    <cellStyle name="Comma 222 2" xfId="15324"/>
    <cellStyle name="Comma 222 2 2" xfId="15325"/>
    <cellStyle name="Comma 222 3" xfId="15326"/>
    <cellStyle name="Comma 223" xfId="15327"/>
    <cellStyle name="Comma 223 2" xfId="15328"/>
    <cellStyle name="Comma 223 2 2" xfId="15329"/>
    <cellStyle name="Comma 223 3" xfId="15330"/>
    <cellStyle name="Comma 224" xfId="15331"/>
    <cellStyle name="Comma 224 2" xfId="15332"/>
    <cellStyle name="Comma 224 2 2" xfId="15333"/>
    <cellStyle name="Comma 224 3" xfId="15334"/>
    <cellStyle name="Comma 225" xfId="15335"/>
    <cellStyle name="Comma 225 2" xfId="15336"/>
    <cellStyle name="Comma 225 2 2" xfId="15337"/>
    <cellStyle name="Comma 225 3" xfId="15338"/>
    <cellStyle name="Comma 226" xfId="15339"/>
    <cellStyle name="Comma 226 2" xfId="15340"/>
    <cellStyle name="Comma 226 2 2" xfId="15341"/>
    <cellStyle name="Comma 226 3" xfId="15342"/>
    <cellStyle name="Comma 227" xfId="15343"/>
    <cellStyle name="Comma 227 2" xfId="15344"/>
    <cellStyle name="Comma 227 2 2" xfId="15345"/>
    <cellStyle name="Comma 227 3" xfId="15346"/>
    <cellStyle name="Comma 228" xfId="15347"/>
    <cellStyle name="Comma 228 2" xfId="15348"/>
    <cellStyle name="Comma 228 2 2" xfId="15349"/>
    <cellStyle name="Comma 228 3" xfId="15350"/>
    <cellStyle name="Comma 229" xfId="15351"/>
    <cellStyle name="Comma 229 2" xfId="15352"/>
    <cellStyle name="Comma 229 2 2" xfId="15353"/>
    <cellStyle name="Comma 229 3" xfId="15354"/>
    <cellStyle name="Comma 23" xfId="15355"/>
    <cellStyle name="Comma 23 2" xfId="15356"/>
    <cellStyle name="Comma 23 2 2" xfId="15357"/>
    <cellStyle name="Comma 23 2 2 2" xfId="15358"/>
    <cellStyle name="Comma 23 2 3" xfId="15359"/>
    <cellStyle name="Comma 23 3" xfId="15360"/>
    <cellStyle name="Comma 23 3 2" xfId="15361"/>
    <cellStyle name="Comma 23 4" xfId="15362"/>
    <cellStyle name="Comma 230" xfId="15363"/>
    <cellStyle name="Comma 230 2" xfId="15364"/>
    <cellStyle name="Comma 230 2 2" xfId="15365"/>
    <cellStyle name="Comma 230 3" xfId="15366"/>
    <cellStyle name="Comma 231" xfId="15367"/>
    <cellStyle name="Comma 231 2" xfId="15368"/>
    <cellStyle name="Comma 231 2 2" xfId="15369"/>
    <cellStyle name="Comma 231 3" xfId="15370"/>
    <cellStyle name="Comma 232" xfId="15371"/>
    <cellStyle name="Comma 232 2" xfId="15372"/>
    <cellStyle name="Comma 232 2 2" xfId="15373"/>
    <cellStyle name="Comma 232 3" xfId="15374"/>
    <cellStyle name="Comma 233" xfId="15375"/>
    <cellStyle name="Comma 233 2" xfId="15376"/>
    <cellStyle name="Comma 233 2 2" xfId="15377"/>
    <cellStyle name="Comma 233 3" xfId="15378"/>
    <cellStyle name="Comma 234" xfId="15379"/>
    <cellStyle name="Comma 234 2" xfId="15380"/>
    <cellStyle name="Comma 234 2 2" xfId="15381"/>
    <cellStyle name="Comma 234 3" xfId="15382"/>
    <cellStyle name="Comma 235" xfId="15383"/>
    <cellStyle name="Comma 235 2" xfId="15384"/>
    <cellStyle name="Comma 235 2 2" xfId="15385"/>
    <cellStyle name="Comma 235 3" xfId="15386"/>
    <cellStyle name="Comma 236" xfId="15387"/>
    <cellStyle name="Comma 236 2" xfId="15388"/>
    <cellStyle name="Comma 236 2 2" xfId="15389"/>
    <cellStyle name="Comma 236 3" xfId="15390"/>
    <cellStyle name="Comma 237" xfId="15391"/>
    <cellStyle name="Comma 237 2" xfId="15392"/>
    <cellStyle name="Comma 237 2 2" xfId="15393"/>
    <cellStyle name="Comma 237 3" xfId="15394"/>
    <cellStyle name="Comma 238" xfId="15395"/>
    <cellStyle name="Comma 238 2" xfId="15396"/>
    <cellStyle name="Comma 238 2 2" xfId="15397"/>
    <cellStyle name="Comma 238 3" xfId="15398"/>
    <cellStyle name="Comma 239" xfId="15399"/>
    <cellStyle name="Comma 239 2" xfId="15400"/>
    <cellStyle name="Comma 239 2 2" xfId="15401"/>
    <cellStyle name="Comma 239 3" xfId="15402"/>
    <cellStyle name="Comma 24" xfId="15403"/>
    <cellStyle name="Comma 24 2" xfId="15404"/>
    <cellStyle name="Comma 24 2 2" xfId="15405"/>
    <cellStyle name="Comma 24 2 2 2" xfId="15406"/>
    <cellStyle name="Comma 24 2 3" xfId="15407"/>
    <cellStyle name="Comma 24 3" xfId="15408"/>
    <cellStyle name="Comma 24 3 2" xfId="15409"/>
    <cellStyle name="Comma 24 4" xfId="15410"/>
    <cellStyle name="Comma 240" xfId="15411"/>
    <cellStyle name="Comma 240 2" xfId="15412"/>
    <cellStyle name="Comma 240 2 2" xfId="15413"/>
    <cellStyle name="Comma 240 3" xfId="15414"/>
    <cellStyle name="Comma 241" xfId="15415"/>
    <cellStyle name="Comma 241 2" xfId="15416"/>
    <cellStyle name="Comma 241 2 2" xfId="15417"/>
    <cellStyle name="Comma 241 3" xfId="15418"/>
    <cellStyle name="Comma 242" xfId="15419"/>
    <cellStyle name="Comma 242 2" xfId="15420"/>
    <cellStyle name="Comma 242 2 2" xfId="15421"/>
    <cellStyle name="Comma 242 3" xfId="15422"/>
    <cellStyle name="Comma 243" xfId="15423"/>
    <cellStyle name="Comma 243 2" xfId="15424"/>
    <cellStyle name="Comma 243 2 2" xfId="15425"/>
    <cellStyle name="Comma 243 3" xfId="15426"/>
    <cellStyle name="Comma 244" xfId="15427"/>
    <cellStyle name="Comma 244 2" xfId="15428"/>
    <cellStyle name="Comma 244 2 2" xfId="15429"/>
    <cellStyle name="Comma 244 3" xfId="15430"/>
    <cellStyle name="Comma 245" xfId="15431"/>
    <cellStyle name="Comma 245 2" xfId="15432"/>
    <cellStyle name="Comma 245 2 2" xfId="15433"/>
    <cellStyle name="Comma 245 3" xfId="15434"/>
    <cellStyle name="Comma 246" xfId="15435"/>
    <cellStyle name="Comma 246 2" xfId="15436"/>
    <cellStyle name="Comma 246 2 2" xfId="15437"/>
    <cellStyle name="Comma 246 3" xfId="15438"/>
    <cellStyle name="Comma 247" xfId="15439"/>
    <cellStyle name="Comma 247 2" xfId="15440"/>
    <cellStyle name="Comma 247 2 2" xfId="15441"/>
    <cellStyle name="Comma 247 3" xfId="15442"/>
    <cellStyle name="Comma 248" xfId="15443"/>
    <cellStyle name="Comma 248 2" xfId="15444"/>
    <cellStyle name="Comma 248 2 2" xfId="15445"/>
    <cellStyle name="Comma 248 3" xfId="15446"/>
    <cellStyle name="Comma 249" xfId="15447"/>
    <cellStyle name="Comma 249 2" xfId="15448"/>
    <cellStyle name="Comma 249 2 2" xfId="15449"/>
    <cellStyle name="Comma 249 3" xfId="15450"/>
    <cellStyle name="Comma 25" xfId="15451"/>
    <cellStyle name="Comma 25 2" xfId="15452"/>
    <cellStyle name="Comma 25 2 2" xfId="15453"/>
    <cellStyle name="Comma 25 2 2 2" xfId="15454"/>
    <cellStyle name="Comma 25 2 3" xfId="15455"/>
    <cellStyle name="Comma 25 3" xfId="15456"/>
    <cellStyle name="Comma 25 4" xfId="15457"/>
    <cellStyle name="Comma 25 4 2" xfId="15458"/>
    <cellStyle name="Comma 25 5" xfId="15459"/>
    <cellStyle name="Comma 250" xfId="15460"/>
    <cellStyle name="Comma 250 2" xfId="15461"/>
    <cellStyle name="Comma 250 2 2" xfId="15462"/>
    <cellStyle name="Comma 250 3" xfId="15463"/>
    <cellStyle name="Comma 251" xfId="15464"/>
    <cellStyle name="Comma 251 2" xfId="15465"/>
    <cellStyle name="Comma 251 2 2" xfId="15466"/>
    <cellStyle name="Comma 251 3" xfId="15467"/>
    <cellStyle name="Comma 252" xfId="15468"/>
    <cellStyle name="Comma 252 2" xfId="15469"/>
    <cellStyle name="Comma 252 2 2" xfId="15470"/>
    <cellStyle name="Comma 252 3" xfId="15471"/>
    <cellStyle name="Comma 253" xfId="15472"/>
    <cellStyle name="Comma 253 2" xfId="15473"/>
    <cellStyle name="Comma 253 2 2" xfId="15474"/>
    <cellStyle name="Comma 253 3" xfId="15475"/>
    <cellStyle name="Comma 254" xfId="15476"/>
    <cellStyle name="Comma 254 2" xfId="15477"/>
    <cellStyle name="Comma 254 2 2" xfId="15478"/>
    <cellStyle name="Comma 254 3" xfId="15479"/>
    <cellStyle name="Comma 255" xfId="15480"/>
    <cellStyle name="Comma 255 2" xfId="15481"/>
    <cellStyle name="Comma 255 2 2" xfId="15482"/>
    <cellStyle name="Comma 255 3" xfId="15483"/>
    <cellStyle name="Comma 256" xfId="15484"/>
    <cellStyle name="Comma 256 2" xfId="15485"/>
    <cellStyle name="Comma 256 2 2" xfId="15486"/>
    <cellStyle name="Comma 256 3" xfId="15487"/>
    <cellStyle name="Comma 257" xfId="15488"/>
    <cellStyle name="Comma 257 2" xfId="15489"/>
    <cellStyle name="Comma 257 2 2" xfId="15490"/>
    <cellStyle name="Comma 257 3" xfId="15491"/>
    <cellStyle name="Comma 258" xfId="15492"/>
    <cellStyle name="Comma 258 2" xfId="15493"/>
    <cellStyle name="Comma 258 2 2" xfId="15494"/>
    <cellStyle name="Comma 258 3" xfId="15495"/>
    <cellStyle name="Comma 259" xfId="15496"/>
    <cellStyle name="Comma 259 2" xfId="15497"/>
    <cellStyle name="Comma 259 2 2" xfId="15498"/>
    <cellStyle name="Comma 259 3" xfId="15499"/>
    <cellStyle name="Comma 26" xfId="15500"/>
    <cellStyle name="Comma 26 2" xfId="15501"/>
    <cellStyle name="Comma 26 2 2" xfId="15502"/>
    <cellStyle name="Comma 26 3" xfId="15503"/>
    <cellStyle name="Comma 26 3 2" xfId="15504"/>
    <cellStyle name="Comma 26 4" xfId="15505"/>
    <cellStyle name="Comma 260" xfId="15506"/>
    <cellStyle name="Comma 260 2" xfId="15507"/>
    <cellStyle name="Comma 260 2 2" xfId="15508"/>
    <cellStyle name="Comma 260 3" xfId="15509"/>
    <cellStyle name="Comma 261" xfId="15510"/>
    <cellStyle name="Comma 261 2" xfId="15511"/>
    <cellStyle name="Comma 261 2 2" xfId="15512"/>
    <cellStyle name="Comma 261 3" xfId="15513"/>
    <cellStyle name="Comma 262" xfId="15514"/>
    <cellStyle name="Comma 262 2" xfId="15515"/>
    <cellStyle name="Comma 262 2 2" xfId="15516"/>
    <cellStyle name="Comma 262 3" xfId="15517"/>
    <cellStyle name="Comma 263" xfId="15518"/>
    <cellStyle name="Comma 263 2" xfId="15519"/>
    <cellStyle name="Comma 263 2 2" xfId="15520"/>
    <cellStyle name="Comma 263 3" xfId="15521"/>
    <cellStyle name="Comma 264" xfId="15522"/>
    <cellStyle name="Comma 264 2" xfId="15523"/>
    <cellStyle name="Comma 264 2 2" xfId="15524"/>
    <cellStyle name="Comma 264 3" xfId="15525"/>
    <cellStyle name="Comma 265" xfId="15526"/>
    <cellStyle name="Comma 265 2" xfId="15527"/>
    <cellStyle name="Comma 265 2 2" xfId="15528"/>
    <cellStyle name="Comma 265 3" xfId="15529"/>
    <cellStyle name="Comma 265 3 2" xfId="15530"/>
    <cellStyle name="Comma 265 4" xfId="15531"/>
    <cellStyle name="Comma 266" xfId="15532"/>
    <cellStyle name="Comma 266 2" xfId="15533"/>
    <cellStyle name="Comma 266 2 2" xfId="15534"/>
    <cellStyle name="Comma 266 3" xfId="15535"/>
    <cellStyle name="Comma 267" xfId="15536"/>
    <cellStyle name="Comma 267 2" xfId="15537"/>
    <cellStyle name="Comma 267 2 2" xfId="15538"/>
    <cellStyle name="Comma 267 3" xfId="15539"/>
    <cellStyle name="Comma 268" xfId="15540"/>
    <cellStyle name="Comma 268 2" xfId="15541"/>
    <cellStyle name="Comma 268 2 2" xfId="15542"/>
    <cellStyle name="Comma 268 3" xfId="15543"/>
    <cellStyle name="Comma 269" xfId="15544"/>
    <cellStyle name="Comma 269 2" xfId="15545"/>
    <cellStyle name="Comma 269 2 2" xfId="15546"/>
    <cellStyle name="Comma 269 3" xfId="15547"/>
    <cellStyle name="Comma 27" xfId="15548"/>
    <cellStyle name="Comma 27 2" xfId="15549"/>
    <cellStyle name="Comma 27 2 2" xfId="15550"/>
    <cellStyle name="Comma 27 2 2 2" xfId="15551"/>
    <cellStyle name="Comma 27 2 3" xfId="15552"/>
    <cellStyle name="Comma 27 3" xfId="15553"/>
    <cellStyle name="Comma 27 3 2" xfId="15554"/>
    <cellStyle name="Comma 27 4" xfId="15555"/>
    <cellStyle name="Comma 270" xfId="15556"/>
    <cellStyle name="Comma 270 2" xfId="15557"/>
    <cellStyle name="Comma 270 2 2" xfId="15558"/>
    <cellStyle name="Comma 270 3" xfId="15559"/>
    <cellStyle name="Comma 271" xfId="15560"/>
    <cellStyle name="Comma 271 2" xfId="15561"/>
    <cellStyle name="Comma 271 2 2" xfId="15562"/>
    <cellStyle name="Comma 271 3" xfId="15563"/>
    <cellStyle name="Comma 272" xfId="15564"/>
    <cellStyle name="Comma 272 2" xfId="15565"/>
    <cellStyle name="Comma 272 2 2" xfId="15566"/>
    <cellStyle name="Comma 272 3" xfId="15567"/>
    <cellStyle name="Comma 273" xfId="15568"/>
    <cellStyle name="Comma 273 2" xfId="15569"/>
    <cellStyle name="Comma 273 2 2" xfId="15570"/>
    <cellStyle name="Comma 273 3" xfId="15571"/>
    <cellStyle name="Comma 274" xfId="15572"/>
    <cellStyle name="Comma 274 2" xfId="15573"/>
    <cellStyle name="Comma 274 2 2" xfId="15574"/>
    <cellStyle name="Comma 274 3" xfId="15575"/>
    <cellStyle name="Comma 275" xfId="15576"/>
    <cellStyle name="Comma 275 2" xfId="15577"/>
    <cellStyle name="Comma 275 2 2" xfId="15578"/>
    <cellStyle name="Comma 275 3" xfId="15579"/>
    <cellStyle name="Comma 276" xfId="15580"/>
    <cellStyle name="Comma 276 2" xfId="15581"/>
    <cellStyle name="Comma 276 2 2" xfId="15582"/>
    <cellStyle name="Comma 276 3" xfId="15583"/>
    <cellStyle name="Comma 277" xfId="15584"/>
    <cellStyle name="Comma 277 2" xfId="15585"/>
    <cellStyle name="Comma 277 2 2" xfId="15586"/>
    <cellStyle name="Comma 277 3" xfId="15587"/>
    <cellStyle name="Comma 278" xfId="15588"/>
    <cellStyle name="Comma 278 2" xfId="15589"/>
    <cellStyle name="Comma 278 2 2" xfId="15590"/>
    <cellStyle name="Comma 278 3" xfId="15591"/>
    <cellStyle name="Comma 279" xfId="15592"/>
    <cellStyle name="Comma 279 2" xfId="15593"/>
    <cellStyle name="Comma 279 2 2" xfId="15594"/>
    <cellStyle name="Comma 279 3" xfId="15595"/>
    <cellStyle name="Comma 28" xfId="15596"/>
    <cellStyle name="Comma 28 2" xfId="15597"/>
    <cellStyle name="Comma 28 2 2" xfId="15598"/>
    <cellStyle name="Comma 28 3" xfId="15599"/>
    <cellStyle name="Comma 28 3 2" xfId="15600"/>
    <cellStyle name="Comma 28 4" xfId="15601"/>
    <cellStyle name="Comma 280" xfId="15602"/>
    <cellStyle name="Comma 280 2" xfId="15603"/>
    <cellStyle name="Comma 280 2 2" xfId="15604"/>
    <cellStyle name="Comma 280 3" xfId="15605"/>
    <cellStyle name="Comma 281" xfId="15606"/>
    <cellStyle name="Comma 281 2" xfId="15607"/>
    <cellStyle name="Comma 281 2 2" xfId="15608"/>
    <cellStyle name="Comma 281 3" xfId="15609"/>
    <cellStyle name="Comma 282" xfId="15610"/>
    <cellStyle name="Comma 282 2" xfId="15611"/>
    <cellStyle name="Comma 282 2 2" xfId="15612"/>
    <cellStyle name="Comma 282 3" xfId="15613"/>
    <cellStyle name="Comma 283" xfId="15614"/>
    <cellStyle name="Comma 283 2" xfId="15615"/>
    <cellStyle name="Comma 283 2 2" xfId="15616"/>
    <cellStyle name="Comma 283 3" xfId="15617"/>
    <cellStyle name="Comma 284" xfId="15618"/>
    <cellStyle name="Comma 284 2" xfId="15619"/>
    <cellStyle name="Comma 284 2 2" xfId="15620"/>
    <cellStyle name="Comma 284 3" xfId="15621"/>
    <cellStyle name="Comma 285" xfId="15622"/>
    <cellStyle name="Comma 285 2" xfId="15623"/>
    <cellStyle name="Comma 285 2 2" xfId="15624"/>
    <cellStyle name="Comma 285 3" xfId="15625"/>
    <cellStyle name="Comma 286" xfId="15626"/>
    <cellStyle name="Comma 286 2" xfId="15627"/>
    <cellStyle name="Comma 286 2 2" xfId="15628"/>
    <cellStyle name="Comma 286 3" xfId="15629"/>
    <cellStyle name="Comma 287" xfId="15630"/>
    <cellStyle name="Comma 287 2" xfId="15631"/>
    <cellStyle name="Comma 287 2 2" xfId="15632"/>
    <cellStyle name="Comma 287 3" xfId="15633"/>
    <cellStyle name="Comma 288" xfId="15634"/>
    <cellStyle name="Comma 288 2" xfId="15635"/>
    <cellStyle name="Comma 288 2 2" xfId="15636"/>
    <cellStyle name="Comma 288 3" xfId="15637"/>
    <cellStyle name="Comma 289" xfId="15638"/>
    <cellStyle name="Comma 289 2" xfId="15639"/>
    <cellStyle name="Comma 289 2 2" xfId="15640"/>
    <cellStyle name="Comma 289 3" xfId="15641"/>
    <cellStyle name="Comma 29" xfId="15642"/>
    <cellStyle name="Comma 29 2" xfId="15643"/>
    <cellStyle name="Comma 29 2 2" xfId="15644"/>
    <cellStyle name="Comma 29 2 2 2" xfId="15645"/>
    <cellStyle name="Comma 29 2 2 3" xfId="15646"/>
    <cellStyle name="Comma 29 2 2 3 2" xfId="15647"/>
    <cellStyle name="Comma 29 2 2 3 2 2" xfId="15648"/>
    <cellStyle name="Comma 29 2 2 3 3" xfId="15649"/>
    <cellStyle name="Comma 29 2 2 4" xfId="15650"/>
    <cellStyle name="Comma 29 2 2 4 2" xfId="15651"/>
    <cellStyle name="Comma 29 2 2 5" xfId="15652"/>
    <cellStyle name="Comma 29 2 3" xfId="15653"/>
    <cellStyle name="Comma 29 2 3 2" xfId="15654"/>
    <cellStyle name="Comma 29 2 3 2 2" xfId="15655"/>
    <cellStyle name="Comma 29 2 3 3" xfId="15656"/>
    <cellStyle name="Comma 29 2 4" xfId="15657"/>
    <cellStyle name="Comma 29 2 5" xfId="15658"/>
    <cellStyle name="Comma 29 2 5 2" xfId="15659"/>
    <cellStyle name="Comma 29 2 5 2 2" xfId="15660"/>
    <cellStyle name="Comma 29 2 5 3" xfId="15661"/>
    <cellStyle name="Comma 29 2 6" xfId="15662"/>
    <cellStyle name="Comma 29 2 6 2" xfId="15663"/>
    <cellStyle name="Comma 29 2 7" xfId="15664"/>
    <cellStyle name="Comma 29 3" xfId="15665"/>
    <cellStyle name="Comma 29 3 2" xfId="15666"/>
    <cellStyle name="Comma 29 4" xfId="15667"/>
    <cellStyle name="Comma 29 4 2" xfId="15668"/>
    <cellStyle name="Comma 29 4 2 2" xfId="15669"/>
    <cellStyle name="Comma 29 4 2 2 2" xfId="15670"/>
    <cellStyle name="Comma 29 4 2 3" xfId="15671"/>
    <cellStyle name="Comma 29 4 3" xfId="15672"/>
    <cellStyle name="Comma 29 4 3 2" xfId="15673"/>
    <cellStyle name="Comma 29 4 4" xfId="15674"/>
    <cellStyle name="Comma 29 5" xfId="15675"/>
    <cellStyle name="Comma 29 5 2" xfId="15676"/>
    <cellStyle name="Comma 29 5 2 2" xfId="15677"/>
    <cellStyle name="Comma 29 5 2 2 2" xfId="15678"/>
    <cellStyle name="Comma 29 5 2 3" xfId="15679"/>
    <cellStyle name="Comma 29 5 3" xfId="15680"/>
    <cellStyle name="Comma 29 5 3 2" xfId="15681"/>
    <cellStyle name="Comma 29 5 4" xfId="15682"/>
    <cellStyle name="Comma 29 6" xfId="15683"/>
    <cellStyle name="Comma 290" xfId="15684"/>
    <cellStyle name="Comma 290 2" xfId="15685"/>
    <cellStyle name="Comma 290 2 2" xfId="15686"/>
    <cellStyle name="Comma 290 3" xfId="15687"/>
    <cellStyle name="Comma 291" xfId="15688"/>
    <cellStyle name="Comma 291 2" xfId="15689"/>
    <cellStyle name="Comma 291 2 2" xfId="15690"/>
    <cellStyle name="Comma 291 3" xfId="15691"/>
    <cellStyle name="Comma 292" xfId="15692"/>
    <cellStyle name="Comma 292 2" xfId="15693"/>
    <cellStyle name="Comma 292 2 2" xfId="15694"/>
    <cellStyle name="Comma 292 3" xfId="15695"/>
    <cellStyle name="Comma 293" xfId="15696"/>
    <cellStyle name="Comma 293 2" xfId="15697"/>
    <cellStyle name="Comma 293 2 2" xfId="15698"/>
    <cellStyle name="Comma 293 3" xfId="15699"/>
    <cellStyle name="Comma 294" xfId="15700"/>
    <cellStyle name="Comma 294 2" xfId="15701"/>
    <cellStyle name="Comma 294 2 2" xfId="15702"/>
    <cellStyle name="Comma 294 3" xfId="15703"/>
    <cellStyle name="Comma 295" xfId="15704"/>
    <cellStyle name="Comma 295 2" xfId="15705"/>
    <cellStyle name="Comma 295 2 2" xfId="15706"/>
    <cellStyle name="Comma 295 3" xfId="15707"/>
    <cellStyle name="Comma 296" xfId="15708"/>
    <cellStyle name="Comma 296 2" xfId="15709"/>
    <cellStyle name="Comma 296 2 2" xfId="15710"/>
    <cellStyle name="Comma 296 3" xfId="15711"/>
    <cellStyle name="Comma 297" xfId="15712"/>
    <cellStyle name="Comma 297 2" xfId="15713"/>
    <cellStyle name="Comma 297 2 2" xfId="15714"/>
    <cellStyle name="Comma 297 3" xfId="15715"/>
    <cellStyle name="Comma 298" xfId="15716"/>
    <cellStyle name="Comma 298 2" xfId="15717"/>
    <cellStyle name="Comma 298 2 2" xfId="15718"/>
    <cellStyle name="Comma 298 3" xfId="15719"/>
    <cellStyle name="Comma 299" xfId="15720"/>
    <cellStyle name="Comma 299 2" xfId="15721"/>
    <cellStyle name="Comma 299 2 2" xfId="15722"/>
    <cellStyle name="Comma 299 3" xfId="15723"/>
    <cellStyle name="Comma 3" xfId="15724"/>
    <cellStyle name="Comma 3 10" xfId="15725"/>
    <cellStyle name="Comma 3 10 2" xfId="15726"/>
    <cellStyle name="Comma 3 11" xfId="15727"/>
    <cellStyle name="Comma 3 12" xfId="15728"/>
    <cellStyle name="Comma 3 13" xfId="15729"/>
    <cellStyle name="Comma 3 14" xfId="15730"/>
    <cellStyle name="Comma 3 15" xfId="15731"/>
    <cellStyle name="Comma 3 16" xfId="15732"/>
    <cellStyle name="Comma 3 2" xfId="15733"/>
    <cellStyle name="Comma 3 2 10" xfId="15734"/>
    <cellStyle name="Comma 3 2 2" xfId="15735"/>
    <cellStyle name="Comma 3 2 2 2" xfId="15736"/>
    <cellStyle name="Comma 3 2 2 3" xfId="15737"/>
    <cellStyle name="Comma 3 2 2 4" xfId="15738"/>
    <cellStyle name="Comma 3 2 2 5" xfId="15739"/>
    <cellStyle name="Comma 3 2 2 6" xfId="15740"/>
    <cellStyle name="Comma 3 2 3" xfId="15741"/>
    <cellStyle name="Comma 3 2 3 2" xfId="15742"/>
    <cellStyle name="Comma 3 2 3 3" xfId="15743"/>
    <cellStyle name="Comma 3 2 4" xfId="15744"/>
    <cellStyle name="Comma 3 2 5" xfId="15745"/>
    <cellStyle name="Comma 3 2 6" xfId="15746"/>
    <cellStyle name="Comma 3 2 7" xfId="15747"/>
    <cellStyle name="Comma 3 2 8" xfId="15748"/>
    <cellStyle name="Comma 3 2 9" xfId="15749"/>
    <cellStyle name="Comma 3 2_970 - Report SPLN 2010 Ai" xfId="15750"/>
    <cellStyle name="Comma 3 3" xfId="15751"/>
    <cellStyle name="Comma 3 3 2" xfId="15752"/>
    <cellStyle name="Comma 3 3 2 2" xfId="15753"/>
    <cellStyle name="Comma 3 3 2 3" xfId="15754"/>
    <cellStyle name="Comma 3 3 3" xfId="15755"/>
    <cellStyle name="Comma 3 3 3 2" xfId="15756"/>
    <cellStyle name="Comma 3 3 3 3" xfId="15757"/>
    <cellStyle name="Comma 3 3 4" xfId="15758"/>
    <cellStyle name="Comma 3 3 4 2" xfId="15759"/>
    <cellStyle name="Comma 3 3 4 3" xfId="15760"/>
    <cellStyle name="Comma 3 3 5" xfId="15761"/>
    <cellStyle name="Comma 3 3 5 2" xfId="15762"/>
    <cellStyle name="Comma 3 3 5 3" xfId="15763"/>
    <cellStyle name="Comma 3 3 6" xfId="15764"/>
    <cellStyle name="Comma 3 3 7" xfId="15765"/>
    <cellStyle name="Comma 3 4" xfId="15766"/>
    <cellStyle name="Comma 3 4 2" xfId="15767"/>
    <cellStyle name="Comma 3 4 2 2" xfId="15768"/>
    <cellStyle name="Comma 3 4 2 3" xfId="15769"/>
    <cellStyle name="Comma 3 4 3" xfId="15770"/>
    <cellStyle name="Comma 3 4 3 2" xfId="15771"/>
    <cellStyle name="Comma 3 4 3 3" xfId="15772"/>
    <cellStyle name="Comma 3 4 4" xfId="15773"/>
    <cellStyle name="Comma 3 4 5" xfId="15774"/>
    <cellStyle name="Comma 3 5" xfId="15775"/>
    <cellStyle name="Comma 3 5 2" xfId="15776"/>
    <cellStyle name="Comma 3 5 2 2" xfId="15777"/>
    <cellStyle name="Comma 3 5 2 3" xfId="15778"/>
    <cellStyle name="Comma 3 5 3" xfId="15779"/>
    <cellStyle name="Comma 3 5 3 2" xfId="15780"/>
    <cellStyle name="Comma 3 5 3 3" xfId="15781"/>
    <cellStyle name="Comma 3 5 4" xfId="15782"/>
    <cellStyle name="Comma 3 5 5" xfId="15783"/>
    <cellStyle name="Comma 3 6" xfId="15784"/>
    <cellStyle name="Comma 3 6 2" xfId="15785"/>
    <cellStyle name="Comma 3 6 2 2" xfId="15786"/>
    <cellStyle name="Comma 3 6 2 3" xfId="15787"/>
    <cellStyle name="Comma 3 6 3" xfId="15788"/>
    <cellStyle name="Comma 3 6 3 2" xfId="15789"/>
    <cellStyle name="Comma 3 6 3 3" xfId="15790"/>
    <cellStyle name="Comma 3 6 4" xfId="15791"/>
    <cellStyle name="Comma 3 6 5" xfId="15792"/>
    <cellStyle name="Comma 3 7" xfId="15793"/>
    <cellStyle name="Comma 3 7 2" xfId="15794"/>
    <cellStyle name="Comma 3 7 3" xfId="15795"/>
    <cellStyle name="Comma 3 8" xfId="15796"/>
    <cellStyle name="Comma 3 8 2" xfId="15797"/>
    <cellStyle name="Comma 3 8 3" xfId="15798"/>
    <cellStyle name="Comma 3 9" xfId="15799"/>
    <cellStyle name="Comma 3 9 2" xfId="15800"/>
    <cellStyle name="Comma 3_1600 Pendapatan bunga dalam penyelesaian" xfId="15801"/>
    <cellStyle name="Comma 30" xfId="15802"/>
    <cellStyle name="Comma 30 2" xfId="15803"/>
    <cellStyle name="Comma 30 2 2" xfId="15804"/>
    <cellStyle name="Comma 30 2 2 2" xfId="15805"/>
    <cellStyle name="Comma 30 2 3" xfId="15806"/>
    <cellStyle name="Comma 30 3" xfId="15807"/>
    <cellStyle name="Comma 30 3 2" xfId="15808"/>
    <cellStyle name="Comma 30 4" xfId="15809"/>
    <cellStyle name="Comma 300" xfId="15810"/>
    <cellStyle name="Comma 300 2" xfId="15811"/>
    <cellStyle name="Comma 300 2 2" xfId="15812"/>
    <cellStyle name="Comma 300 3" xfId="15813"/>
    <cellStyle name="Comma 301" xfId="15814"/>
    <cellStyle name="Comma 301 2" xfId="15815"/>
    <cellStyle name="Comma 301 2 2" xfId="15816"/>
    <cellStyle name="Comma 301 3" xfId="15817"/>
    <cellStyle name="Comma 302" xfId="15818"/>
    <cellStyle name="Comma 302 2" xfId="15819"/>
    <cellStyle name="Comma 302 2 2" xfId="15820"/>
    <cellStyle name="Comma 302 3" xfId="15821"/>
    <cellStyle name="Comma 303" xfId="15822"/>
    <cellStyle name="Comma 303 2" xfId="15823"/>
    <cellStyle name="Comma 303 2 2" xfId="15824"/>
    <cellStyle name="Comma 303 3" xfId="15825"/>
    <cellStyle name="Comma 304" xfId="15826"/>
    <cellStyle name="Comma 304 2" xfId="15827"/>
    <cellStyle name="Comma 304 2 2" xfId="15828"/>
    <cellStyle name="Comma 304 3" xfId="15829"/>
    <cellStyle name="Comma 305" xfId="15830"/>
    <cellStyle name="Comma 305 2" xfId="15831"/>
    <cellStyle name="Comma 305 2 2" xfId="15832"/>
    <cellStyle name="Comma 305 3" xfId="15833"/>
    <cellStyle name="Comma 306" xfId="15834"/>
    <cellStyle name="Comma 306 2" xfId="15835"/>
    <cellStyle name="Comma 306 2 2" xfId="15836"/>
    <cellStyle name="Comma 306 3" xfId="15837"/>
    <cellStyle name="Comma 307" xfId="15838"/>
    <cellStyle name="Comma 307 2" xfId="15839"/>
    <cellStyle name="Comma 307 2 2" xfId="15840"/>
    <cellStyle name="Comma 307 3" xfId="15841"/>
    <cellStyle name="Comma 308" xfId="15842"/>
    <cellStyle name="Comma 308 2" xfId="15843"/>
    <cellStyle name="Comma 308 2 2" xfId="15844"/>
    <cellStyle name="Comma 308 3" xfId="15845"/>
    <cellStyle name="Comma 309" xfId="15846"/>
    <cellStyle name="Comma 309 2" xfId="15847"/>
    <cellStyle name="Comma 309 2 2" xfId="15848"/>
    <cellStyle name="Comma 309 3" xfId="15849"/>
    <cellStyle name="Comma 31" xfId="15850"/>
    <cellStyle name="Comma 31 2" xfId="15851"/>
    <cellStyle name="Comma 31 2 2" xfId="15852"/>
    <cellStyle name="Comma 31 2 2 2" xfId="15853"/>
    <cellStyle name="Comma 31 2 3" xfId="15854"/>
    <cellStyle name="Comma 31 3" xfId="15855"/>
    <cellStyle name="Comma 31 3 2" xfId="15856"/>
    <cellStyle name="Comma 31 4" xfId="15857"/>
    <cellStyle name="Comma 310" xfId="15858"/>
    <cellStyle name="Comma 310 2" xfId="15859"/>
    <cellStyle name="Comma 310 2 2" xfId="15860"/>
    <cellStyle name="Comma 310 3" xfId="15861"/>
    <cellStyle name="Comma 311" xfId="15862"/>
    <cellStyle name="Comma 311 2" xfId="15863"/>
    <cellStyle name="Comma 311 2 2" xfId="15864"/>
    <cellStyle name="Comma 311 3" xfId="15865"/>
    <cellStyle name="Comma 312" xfId="15866"/>
    <cellStyle name="Comma 312 2" xfId="15867"/>
    <cellStyle name="Comma 312 2 2" xfId="15868"/>
    <cellStyle name="Comma 312 3" xfId="15869"/>
    <cellStyle name="Comma 313" xfId="15870"/>
    <cellStyle name="Comma 313 2" xfId="15871"/>
    <cellStyle name="Comma 313 2 2" xfId="15872"/>
    <cellStyle name="Comma 313 3" xfId="15873"/>
    <cellStyle name="Comma 314" xfId="15874"/>
    <cellStyle name="Comma 314 2" xfId="15875"/>
    <cellStyle name="Comma 314 2 2" xfId="15876"/>
    <cellStyle name="Comma 314 3" xfId="15877"/>
    <cellStyle name="Comma 315" xfId="15878"/>
    <cellStyle name="Comma 315 2" xfId="15879"/>
    <cellStyle name="Comma 315 2 2" xfId="15880"/>
    <cellStyle name="Comma 315 3" xfId="15881"/>
    <cellStyle name="Comma 316" xfId="15882"/>
    <cellStyle name="Comma 316 2" xfId="15883"/>
    <cellStyle name="Comma 316 2 2" xfId="15884"/>
    <cellStyle name="Comma 316 3" xfId="15885"/>
    <cellStyle name="Comma 317" xfId="15886"/>
    <cellStyle name="Comma 317 2" xfId="15887"/>
    <cellStyle name="Comma 317 2 2" xfId="15888"/>
    <cellStyle name="Comma 317 3" xfId="15889"/>
    <cellStyle name="Comma 318" xfId="15890"/>
    <cellStyle name="Comma 318 2" xfId="15891"/>
    <cellStyle name="Comma 318 2 2" xfId="15892"/>
    <cellStyle name="Comma 318 3" xfId="15893"/>
    <cellStyle name="Comma 319" xfId="15894"/>
    <cellStyle name="Comma 319 2" xfId="15895"/>
    <cellStyle name="Comma 319 2 2" xfId="15896"/>
    <cellStyle name="Comma 319 3" xfId="15897"/>
    <cellStyle name="Comma 32" xfId="15898"/>
    <cellStyle name="Comma 32 2" xfId="15899"/>
    <cellStyle name="Comma 32 2 2" xfId="15900"/>
    <cellStyle name="Comma 32 2 2 2" xfId="15901"/>
    <cellStyle name="Comma 32 2 3" xfId="15902"/>
    <cellStyle name="Comma 32 3" xfId="15903"/>
    <cellStyle name="Comma 32 3 2" xfId="15904"/>
    <cellStyle name="Comma 32 4" xfId="15905"/>
    <cellStyle name="Comma 320" xfId="15906"/>
    <cellStyle name="Comma 320 2" xfId="15907"/>
    <cellStyle name="Comma 320 2 2" xfId="15908"/>
    <cellStyle name="Comma 320 3" xfId="15909"/>
    <cellStyle name="Comma 321" xfId="15910"/>
    <cellStyle name="Comma 321 2" xfId="15911"/>
    <cellStyle name="Comma 321 2 2" xfId="15912"/>
    <cellStyle name="Comma 321 3" xfId="15913"/>
    <cellStyle name="Comma 322" xfId="15914"/>
    <cellStyle name="Comma 322 2" xfId="15915"/>
    <cellStyle name="Comma 322 2 2" xfId="15916"/>
    <cellStyle name="Comma 322 3" xfId="15917"/>
    <cellStyle name="Comma 323" xfId="15918"/>
    <cellStyle name="Comma 323 2" xfId="15919"/>
    <cellStyle name="Comma 323 2 2" xfId="15920"/>
    <cellStyle name="Comma 323 3" xfId="15921"/>
    <cellStyle name="Comma 324" xfId="15922"/>
    <cellStyle name="Comma 324 2" xfId="15923"/>
    <cellStyle name="Comma 324 2 2" xfId="15924"/>
    <cellStyle name="Comma 324 3" xfId="15925"/>
    <cellStyle name="Comma 325" xfId="15926"/>
    <cellStyle name="Comma 325 2" xfId="15927"/>
    <cellStyle name="Comma 325 2 2" xfId="15928"/>
    <cellStyle name="Comma 325 3" xfId="15929"/>
    <cellStyle name="Comma 326" xfId="15930"/>
    <cellStyle name="Comma 326 2" xfId="15931"/>
    <cellStyle name="Comma 326 2 2" xfId="15932"/>
    <cellStyle name="Comma 326 3" xfId="15933"/>
    <cellStyle name="Comma 327" xfId="15934"/>
    <cellStyle name="Comma 327 2" xfId="15935"/>
    <cellStyle name="Comma 327 2 2" xfId="15936"/>
    <cellStyle name="Comma 327 3" xfId="15937"/>
    <cellStyle name="Comma 328" xfId="15938"/>
    <cellStyle name="Comma 328 2" xfId="15939"/>
    <cellStyle name="Comma 328 2 2" xfId="15940"/>
    <cellStyle name="Comma 328 3" xfId="15941"/>
    <cellStyle name="Comma 329" xfId="15942"/>
    <cellStyle name="Comma 329 2" xfId="15943"/>
    <cellStyle name="Comma 329 2 2" xfId="15944"/>
    <cellStyle name="Comma 329 3" xfId="15945"/>
    <cellStyle name="Comma 33" xfId="15946"/>
    <cellStyle name="Comma 33 2" xfId="15947"/>
    <cellStyle name="Comma 33 2 2" xfId="15948"/>
    <cellStyle name="Comma 33 2 2 2" xfId="15949"/>
    <cellStyle name="Comma 33 2 3" xfId="15950"/>
    <cellStyle name="Comma 33 3" xfId="15951"/>
    <cellStyle name="Comma 33 3 2" xfId="15952"/>
    <cellStyle name="Comma 33 4" xfId="15953"/>
    <cellStyle name="Comma 330" xfId="15954"/>
    <cellStyle name="Comma 330 2" xfId="15955"/>
    <cellStyle name="Comma 330 2 2" xfId="15956"/>
    <cellStyle name="Comma 330 3" xfId="15957"/>
    <cellStyle name="Comma 331" xfId="15958"/>
    <cellStyle name="Comma 331 2" xfId="15959"/>
    <cellStyle name="Comma 331 2 2" xfId="15960"/>
    <cellStyle name="Comma 331 3" xfId="15961"/>
    <cellStyle name="Comma 332" xfId="15962"/>
    <cellStyle name="Comma 332 2" xfId="15963"/>
    <cellStyle name="Comma 332 2 2" xfId="15964"/>
    <cellStyle name="Comma 332 3" xfId="15965"/>
    <cellStyle name="Comma 333" xfId="15966"/>
    <cellStyle name="Comma 333 2" xfId="15967"/>
    <cellStyle name="Comma 333 2 2" xfId="15968"/>
    <cellStyle name="Comma 333 3" xfId="15969"/>
    <cellStyle name="Comma 334" xfId="15970"/>
    <cellStyle name="Comma 334 2" xfId="15971"/>
    <cellStyle name="Comma 335" xfId="15972"/>
    <cellStyle name="Comma 335 2" xfId="15973"/>
    <cellStyle name="Comma 336" xfId="15974"/>
    <cellStyle name="Comma 336 2" xfId="15975"/>
    <cellStyle name="Comma 337" xfId="15976"/>
    <cellStyle name="Comma 337 2" xfId="15977"/>
    <cellStyle name="Comma 338" xfId="15978"/>
    <cellStyle name="Comma 338 2" xfId="15979"/>
    <cellStyle name="Comma 339" xfId="15980"/>
    <cellStyle name="Comma 339 2" xfId="15981"/>
    <cellStyle name="Comma 339 2 2" xfId="15982"/>
    <cellStyle name="Comma 339 3" xfId="15983"/>
    <cellStyle name="Comma 34" xfId="15984"/>
    <cellStyle name="Comma 34 2" xfId="15985"/>
    <cellStyle name="Comma 34 2 2" xfId="15986"/>
    <cellStyle name="Comma 34 2 2 2" xfId="15987"/>
    <cellStyle name="Comma 34 2 3" xfId="15988"/>
    <cellStyle name="Comma 34 3" xfId="15989"/>
    <cellStyle name="Comma 34 3 2" xfId="15990"/>
    <cellStyle name="Comma 34 4" xfId="15991"/>
    <cellStyle name="Comma 340" xfId="15992"/>
    <cellStyle name="Comma 340 2" xfId="15993"/>
    <cellStyle name="Comma 340 2 2" xfId="15994"/>
    <cellStyle name="Comma 340 3" xfId="15995"/>
    <cellStyle name="Comma 341" xfId="15996"/>
    <cellStyle name="Comma 341 2" xfId="15997"/>
    <cellStyle name="Comma 341 2 2" xfId="15998"/>
    <cellStyle name="Comma 341 3" xfId="15999"/>
    <cellStyle name="Comma 342" xfId="16000"/>
    <cellStyle name="Comma 342 2" xfId="16001"/>
    <cellStyle name="Comma 342 2 2" xfId="16002"/>
    <cellStyle name="Comma 342 3" xfId="16003"/>
    <cellStyle name="Comma 343" xfId="16004"/>
    <cellStyle name="Comma 343 2" xfId="16005"/>
    <cellStyle name="Comma 343 2 2" xfId="16006"/>
    <cellStyle name="Comma 343 3" xfId="16007"/>
    <cellStyle name="Comma 344" xfId="16008"/>
    <cellStyle name="Comma 344 2" xfId="16009"/>
    <cellStyle name="Comma 344 2 2" xfId="16010"/>
    <cellStyle name="Comma 344 3" xfId="16011"/>
    <cellStyle name="Comma 345" xfId="16012"/>
    <cellStyle name="Comma 345 2" xfId="16013"/>
    <cellStyle name="Comma 345 2 2" xfId="16014"/>
    <cellStyle name="Comma 345 3" xfId="16015"/>
    <cellStyle name="Comma 346" xfId="16016"/>
    <cellStyle name="Comma 346 2" xfId="16017"/>
    <cellStyle name="Comma 346 2 2" xfId="16018"/>
    <cellStyle name="Comma 346 3" xfId="16019"/>
    <cellStyle name="Comma 347" xfId="16020"/>
    <cellStyle name="Comma 347 2" xfId="16021"/>
    <cellStyle name="Comma 347 2 2" xfId="16022"/>
    <cellStyle name="Comma 347 3" xfId="16023"/>
    <cellStyle name="Comma 348" xfId="16024"/>
    <cellStyle name="Comma 348 2" xfId="16025"/>
    <cellStyle name="Comma 348 2 2" xfId="16026"/>
    <cellStyle name="Comma 348 3" xfId="16027"/>
    <cellStyle name="Comma 349" xfId="16028"/>
    <cellStyle name="Comma 349 2" xfId="16029"/>
    <cellStyle name="Comma 349 2 2" xfId="16030"/>
    <cellStyle name="Comma 349 3" xfId="16031"/>
    <cellStyle name="Comma 35" xfId="16032"/>
    <cellStyle name="Comma 35 2" xfId="16033"/>
    <cellStyle name="Comma 35 2 2" xfId="16034"/>
    <cellStyle name="Comma 35 2 3" xfId="16035"/>
    <cellStyle name="Comma 35 2 4" xfId="16036"/>
    <cellStyle name="Comma 35 2 4 2" xfId="16037"/>
    <cellStyle name="Comma 35 2 4 2 2" xfId="16038"/>
    <cellStyle name="Comma 35 2 4 3" xfId="16039"/>
    <cellStyle name="Comma 35 2 5" xfId="16040"/>
    <cellStyle name="Comma 35 2 5 2" xfId="16041"/>
    <cellStyle name="Comma 35 2 6" xfId="16042"/>
    <cellStyle name="Comma 35 3" xfId="16043"/>
    <cellStyle name="Comma 35 3 2" xfId="16044"/>
    <cellStyle name="Comma 35 3 2 2" xfId="16045"/>
    <cellStyle name="Comma 35 3 2 2 2" xfId="16046"/>
    <cellStyle name="Comma 35 3 2 3" xfId="16047"/>
    <cellStyle name="Comma 35 3 3" xfId="16048"/>
    <cellStyle name="Comma 35 3 3 2" xfId="16049"/>
    <cellStyle name="Comma 35 3 4" xfId="16050"/>
    <cellStyle name="Comma 35 4" xfId="16051"/>
    <cellStyle name="Comma 35 4 2" xfId="16052"/>
    <cellStyle name="Comma 35 4 2 2" xfId="16053"/>
    <cellStyle name="Comma 35 4 2 2 2" xfId="16054"/>
    <cellStyle name="Comma 35 4 2 3" xfId="16055"/>
    <cellStyle name="Comma 35 4 3" xfId="16056"/>
    <cellStyle name="Comma 35 4 3 2" xfId="16057"/>
    <cellStyle name="Comma 35 4 4" xfId="16058"/>
    <cellStyle name="Comma 35 5" xfId="16059"/>
    <cellStyle name="Comma 35 5 2" xfId="16060"/>
    <cellStyle name="Comma 35 5 2 2" xfId="16061"/>
    <cellStyle name="Comma 35 5 3" xfId="16062"/>
    <cellStyle name="Comma 35 6" xfId="16063"/>
    <cellStyle name="Comma 35 6 2" xfId="16064"/>
    <cellStyle name="Comma 35 7" xfId="16065"/>
    <cellStyle name="Comma 350" xfId="16066"/>
    <cellStyle name="Comma 350 2" xfId="16067"/>
    <cellStyle name="Comma 350 2 2" xfId="16068"/>
    <cellStyle name="Comma 350 3" xfId="16069"/>
    <cellStyle name="Comma 351" xfId="16070"/>
    <cellStyle name="Comma 351 2" xfId="16071"/>
    <cellStyle name="Comma 351 2 2" xfId="16072"/>
    <cellStyle name="Comma 351 3" xfId="16073"/>
    <cellStyle name="Comma 352" xfId="16074"/>
    <cellStyle name="Comma 352 2" xfId="16075"/>
    <cellStyle name="Comma 352 2 2" xfId="16076"/>
    <cellStyle name="Comma 352 3" xfId="16077"/>
    <cellStyle name="Comma 353" xfId="16078"/>
    <cellStyle name="Comma 353 2" xfId="16079"/>
    <cellStyle name="Comma 353 2 2" xfId="16080"/>
    <cellStyle name="Comma 353 3" xfId="16081"/>
    <cellStyle name="Comma 354" xfId="16082"/>
    <cellStyle name="Comma 354 2" xfId="16083"/>
    <cellStyle name="Comma 354 2 2" xfId="16084"/>
    <cellStyle name="Comma 354 3" xfId="16085"/>
    <cellStyle name="Comma 355" xfId="16086"/>
    <cellStyle name="Comma 355 2" xfId="16087"/>
    <cellStyle name="Comma 355 2 2" xfId="16088"/>
    <cellStyle name="Comma 355 3" xfId="16089"/>
    <cellStyle name="Comma 356" xfId="16090"/>
    <cellStyle name="Comma 356 2" xfId="16091"/>
    <cellStyle name="Comma 356 2 2" xfId="16092"/>
    <cellStyle name="Comma 356 3" xfId="16093"/>
    <cellStyle name="Comma 357" xfId="16094"/>
    <cellStyle name="Comma 357 2" xfId="16095"/>
    <cellStyle name="Comma 357 2 2" xfId="16096"/>
    <cellStyle name="Comma 357 3" xfId="16097"/>
    <cellStyle name="Comma 358" xfId="16098"/>
    <cellStyle name="Comma 358 2" xfId="16099"/>
    <cellStyle name="Comma 358 2 2" xfId="16100"/>
    <cellStyle name="Comma 358 3" xfId="16101"/>
    <cellStyle name="Comma 359" xfId="16102"/>
    <cellStyle name="Comma 359 2" xfId="16103"/>
    <cellStyle name="Comma 359 2 2" xfId="16104"/>
    <cellStyle name="Comma 359 3" xfId="16105"/>
    <cellStyle name="Comma 36" xfId="16106"/>
    <cellStyle name="Comma 36 2" xfId="16107"/>
    <cellStyle name="Comma 36 3" xfId="16108"/>
    <cellStyle name="Comma 36 3 2" xfId="16109"/>
    <cellStyle name="Comma 36 4" xfId="16110"/>
    <cellStyle name="Comma 360" xfId="16111"/>
    <cellStyle name="Comma 360 2" xfId="16112"/>
    <cellStyle name="Comma 360 2 2" xfId="16113"/>
    <cellStyle name="Comma 360 3" xfId="16114"/>
    <cellStyle name="Comma 361" xfId="16115"/>
    <cellStyle name="Comma 361 2" xfId="16116"/>
    <cellStyle name="Comma 361 2 2" xfId="16117"/>
    <cellStyle name="Comma 361 3" xfId="16118"/>
    <cellStyle name="Comma 362" xfId="16119"/>
    <cellStyle name="Comma 362 2" xfId="16120"/>
    <cellStyle name="Comma 362 2 2" xfId="16121"/>
    <cellStyle name="Comma 362 3" xfId="16122"/>
    <cellStyle name="Comma 363" xfId="16123"/>
    <cellStyle name="Comma 363 2" xfId="16124"/>
    <cellStyle name="Comma 363 2 2" xfId="16125"/>
    <cellStyle name="Comma 363 3" xfId="16126"/>
    <cellStyle name="Comma 364" xfId="16127"/>
    <cellStyle name="Comma 364 2" xfId="16128"/>
    <cellStyle name="Comma 364 2 2" xfId="16129"/>
    <cellStyle name="Comma 364 3" xfId="16130"/>
    <cellStyle name="Comma 365" xfId="16131"/>
    <cellStyle name="Comma 365 2" xfId="16132"/>
    <cellStyle name="Comma 365 2 2" xfId="16133"/>
    <cellStyle name="Comma 365 3" xfId="16134"/>
    <cellStyle name="Comma 366" xfId="16135"/>
    <cellStyle name="Comma 366 2" xfId="16136"/>
    <cellStyle name="Comma 366 2 2" xfId="16137"/>
    <cellStyle name="Comma 366 3" xfId="16138"/>
    <cellStyle name="Comma 367" xfId="16139"/>
    <cellStyle name="Comma 367 2" xfId="16140"/>
    <cellStyle name="Comma 367 2 2" xfId="16141"/>
    <cellStyle name="Comma 367 3" xfId="16142"/>
    <cellStyle name="Comma 368" xfId="16143"/>
    <cellStyle name="Comma 368 2" xfId="16144"/>
    <cellStyle name="Comma 368 2 2" xfId="16145"/>
    <cellStyle name="Comma 368 3" xfId="16146"/>
    <cellStyle name="Comma 369" xfId="16147"/>
    <cellStyle name="Comma 369 2" xfId="16148"/>
    <cellStyle name="Comma 369 2 2" xfId="16149"/>
    <cellStyle name="Comma 369 3" xfId="16150"/>
    <cellStyle name="Comma 37" xfId="16151"/>
    <cellStyle name="Comma 37 2" xfId="16152"/>
    <cellStyle name="Comma 37 3" xfId="16153"/>
    <cellStyle name="Comma 37 3 2" xfId="16154"/>
    <cellStyle name="Comma 37 4" xfId="16155"/>
    <cellStyle name="Comma 370" xfId="16156"/>
    <cellStyle name="Comma 370 2" xfId="16157"/>
    <cellStyle name="Comma 370 2 2" xfId="16158"/>
    <cellStyle name="Comma 370 3" xfId="16159"/>
    <cellStyle name="Comma 371" xfId="16160"/>
    <cellStyle name="Comma 371 2" xfId="16161"/>
    <cellStyle name="Comma 371 2 2" xfId="16162"/>
    <cellStyle name="Comma 371 3" xfId="16163"/>
    <cellStyle name="Comma 372" xfId="16164"/>
    <cellStyle name="Comma 372 2" xfId="16165"/>
    <cellStyle name="Comma 372 2 2" xfId="16166"/>
    <cellStyle name="Comma 372 3" xfId="16167"/>
    <cellStyle name="Comma 373" xfId="16168"/>
    <cellStyle name="Comma 373 2" xfId="16169"/>
    <cellStyle name="Comma 373 2 2" xfId="16170"/>
    <cellStyle name="Comma 373 3" xfId="16171"/>
    <cellStyle name="Comma 374" xfId="16172"/>
    <cellStyle name="Comma 374 2" xfId="16173"/>
    <cellStyle name="Comma 374 2 2" xfId="16174"/>
    <cellStyle name="Comma 374 3" xfId="16175"/>
    <cellStyle name="Comma 375" xfId="16176"/>
    <cellStyle name="Comma 375 2" xfId="16177"/>
    <cellStyle name="Comma 375 2 2" xfId="16178"/>
    <cellStyle name="Comma 375 3" xfId="16179"/>
    <cellStyle name="Comma 376" xfId="16180"/>
    <cellStyle name="Comma 376 2" xfId="16181"/>
    <cellStyle name="Comma 376 2 2" xfId="16182"/>
    <cellStyle name="Comma 376 3" xfId="16183"/>
    <cellStyle name="Comma 377" xfId="16184"/>
    <cellStyle name="Comma 377 2" xfId="16185"/>
    <cellStyle name="Comma 377 2 2" xfId="16186"/>
    <cellStyle name="Comma 377 3" xfId="16187"/>
    <cellStyle name="Comma 378" xfId="16188"/>
    <cellStyle name="Comma 378 2" xfId="16189"/>
    <cellStyle name="Comma 378 2 2" xfId="16190"/>
    <cellStyle name="Comma 378 3" xfId="16191"/>
    <cellStyle name="Comma 379" xfId="16192"/>
    <cellStyle name="Comma 379 2" xfId="16193"/>
    <cellStyle name="Comma 379 2 2" xfId="16194"/>
    <cellStyle name="Comma 379 3" xfId="16195"/>
    <cellStyle name="Comma 38" xfId="16196"/>
    <cellStyle name="Comma 38 2" xfId="16197"/>
    <cellStyle name="Comma 38 2 2" xfId="16198"/>
    <cellStyle name="Comma 38 3" xfId="16199"/>
    <cellStyle name="Comma 38 3 2" xfId="16200"/>
    <cellStyle name="Comma 38 3 2 2" xfId="16201"/>
    <cellStyle name="Comma 38 3 2 2 2" xfId="16202"/>
    <cellStyle name="Comma 38 3 2 3" xfId="16203"/>
    <cellStyle name="Comma 38 3 3" xfId="16204"/>
    <cellStyle name="Comma 38 3 3 2" xfId="16205"/>
    <cellStyle name="Comma 38 3 4" xfId="16206"/>
    <cellStyle name="Comma 38 4" xfId="16207"/>
    <cellStyle name="Comma 38 4 2" xfId="16208"/>
    <cellStyle name="Comma 38 4 2 2" xfId="16209"/>
    <cellStyle name="Comma 38 4 2 2 2" xfId="16210"/>
    <cellStyle name="Comma 38 4 2 3" xfId="16211"/>
    <cellStyle name="Comma 38 4 3" xfId="16212"/>
    <cellStyle name="Comma 38 4 3 2" xfId="16213"/>
    <cellStyle name="Comma 38 4 4" xfId="16214"/>
    <cellStyle name="Comma 38 5" xfId="16215"/>
    <cellStyle name="Comma 38 5 2" xfId="16216"/>
    <cellStyle name="Comma 38 5 2 2" xfId="16217"/>
    <cellStyle name="Comma 38 5 3" xfId="16218"/>
    <cellStyle name="Comma 38 6" xfId="16219"/>
    <cellStyle name="Comma 38 7" xfId="16220"/>
    <cellStyle name="Comma 38 7 2" xfId="16221"/>
    <cellStyle name="Comma 38 8" xfId="16222"/>
    <cellStyle name="Comma 380" xfId="16223"/>
    <cellStyle name="Comma 380 2" xfId="16224"/>
    <cellStyle name="Comma 380 2 2" xfId="16225"/>
    <cellStyle name="Comma 380 3" xfId="16226"/>
    <cellStyle name="Comma 381" xfId="16227"/>
    <cellStyle name="Comma 381 2" xfId="16228"/>
    <cellStyle name="Comma 381 2 2" xfId="16229"/>
    <cellStyle name="Comma 381 3" xfId="16230"/>
    <cellStyle name="Comma 382" xfId="16231"/>
    <cellStyle name="Comma 382 2" xfId="16232"/>
    <cellStyle name="Comma 382 2 2" xfId="16233"/>
    <cellStyle name="Comma 382 3" xfId="16234"/>
    <cellStyle name="Comma 383" xfId="16235"/>
    <cellStyle name="Comma 383 2" xfId="16236"/>
    <cellStyle name="Comma 383 2 2" xfId="16237"/>
    <cellStyle name="Comma 383 3" xfId="16238"/>
    <cellStyle name="Comma 384" xfId="16239"/>
    <cellStyle name="Comma 384 2" xfId="16240"/>
    <cellStyle name="Comma 384 2 2" xfId="16241"/>
    <cellStyle name="Comma 384 3" xfId="16242"/>
    <cellStyle name="Comma 385" xfId="16243"/>
    <cellStyle name="Comma 385 2" xfId="16244"/>
    <cellStyle name="Comma 385 2 2" xfId="16245"/>
    <cellStyle name="Comma 385 3" xfId="16246"/>
    <cellStyle name="Comma 386" xfId="16247"/>
    <cellStyle name="Comma 386 2" xfId="16248"/>
    <cellStyle name="Comma 386 2 2" xfId="16249"/>
    <cellStyle name="Comma 386 3" xfId="16250"/>
    <cellStyle name="Comma 387" xfId="16251"/>
    <cellStyle name="Comma 387 2" xfId="16252"/>
    <cellStyle name="Comma 387 2 2" xfId="16253"/>
    <cellStyle name="Comma 387 3" xfId="16254"/>
    <cellStyle name="Comma 388" xfId="16255"/>
    <cellStyle name="Comma 388 2" xfId="16256"/>
    <cellStyle name="Comma 388 2 2" xfId="16257"/>
    <cellStyle name="Comma 388 3" xfId="16258"/>
    <cellStyle name="Comma 389" xfId="16259"/>
    <cellStyle name="Comma 389 2" xfId="16260"/>
    <cellStyle name="Comma 389 2 2" xfId="16261"/>
    <cellStyle name="Comma 389 3" xfId="16262"/>
    <cellStyle name="Comma 39" xfId="16263"/>
    <cellStyle name="Comma 39 2" xfId="16264"/>
    <cellStyle name="Comma 39 3" xfId="16265"/>
    <cellStyle name="Comma 39 3 2" xfId="16266"/>
    <cellStyle name="Comma 39 4" xfId="16267"/>
    <cellStyle name="Comma 390" xfId="16268"/>
    <cellStyle name="Comma 390 2" xfId="16269"/>
    <cellStyle name="Comma 390 2 2" xfId="16270"/>
    <cellStyle name="Comma 390 3" xfId="16271"/>
    <cellStyle name="Comma 391" xfId="16272"/>
    <cellStyle name="Comma 391 2" xfId="16273"/>
    <cellStyle name="Comma 391 2 2" xfId="16274"/>
    <cellStyle name="Comma 391 3" xfId="16275"/>
    <cellStyle name="Comma 392" xfId="16276"/>
    <cellStyle name="Comma 392 2" xfId="16277"/>
    <cellStyle name="Comma 392 2 2" xfId="16278"/>
    <cellStyle name="Comma 392 3" xfId="16279"/>
    <cellStyle name="Comma 393" xfId="16280"/>
    <cellStyle name="Comma 393 2" xfId="16281"/>
    <cellStyle name="Comma 393 2 2" xfId="16282"/>
    <cellStyle name="Comma 393 3" xfId="16283"/>
    <cellStyle name="Comma 394" xfId="16284"/>
    <cellStyle name="Comma 394 2" xfId="16285"/>
    <cellStyle name="Comma 394 2 2" xfId="16286"/>
    <cellStyle name="Comma 394 3" xfId="16287"/>
    <cellStyle name="Comma 395" xfId="16288"/>
    <cellStyle name="Comma 395 2" xfId="16289"/>
    <cellStyle name="Comma 395 2 2" xfId="16290"/>
    <cellStyle name="Comma 395 3" xfId="16291"/>
    <cellStyle name="Comma 396" xfId="16292"/>
    <cellStyle name="Comma 396 2" xfId="16293"/>
    <cellStyle name="Comma 396 2 2" xfId="16294"/>
    <cellStyle name="Comma 396 3" xfId="16295"/>
    <cellStyle name="Comma 397" xfId="16296"/>
    <cellStyle name="Comma 397 2" xfId="16297"/>
    <cellStyle name="Comma 397 2 2" xfId="16298"/>
    <cellStyle name="Comma 397 3" xfId="16299"/>
    <cellStyle name="Comma 398" xfId="16300"/>
    <cellStyle name="Comma 398 2" xfId="16301"/>
    <cellStyle name="Comma 398 2 2" xfId="16302"/>
    <cellStyle name="Comma 398 3" xfId="16303"/>
    <cellStyle name="Comma 399" xfId="16304"/>
    <cellStyle name="Comma 399 2" xfId="16305"/>
    <cellStyle name="Comma 399 2 2" xfId="16306"/>
    <cellStyle name="Comma 399 3" xfId="16307"/>
    <cellStyle name="Comma 4" xfId="16308"/>
    <cellStyle name="Comma 4 10" xfId="16309"/>
    <cellStyle name="Comma 4 10 2" xfId="16310"/>
    <cellStyle name="Comma 4 11" xfId="16311"/>
    <cellStyle name="Comma 4 2" xfId="16312"/>
    <cellStyle name="Comma 4 2 2" xfId="16313"/>
    <cellStyle name="Comma 4 2 2 2" xfId="16314"/>
    <cellStyle name="Comma 4 2 2 2 2" xfId="16315"/>
    <cellStyle name="Comma 4 2 2 3" xfId="16316"/>
    <cellStyle name="Comma 4 2 3" xfId="16317"/>
    <cellStyle name="Comma 4 2 4" xfId="16318"/>
    <cellStyle name="Comma 4 2 4 2" xfId="16319"/>
    <cellStyle name="Comma 4 2 4 3" xfId="16320"/>
    <cellStyle name="Comma 4 2 4 4" xfId="16321"/>
    <cellStyle name="Comma 4 2 5" xfId="16322"/>
    <cellStyle name="Comma 4 2 6" xfId="16323"/>
    <cellStyle name="Comma 4 2 7" xfId="16324"/>
    <cellStyle name="Comma 4 2 8" xfId="16325"/>
    <cellStyle name="Comma 4 2 9" xfId="16326"/>
    <cellStyle name="Comma 4 3" xfId="16327"/>
    <cellStyle name="Comma 4 3 2" xfId="16328"/>
    <cellStyle name="Comma 4 3 2 2" xfId="16329"/>
    <cellStyle name="Comma 4 3 3" xfId="16330"/>
    <cellStyle name="Comma 4 3 4" xfId="16331"/>
    <cellStyle name="Comma 4 3 4 2" xfId="16332"/>
    <cellStyle name="Comma 4 3 5" xfId="16333"/>
    <cellStyle name="Comma 4 3 6" xfId="16334"/>
    <cellStyle name="Comma 4 4" xfId="16335"/>
    <cellStyle name="Comma 4 4 2" xfId="16336"/>
    <cellStyle name="Comma 4 4 3" xfId="16337"/>
    <cellStyle name="Comma 4 5" xfId="16338"/>
    <cellStyle name="Comma 4 5 2" xfId="16339"/>
    <cellStyle name="Comma 4 5 3" xfId="16340"/>
    <cellStyle name="Comma 4 6" xfId="16341"/>
    <cellStyle name="Comma 4 6 2" xfId="16342"/>
    <cellStyle name="Comma 4 6 3" xfId="16343"/>
    <cellStyle name="Comma 4 7" xfId="16344"/>
    <cellStyle name="Comma 4 7 2" xfId="16345"/>
    <cellStyle name="Comma 4 7 3" xfId="16346"/>
    <cellStyle name="Comma 4 8" xfId="16347"/>
    <cellStyle name="Comma 4 8 2" xfId="16348"/>
    <cellStyle name="Comma 4 9" xfId="16349"/>
    <cellStyle name="Comma 4_970 - Report SPLN 2010 Ai" xfId="16350"/>
    <cellStyle name="Comma 40" xfId="16351"/>
    <cellStyle name="Comma 40 2" xfId="16352"/>
    <cellStyle name="Comma 40 3" xfId="16353"/>
    <cellStyle name="Comma 40 3 2" xfId="16354"/>
    <cellStyle name="Comma 40 4" xfId="16355"/>
    <cellStyle name="Comma 400" xfId="16356"/>
    <cellStyle name="Comma 400 2" xfId="16357"/>
    <cellStyle name="Comma 400 2 2" xfId="16358"/>
    <cellStyle name="Comma 400 3" xfId="16359"/>
    <cellStyle name="Comma 401" xfId="16360"/>
    <cellStyle name="Comma 401 2" xfId="16361"/>
    <cellStyle name="Comma 401 2 2" xfId="16362"/>
    <cellStyle name="Comma 401 3" xfId="16363"/>
    <cellStyle name="Comma 402" xfId="16364"/>
    <cellStyle name="Comma 402 2" xfId="16365"/>
    <cellStyle name="Comma 402 2 2" xfId="16366"/>
    <cellStyle name="Comma 402 3" xfId="16367"/>
    <cellStyle name="Comma 403" xfId="16368"/>
    <cellStyle name="Comma 403 2" xfId="16369"/>
    <cellStyle name="Comma 403 2 2" xfId="16370"/>
    <cellStyle name="Comma 403 3" xfId="16371"/>
    <cellStyle name="Comma 404" xfId="16372"/>
    <cellStyle name="Comma 404 2" xfId="16373"/>
    <cellStyle name="Comma 404 2 2" xfId="16374"/>
    <cellStyle name="Comma 404 3" xfId="16375"/>
    <cellStyle name="Comma 405" xfId="16376"/>
    <cellStyle name="Comma 405 2" xfId="16377"/>
    <cellStyle name="Comma 405 2 2" xfId="16378"/>
    <cellStyle name="Comma 405 3" xfId="16379"/>
    <cellStyle name="Comma 406" xfId="16380"/>
    <cellStyle name="Comma 406 2" xfId="16381"/>
    <cellStyle name="Comma 406 2 2" xfId="16382"/>
    <cellStyle name="Comma 406 3" xfId="16383"/>
    <cellStyle name="Comma 407" xfId="16384"/>
    <cellStyle name="Comma 407 2" xfId="16385"/>
    <cellStyle name="Comma 407 2 2" xfId="16386"/>
    <cellStyle name="Comma 407 3" xfId="16387"/>
    <cellStyle name="Comma 408" xfId="16388"/>
    <cellStyle name="Comma 408 2" xfId="16389"/>
    <cellStyle name="Comma 408 2 2" xfId="16390"/>
    <cellStyle name="Comma 408 3" xfId="16391"/>
    <cellStyle name="Comma 409" xfId="16392"/>
    <cellStyle name="Comma 409 2" xfId="16393"/>
    <cellStyle name="Comma 409 2 2" xfId="16394"/>
    <cellStyle name="Comma 409 3" xfId="16395"/>
    <cellStyle name="Comma 41" xfId="16396"/>
    <cellStyle name="Comma 41 2" xfId="16397"/>
    <cellStyle name="Comma 41 2 2" xfId="16398"/>
    <cellStyle name="Comma 41 3" xfId="16399"/>
    <cellStyle name="Comma 41 3 2" xfId="16400"/>
    <cellStyle name="Comma 41 3 2 2" xfId="16401"/>
    <cellStyle name="Comma 41 3 2 2 2" xfId="16402"/>
    <cellStyle name="Comma 41 3 2 3" xfId="16403"/>
    <cellStyle name="Comma 41 3 3" xfId="16404"/>
    <cellStyle name="Comma 41 3 3 2" xfId="16405"/>
    <cellStyle name="Comma 41 3 4" xfId="16406"/>
    <cellStyle name="Comma 41 4" xfId="16407"/>
    <cellStyle name="Comma 41 4 2" xfId="16408"/>
    <cellStyle name="Comma 41 4 2 2" xfId="16409"/>
    <cellStyle name="Comma 41 4 2 2 2" xfId="16410"/>
    <cellStyle name="Comma 41 4 2 3" xfId="16411"/>
    <cellStyle name="Comma 41 4 3" xfId="16412"/>
    <cellStyle name="Comma 41 4 3 2" xfId="16413"/>
    <cellStyle name="Comma 41 4 4" xfId="16414"/>
    <cellStyle name="Comma 41 5" xfId="16415"/>
    <cellStyle name="Comma 41 5 2" xfId="16416"/>
    <cellStyle name="Comma 41 5 2 2" xfId="16417"/>
    <cellStyle name="Comma 41 5 3" xfId="16418"/>
    <cellStyle name="Comma 41 6" xfId="16419"/>
    <cellStyle name="Comma 41 7" xfId="16420"/>
    <cellStyle name="Comma 41 7 2" xfId="16421"/>
    <cellStyle name="Comma 41 8" xfId="16422"/>
    <cellStyle name="Comma 410" xfId="16423"/>
    <cellStyle name="Comma 410 2" xfId="16424"/>
    <cellStyle name="Comma 410 2 2" xfId="16425"/>
    <cellStyle name="Comma 410 3" xfId="16426"/>
    <cellStyle name="Comma 411" xfId="16427"/>
    <cellStyle name="Comma 411 2" xfId="16428"/>
    <cellStyle name="Comma 411 2 2" xfId="16429"/>
    <cellStyle name="Comma 411 3" xfId="16430"/>
    <cellStyle name="Comma 412" xfId="16431"/>
    <cellStyle name="Comma 412 2" xfId="16432"/>
    <cellStyle name="Comma 412 2 2" xfId="16433"/>
    <cellStyle name="Comma 412 3" xfId="16434"/>
    <cellStyle name="Comma 413" xfId="16435"/>
    <cellStyle name="Comma 413 2" xfId="16436"/>
    <cellStyle name="Comma 413 2 2" xfId="16437"/>
    <cellStyle name="Comma 413 3" xfId="16438"/>
    <cellStyle name="Comma 414" xfId="16439"/>
    <cellStyle name="Comma 414 2" xfId="16440"/>
    <cellStyle name="Comma 414 2 2" xfId="16441"/>
    <cellStyle name="Comma 414 3" xfId="16442"/>
    <cellStyle name="Comma 415" xfId="16443"/>
    <cellStyle name="Comma 415 2" xfId="16444"/>
    <cellStyle name="Comma 415 2 2" xfId="16445"/>
    <cellStyle name="Comma 415 3" xfId="16446"/>
    <cellStyle name="Comma 416" xfId="16447"/>
    <cellStyle name="Comma 416 2" xfId="16448"/>
    <cellStyle name="Comma 416 2 2" xfId="16449"/>
    <cellStyle name="Comma 416 3" xfId="16450"/>
    <cellStyle name="Comma 417" xfId="16451"/>
    <cellStyle name="Comma 417 2" xfId="16452"/>
    <cellStyle name="Comma 417 2 2" xfId="16453"/>
    <cellStyle name="Comma 417 3" xfId="16454"/>
    <cellStyle name="Comma 418" xfId="16455"/>
    <cellStyle name="Comma 418 2" xfId="16456"/>
    <cellStyle name="Comma 418 2 2" xfId="16457"/>
    <cellStyle name="Comma 418 3" xfId="16458"/>
    <cellStyle name="Comma 419" xfId="16459"/>
    <cellStyle name="Comma 419 2" xfId="16460"/>
    <cellStyle name="Comma 419 2 2" xfId="16461"/>
    <cellStyle name="Comma 419 3" xfId="16462"/>
    <cellStyle name="Comma 42" xfId="16463"/>
    <cellStyle name="Comma 42 2" xfId="16464"/>
    <cellStyle name="Comma 42 3" xfId="16465"/>
    <cellStyle name="Comma 42 3 2" xfId="16466"/>
    <cellStyle name="Comma 42 4" xfId="16467"/>
    <cellStyle name="Comma 420" xfId="16468"/>
    <cellStyle name="Comma 420 2" xfId="16469"/>
    <cellStyle name="Comma 420 2 2" xfId="16470"/>
    <cellStyle name="Comma 420 3" xfId="16471"/>
    <cellStyle name="Comma 421" xfId="16472"/>
    <cellStyle name="Comma 421 2" xfId="16473"/>
    <cellStyle name="Comma 421 2 2" xfId="16474"/>
    <cellStyle name="Comma 421 3" xfId="16475"/>
    <cellStyle name="Comma 422" xfId="16476"/>
    <cellStyle name="Comma 422 2" xfId="16477"/>
    <cellStyle name="Comma 422 2 2" xfId="16478"/>
    <cellStyle name="Comma 422 3" xfId="16479"/>
    <cellStyle name="Comma 423" xfId="16480"/>
    <cellStyle name="Comma 423 2" xfId="16481"/>
    <cellStyle name="Comma 423 2 2" xfId="16482"/>
    <cellStyle name="Comma 423 3" xfId="16483"/>
    <cellStyle name="Comma 424" xfId="16484"/>
    <cellStyle name="Comma 424 2" xfId="16485"/>
    <cellStyle name="Comma 424 2 2" xfId="16486"/>
    <cellStyle name="Comma 424 3" xfId="16487"/>
    <cellStyle name="Comma 425" xfId="16488"/>
    <cellStyle name="Comma 425 2" xfId="16489"/>
    <cellStyle name="Comma 425 2 2" xfId="16490"/>
    <cellStyle name="Comma 425 3" xfId="16491"/>
    <cellStyle name="Comma 426" xfId="16492"/>
    <cellStyle name="Comma 426 2" xfId="16493"/>
    <cellStyle name="Comma 426 2 2" xfId="16494"/>
    <cellStyle name="Comma 426 3" xfId="16495"/>
    <cellStyle name="Comma 427" xfId="16496"/>
    <cellStyle name="Comma 427 2" xfId="16497"/>
    <cellStyle name="Comma 427 2 2" xfId="16498"/>
    <cellStyle name="Comma 427 3" xfId="16499"/>
    <cellStyle name="Comma 428" xfId="16500"/>
    <cellStyle name="Comma 428 2" xfId="16501"/>
    <cellStyle name="Comma 428 2 2" xfId="16502"/>
    <cellStyle name="Comma 428 3" xfId="16503"/>
    <cellStyle name="Comma 429" xfId="16504"/>
    <cellStyle name="Comma 429 2" xfId="16505"/>
    <cellStyle name="Comma 429 2 2" xfId="16506"/>
    <cellStyle name="Comma 429 3" xfId="16507"/>
    <cellStyle name="Comma 43" xfId="16508"/>
    <cellStyle name="Comma 43 2" xfId="16509"/>
    <cellStyle name="Comma 43 2 2" xfId="16510"/>
    <cellStyle name="Comma 43 3" xfId="16511"/>
    <cellStyle name="Comma 43 3 2" xfId="16512"/>
    <cellStyle name="Comma 43 3 2 2" xfId="16513"/>
    <cellStyle name="Comma 43 3 2 2 2" xfId="16514"/>
    <cellStyle name="Comma 43 3 2 3" xfId="16515"/>
    <cellStyle name="Comma 43 3 3" xfId="16516"/>
    <cellStyle name="Comma 43 3 3 2" xfId="16517"/>
    <cellStyle name="Comma 43 3 4" xfId="16518"/>
    <cellStyle name="Comma 43 4" xfId="16519"/>
    <cellStyle name="Comma 43 4 2" xfId="16520"/>
    <cellStyle name="Comma 43 4 2 2" xfId="16521"/>
    <cellStyle name="Comma 43 4 2 2 2" xfId="16522"/>
    <cellStyle name="Comma 43 4 2 3" xfId="16523"/>
    <cellStyle name="Comma 43 4 3" xfId="16524"/>
    <cellStyle name="Comma 43 4 3 2" xfId="16525"/>
    <cellStyle name="Comma 43 4 4" xfId="16526"/>
    <cellStyle name="Comma 43 5" xfId="16527"/>
    <cellStyle name="Comma 43 5 2" xfId="16528"/>
    <cellStyle name="Comma 43 5 2 2" xfId="16529"/>
    <cellStyle name="Comma 43 5 3" xfId="16530"/>
    <cellStyle name="Comma 43 6" xfId="16531"/>
    <cellStyle name="Comma 43 7" xfId="16532"/>
    <cellStyle name="Comma 43 7 2" xfId="16533"/>
    <cellStyle name="Comma 43 8" xfId="16534"/>
    <cellStyle name="Comma 430" xfId="16535"/>
    <cellStyle name="Comma 430 2" xfId="16536"/>
    <cellStyle name="Comma 430 2 2" xfId="16537"/>
    <cellStyle name="Comma 430 3" xfId="16538"/>
    <cellStyle name="Comma 431" xfId="16539"/>
    <cellStyle name="Comma 431 2" xfId="16540"/>
    <cellStyle name="Comma 431 2 2" xfId="16541"/>
    <cellStyle name="Comma 431 3" xfId="16542"/>
    <cellStyle name="Comma 432" xfId="16543"/>
    <cellStyle name="Comma 432 2" xfId="16544"/>
    <cellStyle name="Comma 432 2 2" xfId="16545"/>
    <cellStyle name="Comma 432 3" xfId="16546"/>
    <cellStyle name="Comma 433" xfId="16547"/>
    <cellStyle name="Comma 433 2" xfId="16548"/>
    <cellStyle name="Comma 433 2 2" xfId="16549"/>
    <cellStyle name="Comma 433 3" xfId="16550"/>
    <cellStyle name="Comma 434" xfId="16551"/>
    <cellStyle name="Comma 434 2" xfId="16552"/>
    <cellStyle name="Comma 434 2 2" xfId="16553"/>
    <cellStyle name="Comma 434 3" xfId="16554"/>
    <cellStyle name="Comma 435" xfId="16555"/>
    <cellStyle name="Comma 435 2" xfId="16556"/>
    <cellStyle name="Comma 435 2 2" xfId="16557"/>
    <cellStyle name="Comma 435 3" xfId="16558"/>
    <cellStyle name="Comma 436" xfId="16559"/>
    <cellStyle name="Comma 436 2" xfId="16560"/>
    <cellStyle name="Comma 436 2 2" xfId="16561"/>
    <cellStyle name="Comma 436 3" xfId="16562"/>
    <cellStyle name="Comma 437" xfId="16563"/>
    <cellStyle name="Comma 437 2" xfId="16564"/>
    <cellStyle name="Comma 437 2 2" xfId="16565"/>
    <cellStyle name="Comma 437 3" xfId="16566"/>
    <cellStyle name="Comma 438" xfId="16567"/>
    <cellStyle name="Comma 438 2" xfId="16568"/>
    <cellStyle name="Comma 438 2 2" xfId="16569"/>
    <cellStyle name="Comma 438 3" xfId="16570"/>
    <cellStyle name="Comma 439" xfId="16571"/>
    <cellStyle name="Comma 439 2" xfId="16572"/>
    <cellStyle name="Comma 439 2 2" xfId="16573"/>
    <cellStyle name="Comma 439 3" xfId="16574"/>
    <cellStyle name="Comma 44" xfId="16575"/>
    <cellStyle name="Comma 44 2" xfId="16576"/>
    <cellStyle name="Comma 44 2 2" xfId="16577"/>
    <cellStyle name="Comma 44 3" xfId="16578"/>
    <cellStyle name="Comma 44 3 2" xfId="16579"/>
    <cellStyle name="Comma 44 3 2 2" xfId="16580"/>
    <cellStyle name="Comma 44 3 2 2 2" xfId="16581"/>
    <cellStyle name="Comma 44 3 2 3" xfId="16582"/>
    <cellStyle name="Comma 44 3 3" xfId="16583"/>
    <cellStyle name="Comma 44 3 3 2" xfId="16584"/>
    <cellStyle name="Comma 44 3 4" xfId="16585"/>
    <cellStyle name="Comma 44 4" xfId="16586"/>
    <cellStyle name="Comma 44 4 2" xfId="16587"/>
    <cellStyle name="Comma 44 4 2 2" xfId="16588"/>
    <cellStyle name="Comma 44 4 2 2 2" xfId="16589"/>
    <cellStyle name="Comma 44 4 2 3" xfId="16590"/>
    <cellStyle name="Comma 44 4 3" xfId="16591"/>
    <cellStyle name="Comma 44 4 3 2" xfId="16592"/>
    <cellStyle name="Comma 44 4 4" xfId="16593"/>
    <cellStyle name="Comma 44 5" xfId="16594"/>
    <cellStyle name="Comma 44 5 2" xfId="16595"/>
    <cellStyle name="Comma 44 5 2 2" xfId="16596"/>
    <cellStyle name="Comma 44 5 3" xfId="16597"/>
    <cellStyle name="Comma 44 6" xfId="16598"/>
    <cellStyle name="Comma 44 7" xfId="16599"/>
    <cellStyle name="Comma 44 7 2" xfId="16600"/>
    <cellStyle name="Comma 44 8" xfId="16601"/>
    <cellStyle name="Comma 440" xfId="16602"/>
    <cellStyle name="Comma 440 2" xfId="16603"/>
    <cellStyle name="Comma 440 2 2" xfId="16604"/>
    <cellStyle name="Comma 440 3" xfId="16605"/>
    <cellStyle name="Comma 441" xfId="16606"/>
    <cellStyle name="Comma 441 2" xfId="16607"/>
    <cellStyle name="Comma 441 2 2" xfId="16608"/>
    <cellStyle name="Comma 441 3" xfId="16609"/>
    <cellStyle name="Comma 442" xfId="16610"/>
    <cellStyle name="Comma 442 2" xfId="16611"/>
    <cellStyle name="Comma 442 2 2" xfId="16612"/>
    <cellStyle name="Comma 442 3" xfId="16613"/>
    <cellStyle name="Comma 443" xfId="16614"/>
    <cellStyle name="Comma 443 2" xfId="16615"/>
    <cellStyle name="Comma 443 2 2" xfId="16616"/>
    <cellStyle name="Comma 443 3" xfId="16617"/>
    <cellStyle name="Comma 444" xfId="16618"/>
    <cellStyle name="Comma 444 2" xfId="16619"/>
    <cellStyle name="Comma 444 2 2" xfId="16620"/>
    <cellStyle name="Comma 444 3" xfId="16621"/>
    <cellStyle name="Comma 445" xfId="16622"/>
    <cellStyle name="Comma 445 2" xfId="16623"/>
    <cellStyle name="Comma 445 2 2" xfId="16624"/>
    <cellStyle name="Comma 445 3" xfId="16625"/>
    <cellStyle name="Comma 446" xfId="16626"/>
    <cellStyle name="Comma 446 2" xfId="16627"/>
    <cellStyle name="Comma 446 2 2" xfId="16628"/>
    <cellStyle name="Comma 446 3" xfId="16629"/>
    <cellStyle name="Comma 447" xfId="16630"/>
    <cellStyle name="Comma 447 2" xfId="16631"/>
    <cellStyle name="Comma 447 2 2" xfId="16632"/>
    <cellStyle name="Comma 447 3" xfId="16633"/>
    <cellStyle name="Comma 448" xfId="16634"/>
    <cellStyle name="Comma 448 2" xfId="16635"/>
    <cellStyle name="Comma 448 2 2" xfId="16636"/>
    <cellStyle name="Comma 448 3" xfId="16637"/>
    <cellStyle name="Comma 449" xfId="16638"/>
    <cellStyle name="Comma 449 2" xfId="16639"/>
    <cellStyle name="Comma 449 2 2" xfId="16640"/>
    <cellStyle name="Comma 449 3" xfId="16641"/>
    <cellStyle name="Comma 45" xfId="16642"/>
    <cellStyle name="Comma 45 2" xfId="16643"/>
    <cellStyle name="Comma 45 3" xfId="16644"/>
    <cellStyle name="Comma 45 3 2" xfId="16645"/>
    <cellStyle name="Comma 45 4" xfId="16646"/>
    <cellStyle name="Comma 450" xfId="16647"/>
    <cellStyle name="Comma 450 2" xfId="16648"/>
    <cellStyle name="Comma 450 2 2" xfId="16649"/>
    <cellStyle name="Comma 450 3" xfId="16650"/>
    <cellStyle name="Comma 451" xfId="16651"/>
    <cellStyle name="Comma 451 2" xfId="16652"/>
    <cellStyle name="Comma 451 2 2" xfId="16653"/>
    <cellStyle name="Comma 451 3" xfId="16654"/>
    <cellStyle name="Comma 452" xfId="16655"/>
    <cellStyle name="Comma 452 2" xfId="16656"/>
    <cellStyle name="Comma 452 2 2" xfId="16657"/>
    <cellStyle name="Comma 452 3" xfId="16658"/>
    <cellStyle name="Comma 453" xfId="16659"/>
    <cellStyle name="Comma 453 2" xfId="16660"/>
    <cellStyle name="Comma 453 2 2" xfId="16661"/>
    <cellStyle name="Comma 453 3" xfId="16662"/>
    <cellStyle name="Comma 454" xfId="16663"/>
    <cellStyle name="Comma 454 2" xfId="16664"/>
    <cellStyle name="Comma 454 2 2" xfId="16665"/>
    <cellStyle name="Comma 454 3" xfId="16666"/>
    <cellStyle name="Comma 455" xfId="16667"/>
    <cellStyle name="Comma 455 2" xfId="16668"/>
    <cellStyle name="Comma 455 2 2" xfId="16669"/>
    <cellStyle name="Comma 455 3" xfId="16670"/>
    <cellStyle name="Comma 456" xfId="16671"/>
    <cellStyle name="Comma 456 2" xfId="16672"/>
    <cellStyle name="Comma 456 2 2" xfId="16673"/>
    <cellStyle name="Comma 456 3" xfId="16674"/>
    <cellStyle name="Comma 457" xfId="16675"/>
    <cellStyle name="Comma 457 2" xfId="16676"/>
    <cellStyle name="Comma 457 2 2" xfId="16677"/>
    <cellStyle name="Comma 457 3" xfId="16678"/>
    <cellStyle name="Comma 458" xfId="16679"/>
    <cellStyle name="Comma 458 2" xfId="16680"/>
    <cellStyle name="Comma 458 2 2" xfId="16681"/>
    <cellStyle name="Comma 458 3" xfId="16682"/>
    <cellStyle name="Comma 459" xfId="16683"/>
    <cellStyle name="Comma 459 2" xfId="16684"/>
    <cellStyle name="Comma 459 2 2" xfId="16685"/>
    <cellStyle name="Comma 459 3" xfId="16686"/>
    <cellStyle name="Comma 46" xfId="16687"/>
    <cellStyle name="Comma 46 2" xfId="16688"/>
    <cellStyle name="Comma 46 3" xfId="16689"/>
    <cellStyle name="Comma 46 3 2" xfId="16690"/>
    <cellStyle name="Comma 46 4" xfId="16691"/>
    <cellStyle name="Comma 460" xfId="16692"/>
    <cellStyle name="Comma 460 2" xfId="16693"/>
    <cellStyle name="Comma 460 2 2" xfId="16694"/>
    <cellStyle name="Comma 460 3" xfId="16695"/>
    <cellStyle name="Comma 461" xfId="16696"/>
    <cellStyle name="Comma 461 2" xfId="16697"/>
    <cellStyle name="Comma 461 2 2" xfId="16698"/>
    <cellStyle name="Comma 461 3" xfId="16699"/>
    <cellStyle name="Comma 462" xfId="16700"/>
    <cellStyle name="Comma 462 2" xfId="16701"/>
    <cellStyle name="Comma 462 2 2" xfId="16702"/>
    <cellStyle name="Comma 462 3" xfId="16703"/>
    <cellStyle name="Comma 463" xfId="16704"/>
    <cellStyle name="Comma 463 2" xfId="16705"/>
    <cellStyle name="Comma 463 2 2" xfId="16706"/>
    <cellStyle name="Comma 463 3" xfId="16707"/>
    <cellStyle name="Comma 464" xfId="16708"/>
    <cellStyle name="Comma 464 2" xfId="16709"/>
    <cellStyle name="Comma 464 2 2" xfId="16710"/>
    <cellStyle name="Comma 464 3" xfId="16711"/>
    <cellStyle name="Comma 465" xfId="16712"/>
    <cellStyle name="Comma 465 2" xfId="16713"/>
    <cellStyle name="Comma 465 2 2" xfId="16714"/>
    <cellStyle name="Comma 465 3" xfId="16715"/>
    <cellStyle name="Comma 466" xfId="16716"/>
    <cellStyle name="Comma 466 2" xfId="16717"/>
    <cellStyle name="Comma 466 2 2" xfId="16718"/>
    <cellStyle name="Comma 466 3" xfId="16719"/>
    <cellStyle name="Comma 467" xfId="16720"/>
    <cellStyle name="Comma 467 2" xfId="16721"/>
    <cellStyle name="Comma 467 2 2" xfId="16722"/>
    <cellStyle name="Comma 467 3" xfId="16723"/>
    <cellStyle name="Comma 468" xfId="16724"/>
    <cellStyle name="Comma 468 2" xfId="16725"/>
    <cellStyle name="Comma 468 2 2" xfId="16726"/>
    <cellStyle name="Comma 468 3" xfId="16727"/>
    <cellStyle name="Comma 469" xfId="16728"/>
    <cellStyle name="Comma 469 2" xfId="16729"/>
    <cellStyle name="Comma 469 2 2" xfId="16730"/>
    <cellStyle name="Comma 469 3" xfId="16731"/>
    <cellStyle name="Comma 47" xfId="16732"/>
    <cellStyle name="Comma 47 2" xfId="16733"/>
    <cellStyle name="Comma 47 3" xfId="16734"/>
    <cellStyle name="Comma 47 3 2" xfId="16735"/>
    <cellStyle name="Comma 47 4" xfId="16736"/>
    <cellStyle name="Comma 470" xfId="16737"/>
    <cellStyle name="Comma 470 2" xfId="16738"/>
    <cellStyle name="Comma 470 2 2" xfId="16739"/>
    <cellStyle name="Comma 470 3" xfId="16740"/>
    <cellStyle name="Comma 471" xfId="16741"/>
    <cellStyle name="Comma 471 2" xfId="16742"/>
    <cellStyle name="Comma 471 2 2" xfId="16743"/>
    <cellStyle name="Comma 471 3" xfId="16744"/>
    <cellStyle name="Comma 472" xfId="16745"/>
    <cellStyle name="Comma 472 2" xfId="16746"/>
    <cellStyle name="Comma 472 2 2" xfId="16747"/>
    <cellStyle name="Comma 472 3" xfId="16748"/>
    <cellStyle name="Comma 473" xfId="16749"/>
    <cellStyle name="Comma 473 2" xfId="16750"/>
    <cellStyle name="Comma 473 2 2" xfId="16751"/>
    <cellStyle name="Comma 473 3" xfId="16752"/>
    <cellStyle name="Comma 474" xfId="16753"/>
    <cellStyle name="Comma 474 2" xfId="16754"/>
    <cellStyle name="Comma 474 2 2" xfId="16755"/>
    <cellStyle name="Comma 474 3" xfId="16756"/>
    <cellStyle name="Comma 475" xfId="16757"/>
    <cellStyle name="Comma 475 2" xfId="16758"/>
    <cellStyle name="Comma 475 2 2" xfId="16759"/>
    <cellStyle name="Comma 475 3" xfId="16760"/>
    <cellStyle name="Comma 476" xfId="16761"/>
    <cellStyle name="Comma 476 2" xfId="16762"/>
    <cellStyle name="Comma 476 2 2" xfId="16763"/>
    <cellStyle name="Comma 476 3" xfId="16764"/>
    <cellStyle name="Comma 477" xfId="16765"/>
    <cellStyle name="Comma 477 2" xfId="16766"/>
    <cellStyle name="Comma 477 2 2" xfId="16767"/>
    <cellStyle name="Comma 477 3" xfId="16768"/>
    <cellStyle name="Comma 478" xfId="16769"/>
    <cellStyle name="Comma 478 2" xfId="16770"/>
    <cellStyle name="Comma 478 2 2" xfId="16771"/>
    <cellStyle name="Comma 478 3" xfId="16772"/>
    <cellStyle name="Comma 479" xfId="16773"/>
    <cellStyle name="Comma 479 2" xfId="16774"/>
    <cellStyle name="Comma 479 2 2" xfId="16775"/>
    <cellStyle name="Comma 479 3" xfId="16776"/>
    <cellStyle name="Comma 48" xfId="16777"/>
    <cellStyle name="Comma 48 2" xfId="16778"/>
    <cellStyle name="Comma 48 3" xfId="16779"/>
    <cellStyle name="Comma 48 3 2" xfId="16780"/>
    <cellStyle name="Comma 48 4" xfId="16781"/>
    <cellStyle name="Comma 480" xfId="16782"/>
    <cellStyle name="Comma 480 2" xfId="16783"/>
    <cellStyle name="Comma 480 2 2" xfId="16784"/>
    <cellStyle name="Comma 480 3" xfId="16785"/>
    <cellStyle name="Comma 481" xfId="16786"/>
    <cellStyle name="Comma 481 2" xfId="16787"/>
    <cellStyle name="Comma 481 2 2" xfId="16788"/>
    <cellStyle name="Comma 481 3" xfId="16789"/>
    <cellStyle name="Comma 482" xfId="16790"/>
    <cellStyle name="Comma 482 2" xfId="16791"/>
    <cellStyle name="Comma 482 2 2" xfId="16792"/>
    <cellStyle name="Comma 482 3" xfId="16793"/>
    <cellStyle name="Comma 483" xfId="16794"/>
    <cellStyle name="Comma 483 2" xfId="16795"/>
    <cellStyle name="Comma 483 2 2" xfId="16796"/>
    <cellStyle name="Comma 483 3" xfId="16797"/>
    <cellStyle name="Comma 484" xfId="16798"/>
    <cellStyle name="Comma 484 2" xfId="16799"/>
    <cellStyle name="Comma 484 2 2" xfId="16800"/>
    <cellStyle name="Comma 484 3" xfId="16801"/>
    <cellStyle name="Comma 485" xfId="16802"/>
    <cellStyle name="Comma 485 2" xfId="16803"/>
    <cellStyle name="Comma 485 2 2" xfId="16804"/>
    <cellStyle name="Comma 485 3" xfId="16805"/>
    <cellStyle name="Comma 486" xfId="16806"/>
    <cellStyle name="Comma 486 2" xfId="16807"/>
    <cellStyle name="Comma 486 2 2" xfId="16808"/>
    <cellStyle name="Comma 486 3" xfId="16809"/>
    <cellStyle name="Comma 487" xfId="16810"/>
    <cellStyle name="Comma 487 2" xfId="16811"/>
    <cellStyle name="Comma 487 2 2" xfId="16812"/>
    <cellStyle name="Comma 487 3" xfId="16813"/>
    <cellStyle name="Comma 488" xfId="16814"/>
    <cellStyle name="Comma 488 2" xfId="16815"/>
    <cellStyle name="Comma 488 2 2" xfId="16816"/>
    <cellStyle name="Comma 488 3" xfId="16817"/>
    <cellStyle name="Comma 489" xfId="16818"/>
    <cellStyle name="Comma 489 2" xfId="16819"/>
    <cellStyle name="Comma 489 2 2" xfId="16820"/>
    <cellStyle name="Comma 489 3" xfId="16821"/>
    <cellStyle name="Comma 49" xfId="16822"/>
    <cellStyle name="Comma 49 2" xfId="16823"/>
    <cellStyle name="Comma 49 2 2" xfId="16824"/>
    <cellStyle name="Comma 49 3" xfId="16825"/>
    <cellStyle name="Comma 49 3 2" xfId="16826"/>
    <cellStyle name="Comma 49 3 2 2" xfId="16827"/>
    <cellStyle name="Comma 49 3 2 2 2" xfId="16828"/>
    <cellStyle name="Comma 49 3 2 3" xfId="16829"/>
    <cellStyle name="Comma 49 3 3" xfId="16830"/>
    <cellStyle name="Comma 49 3 3 2" xfId="16831"/>
    <cellStyle name="Comma 49 3 4" xfId="16832"/>
    <cellStyle name="Comma 49 4" xfId="16833"/>
    <cellStyle name="Comma 49 4 2" xfId="16834"/>
    <cellStyle name="Comma 49 4 2 2" xfId="16835"/>
    <cellStyle name="Comma 49 4 2 2 2" xfId="16836"/>
    <cellStyle name="Comma 49 4 2 3" xfId="16837"/>
    <cellStyle name="Comma 49 4 3" xfId="16838"/>
    <cellStyle name="Comma 49 4 3 2" xfId="16839"/>
    <cellStyle name="Comma 49 4 4" xfId="16840"/>
    <cellStyle name="Comma 49 5" xfId="16841"/>
    <cellStyle name="Comma 49 5 2" xfId="16842"/>
    <cellStyle name="Comma 49 5 2 2" xfId="16843"/>
    <cellStyle name="Comma 49 5 3" xfId="16844"/>
    <cellStyle name="Comma 49 6" xfId="16845"/>
    <cellStyle name="Comma 49 7" xfId="16846"/>
    <cellStyle name="Comma 49 7 2" xfId="16847"/>
    <cellStyle name="Comma 49 8" xfId="16848"/>
    <cellStyle name="Comma 490" xfId="16849"/>
    <cellStyle name="Comma 490 2" xfId="16850"/>
    <cellStyle name="Comma 490 2 2" xfId="16851"/>
    <cellStyle name="Comma 490 3" xfId="16852"/>
    <cellStyle name="Comma 491" xfId="16853"/>
    <cellStyle name="Comma 491 2" xfId="16854"/>
    <cellStyle name="Comma 491 2 2" xfId="16855"/>
    <cellStyle name="Comma 491 3" xfId="16856"/>
    <cellStyle name="Comma 492" xfId="16857"/>
    <cellStyle name="Comma 492 2" xfId="16858"/>
    <cellStyle name="Comma 492 2 2" xfId="16859"/>
    <cellStyle name="Comma 492 3" xfId="16860"/>
    <cellStyle name="Comma 493" xfId="16861"/>
    <cellStyle name="Comma 493 2" xfId="16862"/>
    <cellStyle name="Comma 493 2 2" xfId="16863"/>
    <cellStyle name="Comma 493 3" xfId="16864"/>
    <cellStyle name="Comma 494" xfId="16865"/>
    <cellStyle name="Comma 494 2" xfId="16866"/>
    <cellStyle name="Comma 494 2 2" xfId="16867"/>
    <cellStyle name="Comma 494 3" xfId="16868"/>
    <cellStyle name="Comma 495" xfId="16869"/>
    <cellStyle name="Comma 495 2" xfId="16870"/>
    <cellStyle name="Comma 495 2 2" xfId="16871"/>
    <cellStyle name="Comma 495 3" xfId="16872"/>
    <cellStyle name="Comma 496" xfId="16873"/>
    <cellStyle name="Comma 496 2" xfId="16874"/>
    <cellStyle name="Comma 496 2 2" xfId="16875"/>
    <cellStyle name="Comma 496 3" xfId="16876"/>
    <cellStyle name="Comma 497" xfId="16877"/>
    <cellStyle name="Comma 497 2" xfId="16878"/>
    <cellStyle name="Comma 497 2 2" xfId="16879"/>
    <cellStyle name="Comma 497 3" xfId="16880"/>
    <cellStyle name="Comma 498" xfId="16881"/>
    <cellStyle name="Comma 498 2" xfId="16882"/>
    <cellStyle name="Comma 498 2 2" xfId="16883"/>
    <cellStyle name="Comma 498 3" xfId="16884"/>
    <cellStyle name="Comma 499" xfId="16885"/>
    <cellStyle name="Comma 499 2" xfId="16886"/>
    <cellStyle name="Comma 499 2 2" xfId="16887"/>
    <cellStyle name="Comma 499 3" xfId="16888"/>
    <cellStyle name="Comma 5" xfId="16889"/>
    <cellStyle name="Comma 5 10" xfId="16890"/>
    <cellStyle name="Comma 5 10 2" xfId="16891"/>
    <cellStyle name="Comma 5 10 2 2" xfId="16892"/>
    <cellStyle name="Comma 5 10 3" xfId="16893"/>
    <cellStyle name="Comma 5 11" xfId="16894"/>
    <cellStyle name="Comma 5 11 2" xfId="16895"/>
    <cellStyle name="Comma 5 11 2 2" xfId="16896"/>
    <cellStyle name="Comma 5 11 3" xfId="16897"/>
    <cellStyle name="Comma 5 12" xfId="16898"/>
    <cellStyle name="Comma 5 12 2" xfId="16899"/>
    <cellStyle name="Comma 5 12 2 2" xfId="16900"/>
    <cellStyle name="Comma 5 12 3" xfId="16901"/>
    <cellStyle name="Comma 5 13" xfId="16902"/>
    <cellStyle name="Comma 5 13 2" xfId="16903"/>
    <cellStyle name="Comma 5 13 2 2" xfId="16904"/>
    <cellStyle name="Comma 5 13 3" xfId="16905"/>
    <cellStyle name="Comma 5 14" xfId="16906"/>
    <cellStyle name="Comma 5 14 2" xfId="16907"/>
    <cellStyle name="Comma 5 14 2 2" xfId="16908"/>
    <cellStyle name="Comma 5 14 3" xfId="16909"/>
    <cellStyle name="Comma 5 15" xfId="16910"/>
    <cellStyle name="Comma 5 15 2" xfId="16911"/>
    <cellStyle name="Comma 5 15 2 2" xfId="16912"/>
    <cellStyle name="Comma 5 15 3" xfId="16913"/>
    <cellStyle name="Comma 5 16" xfId="16914"/>
    <cellStyle name="Comma 5 16 2" xfId="16915"/>
    <cellStyle name="Comma 5 16 2 2" xfId="16916"/>
    <cellStyle name="Comma 5 16 3" xfId="16917"/>
    <cellStyle name="Comma 5 17" xfId="16918"/>
    <cellStyle name="Comma 5 17 2" xfId="16919"/>
    <cellStyle name="Comma 5 17 2 2" xfId="16920"/>
    <cellStyle name="Comma 5 17 3" xfId="16921"/>
    <cellStyle name="Comma 5 18" xfId="16922"/>
    <cellStyle name="Comma 5 18 2" xfId="16923"/>
    <cellStyle name="Comma 5 18 2 2" xfId="16924"/>
    <cellStyle name="Comma 5 18 3" xfId="16925"/>
    <cellStyle name="Comma 5 19" xfId="16926"/>
    <cellStyle name="Comma 5 19 2" xfId="16927"/>
    <cellStyle name="Comma 5 19 2 2" xfId="16928"/>
    <cellStyle name="Comma 5 19 3" xfId="16929"/>
    <cellStyle name="Comma 5 2" xfId="16930"/>
    <cellStyle name="Comma 5 2 2" xfId="16931"/>
    <cellStyle name="Comma 5 2 2 2" xfId="16932"/>
    <cellStyle name="Comma 5 2 3" xfId="16933"/>
    <cellStyle name="Comma 5 2 4" xfId="16934"/>
    <cellStyle name="Comma 5 2 4 2" xfId="16935"/>
    <cellStyle name="Comma 5 2 5" xfId="16936"/>
    <cellStyle name="Comma 5 2 6" xfId="16937"/>
    <cellStyle name="Comma 5 2 7" xfId="16938"/>
    <cellStyle name="Comma 5 20" xfId="16939"/>
    <cellStyle name="Comma 5 20 2" xfId="16940"/>
    <cellStyle name="Comma 5 20 2 2" xfId="16941"/>
    <cellStyle name="Comma 5 20 3" xfId="16942"/>
    <cellStyle name="Comma 5 21" xfId="16943"/>
    <cellStyle name="Comma 5 21 2" xfId="16944"/>
    <cellStyle name="Comma 5 21 2 2" xfId="16945"/>
    <cellStyle name="Comma 5 21 3" xfId="16946"/>
    <cellStyle name="Comma 5 22" xfId="16947"/>
    <cellStyle name="Comma 5 22 2" xfId="16948"/>
    <cellStyle name="Comma 5 22 2 2" xfId="16949"/>
    <cellStyle name="Comma 5 22 3" xfId="16950"/>
    <cellStyle name="Comma 5 23" xfId="16951"/>
    <cellStyle name="Comma 5 23 2" xfId="16952"/>
    <cellStyle name="Comma 5 23 2 2" xfId="16953"/>
    <cellStyle name="Comma 5 23 3" xfId="16954"/>
    <cellStyle name="Comma 5 24" xfId="16955"/>
    <cellStyle name="Comma 5 24 2" xfId="16956"/>
    <cellStyle name="Comma 5 24 2 2" xfId="16957"/>
    <cellStyle name="Comma 5 24 3" xfId="16958"/>
    <cellStyle name="Comma 5 25" xfId="16959"/>
    <cellStyle name="Comma 5 25 2" xfId="16960"/>
    <cellStyle name="Comma 5 25 2 2" xfId="16961"/>
    <cellStyle name="Comma 5 25 3" xfId="16962"/>
    <cellStyle name="Comma 5 26" xfId="16963"/>
    <cellStyle name="Comma 5 26 2" xfId="16964"/>
    <cellStyle name="Comma 5 26 2 2" xfId="16965"/>
    <cellStyle name="Comma 5 26 3" xfId="16966"/>
    <cellStyle name="Comma 5 27" xfId="16967"/>
    <cellStyle name="Comma 5 27 2" xfId="16968"/>
    <cellStyle name="Comma 5 27 2 2" xfId="16969"/>
    <cellStyle name="Comma 5 27 3" xfId="16970"/>
    <cellStyle name="Comma 5 28" xfId="16971"/>
    <cellStyle name="Comma 5 28 2" xfId="16972"/>
    <cellStyle name="Comma 5 29" xfId="16973"/>
    <cellStyle name="Comma 5 29 2" xfId="16974"/>
    <cellStyle name="Comma 5 3" xfId="16975"/>
    <cellStyle name="Comma 5 3 2" xfId="16976"/>
    <cellStyle name="Comma 5 3 2 2" xfId="16977"/>
    <cellStyle name="Comma 5 3 3" xfId="16978"/>
    <cellStyle name="Comma 5 3 4" xfId="16979"/>
    <cellStyle name="Comma 5 3 5" xfId="16980"/>
    <cellStyle name="Comma 5 30" xfId="16981"/>
    <cellStyle name="Comma 5 31" xfId="16982"/>
    <cellStyle name="Comma 5 32" xfId="16983"/>
    <cellStyle name="Comma 5 33" xfId="16984"/>
    <cellStyle name="Comma 5 34" xfId="16985"/>
    <cellStyle name="Comma 5 4" xfId="16986"/>
    <cellStyle name="Comma 5 4 2" xfId="16987"/>
    <cellStyle name="Comma 5 4 2 2" xfId="16988"/>
    <cellStyle name="Comma 5 4 3" xfId="16989"/>
    <cellStyle name="Comma 5 4 4" xfId="16990"/>
    <cellStyle name="Comma 5 5" xfId="16991"/>
    <cellStyle name="Comma 5 5 2" xfId="16992"/>
    <cellStyle name="Comma 5 5 2 2" xfId="16993"/>
    <cellStyle name="Comma 5 5 3" xfId="16994"/>
    <cellStyle name="Comma 5 5 4" xfId="16995"/>
    <cellStyle name="Comma 5 5 5" xfId="16996"/>
    <cellStyle name="Comma 5 6" xfId="16997"/>
    <cellStyle name="Comma 5 6 2" xfId="16998"/>
    <cellStyle name="Comma 5 6 2 2" xfId="16999"/>
    <cellStyle name="Comma 5 6 3" xfId="17000"/>
    <cellStyle name="Comma 5 7" xfId="17001"/>
    <cellStyle name="Comma 5 7 2" xfId="17002"/>
    <cellStyle name="Comma 5 7 2 2" xfId="17003"/>
    <cellStyle name="Comma 5 7 3" xfId="17004"/>
    <cellStyle name="Comma 5 8" xfId="17005"/>
    <cellStyle name="Comma 5 8 2" xfId="17006"/>
    <cellStyle name="Comma 5 8 2 2" xfId="17007"/>
    <cellStyle name="Comma 5 8 3" xfId="17008"/>
    <cellStyle name="Comma 5 9" xfId="17009"/>
    <cellStyle name="Comma 5 9 2" xfId="17010"/>
    <cellStyle name="Comma 5 9 2 2" xfId="17011"/>
    <cellStyle name="Comma 5 9 3" xfId="17012"/>
    <cellStyle name="Comma 5_970 - Report SPLN 2010 Ai" xfId="17013"/>
    <cellStyle name="Comma 50" xfId="17014"/>
    <cellStyle name="Comma 50 2" xfId="17015"/>
    <cellStyle name="Comma 50 3" xfId="17016"/>
    <cellStyle name="Comma 50 3 2" xfId="17017"/>
    <cellStyle name="Comma 50 4" xfId="17018"/>
    <cellStyle name="Comma 500" xfId="17019"/>
    <cellStyle name="Comma 500 2" xfId="17020"/>
    <cellStyle name="Comma 500 2 2" xfId="17021"/>
    <cellStyle name="Comma 500 3" xfId="17022"/>
    <cellStyle name="Comma 501" xfId="17023"/>
    <cellStyle name="Comma 501 2" xfId="17024"/>
    <cellStyle name="Comma 501 2 2" xfId="17025"/>
    <cellStyle name="Comma 501 3" xfId="17026"/>
    <cellStyle name="Comma 502" xfId="17027"/>
    <cellStyle name="Comma 502 2" xfId="17028"/>
    <cellStyle name="Comma 502 2 2" xfId="17029"/>
    <cellStyle name="Comma 502 3" xfId="17030"/>
    <cellStyle name="Comma 503" xfId="17031"/>
    <cellStyle name="Comma 503 2" xfId="17032"/>
    <cellStyle name="Comma 503 2 2" xfId="17033"/>
    <cellStyle name="Comma 503 3" xfId="17034"/>
    <cellStyle name="Comma 504" xfId="17035"/>
    <cellStyle name="Comma 504 2" xfId="17036"/>
    <cellStyle name="Comma 504 2 2" xfId="17037"/>
    <cellStyle name="Comma 504 3" xfId="17038"/>
    <cellStyle name="Comma 505" xfId="17039"/>
    <cellStyle name="Comma 505 2" xfId="17040"/>
    <cellStyle name="Comma 505 2 2" xfId="17041"/>
    <cellStyle name="Comma 505 3" xfId="17042"/>
    <cellStyle name="Comma 506" xfId="17043"/>
    <cellStyle name="Comma 506 2" xfId="17044"/>
    <cellStyle name="Comma 506 2 2" xfId="17045"/>
    <cellStyle name="Comma 506 3" xfId="17046"/>
    <cellStyle name="Comma 507" xfId="17047"/>
    <cellStyle name="Comma 507 2" xfId="17048"/>
    <cellStyle name="Comma 507 2 2" xfId="17049"/>
    <cellStyle name="Comma 507 3" xfId="17050"/>
    <cellStyle name="Comma 508" xfId="17051"/>
    <cellStyle name="Comma 508 2" xfId="17052"/>
    <cellStyle name="Comma 508 2 2" xfId="17053"/>
    <cellStyle name="Comma 508 3" xfId="17054"/>
    <cellStyle name="Comma 509" xfId="17055"/>
    <cellStyle name="Comma 509 2" xfId="17056"/>
    <cellStyle name="Comma 509 2 2" xfId="17057"/>
    <cellStyle name="Comma 509 3" xfId="17058"/>
    <cellStyle name="Comma 51" xfId="17059"/>
    <cellStyle name="Comma 51 2" xfId="17060"/>
    <cellStyle name="Comma 51 2 2" xfId="17061"/>
    <cellStyle name="Comma 51 3" xfId="17062"/>
    <cellStyle name="Comma 51 3 2" xfId="17063"/>
    <cellStyle name="Comma 51 3 2 2" xfId="17064"/>
    <cellStyle name="Comma 51 3 2 2 2" xfId="17065"/>
    <cellStyle name="Comma 51 3 2 3" xfId="17066"/>
    <cellStyle name="Comma 51 3 3" xfId="17067"/>
    <cellStyle name="Comma 51 3 3 2" xfId="17068"/>
    <cellStyle name="Comma 51 3 4" xfId="17069"/>
    <cellStyle name="Comma 51 4" xfId="17070"/>
    <cellStyle name="Comma 51 4 2" xfId="17071"/>
    <cellStyle name="Comma 51 4 2 2" xfId="17072"/>
    <cellStyle name="Comma 51 4 2 2 2" xfId="17073"/>
    <cellStyle name="Comma 51 4 2 3" xfId="17074"/>
    <cellStyle name="Comma 51 4 3" xfId="17075"/>
    <cellStyle name="Comma 51 4 3 2" xfId="17076"/>
    <cellStyle name="Comma 51 4 4" xfId="17077"/>
    <cellStyle name="Comma 51 5" xfId="17078"/>
    <cellStyle name="Comma 51 5 2" xfId="17079"/>
    <cellStyle name="Comma 51 5 2 2" xfId="17080"/>
    <cellStyle name="Comma 51 5 3" xfId="17081"/>
    <cellStyle name="Comma 51 6" xfId="17082"/>
    <cellStyle name="Comma 51 7" xfId="17083"/>
    <cellStyle name="Comma 51 7 2" xfId="17084"/>
    <cellStyle name="Comma 51 8" xfId="17085"/>
    <cellStyle name="Comma 510" xfId="17086"/>
    <cellStyle name="Comma 510 2" xfId="17087"/>
    <cellStyle name="Comma 510 2 2" xfId="17088"/>
    <cellStyle name="Comma 510 2 2 2" xfId="17089"/>
    <cellStyle name="Comma 510 2 2 2 2" xfId="17090"/>
    <cellStyle name="Comma 510 2 2 2 2 2" xfId="17091"/>
    <cellStyle name="Comma 510 2 2 2 3" xfId="17092"/>
    <cellStyle name="Comma 510 2 2 3" xfId="17093"/>
    <cellStyle name="Comma 510 2 2 3 2" xfId="17094"/>
    <cellStyle name="Comma 510 2 2 4" xfId="17095"/>
    <cellStyle name="Comma 510 2 3" xfId="17096"/>
    <cellStyle name="Comma 510 2 3 2" xfId="17097"/>
    <cellStyle name="Comma 510 2 3 2 2" xfId="17098"/>
    <cellStyle name="Comma 510 2 3 2 2 2" xfId="17099"/>
    <cellStyle name="Comma 510 2 3 2 3" xfId="17100"/>
    <cellStyle name="Comma 510 2 3 3" xfId="17101"/>
    <cellStyle name="Comma 510 2 3 3 2" xfId="17102"/>
    <cellStyle name="Comma 510 2 3 4" xfId="17103"/>
    <cellStyle name="Comma 510 2 4" xfId="17104"/>
    <cellStyle name="Comma 510 2 4 2" xfId="17105"/>
    <cellStyle name="Comma 510 2 4 2 2" xfId="17106"/>
    <cellStyle name="Comma 510 2 4 3" xfId="17107"/>
    <cellStyle name="Comma 510 2 5" xfId="17108"/>
    <cellStyle name="Comma 510 2 5 2" xfId="17109"/>
    <cellStyle name="Comma 510 2 6" xfId="17110"/>
    <cellStyle name="Comma 510 3" xfId="17111"/>
    <cellStyle name="Comma 510 3 2" xfId="17112"/>
    <cellStyle name="Comma 510 3 2 2" xfId="17113"/>
    <cellStyle name="Comma 510 3 2 2 2" xfId="17114"/>
    <cellStyle name="Comma 510 3 2 3" xfId="17115"/>
    <cellStyle name="Comma 510 3 3" xfId="17116"/>
    <cellStyle name="Comma 510 3 3 2" xfId="17117"/>
    <cellStyle name="Comma 510 3 4" xfId="17118"/>
    <cellStyle name="Comma 510 4" xfId="17119"/>
    <cellStyle name="Comma 510 4 2" xfId="17120"/>
    <cellStyle name="Comma 510 4 2 2" xfId="17121"/>
    <cellStyle name="Comma 510 4 2 2 2" xfId="17122"/>
    <cellStyle name="Comma 510 4 2 3" xfId="17123"/>
    <cellStyle name="Comma 510 4 3" xfId="17124"/>
    <cellStyle name="Comma 510 4 3 2" xfId="17125"/>
    <cellStyle name="Comma 510 4 4" xfId="17126"/>
    <cellStyle name="Comma 510 5" xfId="17127"/>
    <cellStyle name="Comma 510 5 2" xfId="17128"/>
    <cellStyle name="Comma 510 5 2 2" xfId="17129"/>
    <cellStyle name="Comma 510 5 3" xfId="17130"/>
    <cellStyle name="Comma 510 6" xfId="17131"/>
    <cellStyle name="Comma 510 6 2" xfId="17132"/>
    <cellStyle name="Comma 510 7" xfId="17133"/>
    <cellStyle name="Comma 511" xfId="17134"/>
    <cellStyle name="Comma 511 2" xfId="17135"/>
    <cellStyle name="Comma 511 2 2" xfId="17136"/>
    <cellStyle name="Comma 511 2 2 2" xfId="17137"/>
    <cellStyle name="Comma 511 2 2 2 2" xfId="17138"/>
    <cellStyle name="Comma 511 2 2 2 2 2" xfId="17139"/>
    <cellStyle name="Comma 511 2 2 2 3" xfId="17140"/>
    <cellStyle name="Comma 511 2 2 3" xfId="17141"/>
    <cellStyle name="Comma 511 2 2 3 2" xfId="17142"/>
    <cellStyle name="Comma 511 2 2 4" xfId="17143"/>
    <cellStyle name="Comma 511 2 3" xfId="17144"/>
    <cellStyle name="Comma 511 2 3 2" xfId="17145"/>
    <cellStyle name="Comma 511 2 3 2 2" xfId="17146"/>
    <cellStyle name="Comma 511 2 3 2 2 2" xfId="17147"/>
    <cellStyle name="Comma 511 2 3 2 3" xfId="17148"/>
    <cellStyle name="Comma 511 2 3 3" xfId="17149"/>
    <cellStyle name="Comma 511 2 3 3 2" xfId="17150"/>
    <cellStyle name="Comma 511 2 3 4" xfId="17151"/>
    <cellStyle name="Comma 511 2 4" xfId="17152"/>
    <cellStyle name="Comma 511 2 4 2" xfId="17153"/>
    <cellStyle name="Comma 511 2 4 2 2" xfId="17154"/>
    <cellStyle name="Comma 511 2 4 3" xfId="17155"/>
    <cellStyle name="Comma 511 2 5" xfId="17156"/>
    <cellStyle name="Comma 511 2 5 2" xfId="17157"/>
    <cellStyle name="Comma 511 2 6" xfId="17158"/>
    <cellStyle name="Comma 511 3" xfId="17159"/>
    <cellStyle name="Comma 511 3 2" xfId="17160"/>
    <cellStyle name="Comma 511 3 2 2" xfId="17161"/>
    <cellStyle name="Comma 511 3 2 2 2" xfId="17162"/>
    <cellStyle name="Comma 511 3 2 3" xfId="17163"/>
    <cellStyle name="Comma 511 3 3" xfId="17164"/>
    <cellStyle name="Comma 511 3 3 2" xfId="17165"/>
    <cellStyle name="Comma 511 3 4" xfId="17166"/>
    <cellStyle name="Comma 511 4" xfId="17167"/>
    <cellStyle name="Comma 511 4 2" xfId="17168"/>
    <cellStyle name="Comma 511 4 2 2" xfId="17169"/>
    <cellStyle name="Comma 511 4 2 2 2" xfId="17170"/>
    <cellStyle name="Comma 511 4 2 3" xfId="17171"/>
    <cellStyle name="Comma 511 4 3" xfId="17172"/>
    <cellStyle name="Comma 511 4 3 2" xfId="17173"/>
    <cellStyle name="Comma 511 4 4" xfId="17174"/>
    <cellStyle name="Comma 511 5" xfId="17175"/>
    <cellStyle name="Comma 511 5 2" xfId="17176"/>
    <cellStyle name="Comma 511 5 2 2" xfId="17177"/>
    <cellStyle name="Comma 511 5 3" xfId="17178"/>
    <cellStyle name="Comma 511 6" xfId="17179"/>
    <cellStyle name="Comma 511 6 2" xfId="17180"/>
    <cellStyle name="Comma 511 7" xfId="17181"/>
    <cellStyle name="Comma 512" xfId="17182"/>
    <cellStyle name="Comma 512 2" xfId="17183"/>
    <cellStyle name="Comma 512 2 2" xfId="17184"/>
    <cellStyle name="Comma 512 2 2 2" xfId="17185"/>
    <cellStyle name="Comma 512 2 2 2 2" xfId="17186"/>
    <cellStyle name="Comma 512 2 2 2 2 2" xfId="17187"/>
    <cellStyle name="Comma 512 2 2 2 3" xfId="17188"/>
    <cellStyle name="Comma 512 2 2 3" xfId="17189"/>
    <cellStyle name="Comma 512 2 2 3 2" xfId="17190"/>
    <cellStyle name="Comma 512 2 2 4" xfId="17191"/>
    <cellStyle name="Comma 512 2 3" xfId="17192"/>
    <cellStyle name="Comma 512 2 3 2" xfId="17193"/>
    <cellStyle name="Comma 512 2 3 2 2" xfId="17194"/>
    <cellStyle name="Comma 512 2 3 2 2 2" xfId="17195"/>
    <cellStyle name="Comma 512 2 3 2 3" xfId="17196"/>
    <cellStyle name="Comma 512 2 3 3" xfId="17197"/>
    <cellStyle name="Comma 512 2 3 3 2" xfId="17198"/>
    <cellStyle name="Comma 512 2 3 4" xfId="17199"/>
    <cellStyle name="Comma 512 2 4" xfId="17200"/>
    <cellStyle name="Comma 512 2 4 2" xfId="17201"/>
    <cellStyle name="Comma 512 2 4 2 2" xfId="17202"/>
    <cellStyle name="Comma 512 2 4 3" xfId="17203"/>
    <cellStyle name="Comma 512 2 5" xfId="17204"/>
    <cellStyle name="Comma 512 2 5 2" xfId="17205"/>
    <cellStyle name="Comma 512 2 6" xfId="17206"/>
    <cellStyle name="Comma 512 3" xfId="17207"/>
    <cellStyle name="Comma 512 3 2" xfId="17208"/>
    <cellStyle name="Comma 512 3 2 2" xfId="17209"/>
    <cellStyle name="Comma 512 3 2 2 2" xfId="17210"/>
    <cellStyle name="Comma 512 3 2 3" xfId="17211"/>
    <cellStyle name="Comma 512 3 3" xfId="17212"/>
    <cellStyle name="Comma 512 3 3 2" xfId="17213"/>
    <cellStyle name="Comma 512 3 4" xfId="17214"/>
    <cellStyle name="Comma 512 4" xfId="17215"/>
    <cellStyle name="Comma 512 4 2" xfId="17216"/>
    <cellStyle name="Comma 512 4 2 2" xfId="17217"/>
    <cellStyle name="Comma 512 4 2 2 2" xfId="17218"/>
    <cellStyle name="Comma 512 4 2 3" xfId="17219"/>
    <cellStyle name="Comma 512 4 3" xfId="17220"/>
    <cellStyle name="Comma 512 4 3 2" xfId="17221"/>
    <cellStyle name="Comma 512 4 4" xfId="17222"/>
    <cellStyle name="Comma 512 5" xfId="17223"/>
    <cellStyle name="Comma 512 5 2" xfId="17224"/>
    <cellStyle name="Comma 512 5 2 2" xfId="17225"/>
    <cellStyle name="Comma 512 5 3" xfId="17226"/>
    <cellStyle name="Comma 512 6" xfId="17227"/>
    <cellStyle name="Comma 512 6 2" xfId="17228"/>
    <cellStyle name="Comma 512 7" xfId="17229"/>
    <cellStyle name="Comma 513" xfId="17230"/>
    <cellStyle name="Comma 513 2" xfId="17231"/>
    <cellStyle name="Comma 513 2 2" xfId="17232"/>
    <cellStyle name="Comma 513 2 2 2" xfId="17233"/>
    <cellStyle name="Comma 513 2 2 2 2" xfId="17234"/>
    <cellStyle name="Comma 513 2 2 3" xfId="17235"/>
    <cellStyle name="Comma 513 2 3" xfId="17236"/>
    <cellStyle name="Comma 513 2 3 2" xfId="17237"/>
    <cellStyle name="Comma 513 2 4" xfId="17238"/>
    <cellStyle name="Comma 513 3" xfId="17239"/>
    <cellStyle name="Comma 513 3 2" xfId="17240"/>
    <cellStyle name="Comma 513 3 2 2" xfId="17241"/>
    <cellStyle name="Comma 513 3 2 2 2" xfId="17242"/>
    <cellStyle name="Comma 513 3 2 3" xfId="17243"/>
    <cellStyle name="Comma 513 3 3" xfId="17244"/>
    <cellStyle name="Comma 513 3 3 2" xfId="17245"/>
    <cellStyle name="Comma 513 3 4" xfId="17246"/>
    <cellStyle name="Comma 513 4" xfId="17247"/>
    <cellStyle name="Comma 513 4 2" xfId="17248"/>
    <cellStyle name="Comma 513 4 2 2" xfId="17249"/>
    <cellStyle name="Comma 513 4 3" xfId="17250"/>
    <cellStyle name="Comma 513 5" xfId="17251"/>
    <cellStyle name="Comma 513 5 2" xfId="17252"/>
    <cellStyle name="Comma 513 6" xfId="17253"/>
    <cellStyle name="Comma 514" xfId="17254"/>
    <cellStyle name="Comma 514 2" xfId="17255"/>
    <cellStyle name="Comma 514 2 2" xfId="17256"/>
    <cellStyle name="Comma 514 2 2 2" xfId="17257"/>
    <cellStyle name="Comma 514 2 2 2 2" xfId="17258"/>
    <cellStyle name="Comma 514 2 2 3" xfId="17259"/>
    <cellStyle name="Comma 514 2 3" xfId="17260"/>
    <cellStyle name="Comma 514 2 3 2" xfId="17261"/>
    <cellStyle name="Comma 514 2 4" xfId="17262"/>
    <cellStyle name="Comma 514 3" xfId="17263"/>
    <cellStyle name="Comma 514 3 2" xfId="17264"/>
    <cellStyle name="Comma 514 3 2 2" xfId="17265"/>
    <cellStyle name="Comma 514 3 2 2 2" xfId="17266"/>
    <cellStyle name="Comma 514 3 2 3" xfId="17267"/>
    <cellStyle name="Comma 514 3 3" xfId="17268"/>
    <cellStyle name="Comma 514 3 3 2" xfId="17269"/>
    <cellStyle name="Comma 514 3 4" xfId="17270"/>
    <cellStyle name="Comma 514 4" xfId="17271"/>
    <cellStyle name="Comma 514 4 2" xfId="17272"/>
    <cellStyle name="Comma 514 4 2 2" xfId="17273"/>
    <cellStyle name="Comma 514 4 3" xfId="17274"/>
    <cellStyle name="Comma 514 5" xfId="17275"/>
    <cellStyle name="Comma 514 5 2" xfId="17276"/>
    <cellStyle name="Comma 514 6" xfId="17277"/>
    <cellStyle name="Comma 515" xfId="17278"/>
    <cellStyle name="Comma 515 2" xfId="17279"/>
    <cellStyle name="Comma 515 2 2" xfId="17280"/>
    <cellStyle name="Comma 515 2 2 2" xfId="17281"/>
    <cellStyle name="Comma 515 2 2 2 2" xfId="17282"/>
    <cellStyle name="Comma 515 2 2 3" xfId="17283"/>
    <cellStyle name="Comma 515 2 3" xfId="17284"/>
    <cellStyle name="Comma 515 2 3 2" xfId="17285"/>
    <cellStyle name="Comma 515 2 4" xfId="17286"/>
    <cellStyle name="Comma 515 3" xfId="17287"/>
    <cellStyle name="Comma 515 3 2" xfId="17288"/>
    <cellStyle name="Comma 515 3 2 2" xfId="17289"/>
    <cellStyle name="Comma 515 3 2 2 2" xfId="17290"/>
    <cellStyle name="Comma 515 3 2 3" xfId="17291"/>
    <cellStyle name="Comma 515 3 3" xfId="17292"/>
    <cellStyle name="Comma 515 3 3 2" xfId="17293"/>
    <cellStyle name="Comma 515 3 4" xfId="17294"/>
    <cellStyle name="Comma 515 4" xfId="17295"/>
    <cellStyle name="Comma 515 4 2" xfId="17296"/>
    <cellStyle name="Comma 515 4 2 2" xfId="17297"/>
    <cellStyle name="Comma 515 4 3" xfId="17298"/>
    <cellStyle name="Comma 515 5" xfId="17299"/>
    <cellStyle name="Comma 515 5 2" xfId="17300"/>
    <cellStyle name="Comma 515 6" xfId="17301"/>
    <cellStyle name="Comma 516" xfId="17302"/>
    <cellStyle name="Comma 516 2" xfId="17303"/>
    <cellStyle name="Comma 516 2 2" xfId="17304"/>
    <cellStyle name="Comma 516 2 2 2" xfId="17305"/>
    <cellStyle name="Comma 516 2 2 2 2" xfId="17306"/>
    <cellStyle name="Comma 516 2 2 3" xfId="17307"/>
    <cellStyle name="Comma 516 2 3" xfId="17308"/>
    <cellStyle name="Comma 516 2 3 2" xfId="17309"/>
    <cellStyle name="Comma 516 2 4" xfId="17310"/>
    <cellStyle name="Comma 516 3" xfId="17311"/>
    <cellStyle name="Comma 516 3 2" xfId="17312"/>
    <cellStyle name="Comma 516 3 2 2" xfId="17313"/>
    <cellStyle name="Comma 516 3 2 2 2" xfId="17314"/>
    <cellStyle name="Comma 516 3 2 3" xfId="17315"/>
    <cellStyle name="Comma 516 3 3" xfId="17316"/>
    <cellStyle name="Comma 516 3 3 2" xfId="17317"/>
    <cellStyle name="Comma 516 3 4" xfId="17318"/>
    <cellStyle name="Comma 516 4" xfId="17319"/>
    <cellStyle name="Comma 516 4 2" xfId="17320"/>
    <cellStyle name="Comma 516 4 2 2" xfId="17321"/>
    <cellStyle name="Comma 516 4 3" xfId="17322"/>
    <cellStyle name="Comma 516 5" xfId="17323"/>
    <cellStyle name="Comma 516 5 2" xfId="17324"/>
    <cellStyle name="Comma 516 6" xfId="17325"/>
    <cellStyle name="Comma 517" xfId="17326"/>
    <cellStyle name="Comma 517 2" xfId="17327"/>
    <cellStyle name="Comma 517 2 2" xfId="17328"/>
    <cellStyle name="Comma 517 2 2 2" xfId="17329"/>
    <cellStyle name="Comma 517 2 2 2 2" xfId="17330"/>
    <cellStyle name="Comma 517 2 2 3" xfId="17331"/>
    <cellStyle name="Comma 517 2 3" xfId="17332"/>
    <cellStyle name="Comma 517 2 3 2" xfId="17333"/>
    <cellStyle name="Comma 517 2 4" xfId="17334"/>
    <cellStyle name="Comma 517 3" xfId="17335"/>
    <cellStyle name="Comma 517 3 2" xfId="17336"/>
    <cellStyle name="Comma 517 3 2 2" xfId="17337"/>
    <cellStyle name="Comma 517 3 2 2 2" xfId="17338"/>
    <cellStyle name="Comma 517 3 2 3" xfId="17339"/>
    <cellStyle name="Comma 517 3 3" xfId="17340"/>
    <cellStyle name="Comma 517 3 3 2" xfId="17341"/>
    <cellStyle name="Comma 517 3 4" xfId="17342"/>
    <cellStyle name="Comma 517 4" xfId="17343"/>
    <cellStyle name="Comma 517 4 2" xfId="17344"/>
    <cellStyle name="Comma 517 4 2 2" xfId="17345"/>
    <cellStyle name="Comma 517 4 3" xfId="17346"/>
    <cellStyle name="Comma 517 5" xfId="17347"/>
    <cellStyle name="Comma 517 5 2" xfId="17348"/>
    <cellStyle name="Comma 517 6" xfId="17349"/>
    <cellStyle name="Comma 518" xfId="17350"/>
    <cellStyle name="Comma 518 2" xfId="17351"/>
    <cellStyle name="Comma 518 2 2" xfId="17352"/>
    <cellStyle name="Comma 518 2 2 2" xfId="17353"/>
    <cellStyle name="Comma 518 2 2 2 2" xfId="17354"/>
    <cellStyle name="Comma 518 2 2 3" xfId="17355"/>
    <cellStyle name="Comma 518 2 3" xfId="17356"/>
    <cellStyle name="Comma 518 2 3 2" xfId="17357"/>
    <cellStyle name="Comma 518 2 4" xfId="17358"/>
    <cellStyle name="Comma 518 3" xfId="17359"/>
    <cellStyle name="Comma 518 3 2" xfId="17360"/>
    <cellStyle name="Comma 518 3 2 2" xfId="17361"/>
    <cellStyle name="Comma 518 3 2 2 2" xfId="17362"/>
    <cellStyle name="Comma 518 3 2 3" xfId="17363"/>
    <cellStyle name="Comma 518 3 3" xfId="17364"/>
    <cellStyle name="Comma 518 3 3 2" xfId="17365"/>
    <cellStyle name="Comma 518 3 4" xfId="17366"/>
    <cellStyle name="Comma 518 4" xfId="17367"/>
    <cellStyle name="Comma 518 4 2" xfId="17368"/>
    <cellStyle name="Comma 518 4 2 2" xfId="17369"/>
    <cellStyle name="Comma 518 4 3" xfId="17370"/>
    <cellStyle name="Comma 518 5" xfId="17371"/>
    <cellStyle name="Comma 518 5 2" xfId="17372"/>
    <cellStyle name="Comma 518 6" xfId="17373"/>
    <cellStyle name="Comma 519" xfId="17374"/>
    <cellStyle name="Comma 519 2" xfId="17375"/>
    <cellStyle name="Comma 519 2 2" xfId="17376"/>
    <cellStyle name="Comma 519 2 2 2" xfId="17377"/>
    <cellStyle name="Comma 519 2 2 2 2" xfId="17378"/>
    <cellStyle name="Comma 519 2 2 3" xfId="17379"/>
    <cellStyle name="Comma 519 2 3" xfId="17380"/>
    <cellStyle name="Comma 519 2 3 2" xfId="17381"/>
    <cellStyle name="Comma 519 2 4" xfId="17382"/>
    <cellStyle name="Comma 519 3" xfId="17383"/>
    <cellStyle name="Comma 519 3 2" xfId="17384"/>
    <cellStyle name="Comma 519 3 2 2" xfId="17385"/>
    <cellStyle name="Comma 519 3 2 2 2" xfId="17386"/>
    <cellStyle name="Comma 519 3 2 3" xfId="17387"/>
    <cellStyle name="Comma 519 3 3" xfId="17388"/>
    <cellStyle name="Comma 519 3 3 2" xfId="17389"/>
    <cellStyle name="Comma 519 3 4" xfId="17390"/>
    <cellStyle name="Comma 519 4" xfId="17391"/>
    <cellStyle name="Comma 519 4 2" xfId="17392"/>
    <cellStyle name="Comma 519 4 2 2" xfId="17393"/>
    <cellStyle name="Comma 519 4 3" xfId="17394"/>
    <cellStyle name="Comma 519 5" xfId="17395"/>
    <cellStyle name="Comma 519 5 2" xfId="17396"/>
    <cellStyle name="Comma 519 6" xfId="17397"/>
    <cellStyle name="Comma 52" xfId="17398"/>
    <cellStyle name="Comma 52 2" xfId="17399"/>
    <cellStyle name="Comma 52 2 2" xfId="17400"/>
    <cellStyle name="Comma 52 3" xfId="17401"/>
    <cellStyle name="Comma 52 3 2" xfId="17402"/>
    <cellStyle name="Comma 52 3 2 2" xfId="17403"/>
    <cellStyle name="Comma 52 3 2 2 2" xfId="17404"/>
    <cellStyle name="Comma 52 3 2 3" xfId="17405"/>
    <cellStyle name="Comma 52 3 3" xfId="17406"/>
    <cellStyle name="Comma 52 3 3 2" xfId="17407"/>
    <cellStyle name="Comma 52 3 4" xfId="17408"/>
    <cellStyle name="Comma 52 4" xfId="17409"/>
    <cellStyle name="Comma 52 4 2" xfId="17410"/>
    <cellStyle name="Comma 52 4 2 2" xfId="17411"/>
    <cellStyle name="Comma 52 4 2 2 2" xfId="17412"/>
    <cellStyle name="Comma 52 4 2 3" xfId="17413"/>
    <cellStyle name="Comma 52 4 3" xfId="17414"/>
    <cellStyle name="Comma 52 4 3 2" xfId="17415"/>
    <cellStyle name="Comma 52 4 4" xfId="17416"/>
    <cellStyle name="Comma 52 5" xfId="17417"/>
    <cellStyle name="Comma 52 5 2" xfId="17418"/>
    <cellStyle name="Comma 52 5 2 2" xfId="17419"/>
    <cellStyle name="Comma 52 5 3" xfId="17420"/>
    <cellStyle name="Comma 52 6" xfId="17421"/>
    <cellStyle name="Comma 52 7" xfId="17422"/>
    <cellStyle name="Comma 52 7 2" xfId="17423"/>
    <cellStyle name="Comma 52 8" xfId="17424"/>
    <cellStyle name="Comma 520" xfId="17425"/>
    <cellStyle name="Comma 520 2" xfId="17426"/>
    <cellStyle name="Comma 520 2 2" xfId="17427"/>
    <cellStyle name="Comma 520 2 2 2" xfId="17428"/>
    <cellStyle name="Comma 520 2 2 2 2" xfId="17429"/>
    <cellStyle name="Comma 520 2 2 3" xfId="17430"/>
    <cellStyle name="Comma 520 2 3" xfId="17431"/>
    <cellStyle name="Comma 520 2 3 2" xfId="17432"/>
    <cellStyle name="Comma 520 2 4" xfId="17433"/>
    <cellStyle name="Comma 520 3" xfId="17434"/>
    <cellStyle name="Comma 520 3 2" xfId="17435"/>
    <cellStyle name="Comma 520 3 2 2" xfId="17436"/>
    <cellStyle name="Comma 520 3 2 2 2" xfId="17437"/>
    <cellStyle name="Comma 520 3 2 3" xfId="17438"/>
    <cellStyle name="Comma 520 3 3" xfId="17439"/>
    <cellStyle name="Comma 520 3 3 2" xfId="17440"/>
    <cellStyle name="Comma 520 3 4" xfId="17441"/>
    <cellStyle name="Comma 520 4" xfId="17442"/>
    <cellStyle name="Comma 520 4 2" xfId="17443"/>
    <cellStyle name="Comma 520 4 2 2" xfId="17444"/>
    <cellStyle name="Comma 520 4 3" xfId="17445"/>
    <cellStyle name="Comma 520 5" xfId="17446"/>
    <cellStyle name="Comma 520 5 2" xfId="17447"/>
    <cellStyle name="Comma 520 6" xfId="17448"/>
    <cellStyle name="Comma 521" xfId="17449"/>
    <cellStyle name="Comma 521 2" xfId="17450"/>
    <cellStyle name="Comma 521 2 2" xfId="17451"/>
    <cellStyle name="Comma 521 2 2 2" xfId="17452"/>
    <cellStyle name="Comma 521 2 2 2 2" xfId="17453"/>
    <cellStyle name="Comma 521 2 2 3" xfId="17454"/>
    <cellStyle name="Comma 521 2 3" xfId="17455"/>
    <cellStyle name="Comma 521 2 3 2" xfId="17456"/>
    <cellStyle name="Comma 521 2 4" xfId="17457"/>
    <cellStyle name="Comma 521 3" xfId="17458"/>
    <cellStyle name="Comma 521 3 2" xfId="17459"/>
    <cellStyle name="Comma 521 3 2 2" xfId="17460"/>
    <cellStyle name="Comma 521 3 2 2 2" xfId="17461"/>
    <cellStyle name="Comma 521 3 2 3" xfId="17462"/>
    <cellStyle name="Comma 521 3 3" xfId="17463"/>
    <cellStyle name="Comma 521 3 3 2" xfId="17464"/>
    <cellStyle name="Comma 521 3 4" xfId="17465"/>
    <cellStyle name="Comma 521 4" xfId="17466"/>
    <cellStyle name="Comma 521 4 2" xfId="17467"/>
    <cellStyle name="Comma 521 4 2 2" xfId="17468"/>
    <cellStyle name="Comma 521 4 3" xfId="17469"/>
    <cellStyle name="Comma 521 5" xfId="17470"/>
    <cellStyle name="Comma 521 5 2" xfId="17471"/>
    <cellStyle name="Comma 521 6" xfId="17472"/>
    <cellStyle name="Comma 522" xfId="17473"/>
    <cellStyle name="Comma 522 2" xfId="17474"/>
    <cellStyle name="Comma 522 2 2" xfId="17475"/>
    <cellStyle name="Comma 522 2 2 2" xfId="17476"/>
    <cellStyle name="Comma 522 2 2 2 2" xfId="17477"/>
    <cellStyle name="Comma 522 2 2 3" xfId="17478"/>
    <cellStyle name="Comma 522 2 3" xfId="17479"/>
    <cellStyle name="Comma 522 2 3 2" xfId="17480"/>
    <cellStyle name="Comma 522 2 4" xfId="17481"/>
    <cellStyle name="Comma 522 3" xfId="17482"/>
    <cellStyle name="Comma 522 3 2" xfId="17483"/>
    <cellStyle name="Comma 522 3 2 2" xfId="17484"/>
    <cellStyle name="Comma 522 3 2 2 2" xfId="17485"/>
    <cellStyle name="Comma 522 3 2 3" xfId="17486"/>
    <cellStyle name="Comma 522 3 3" xfId="17487"/>
    <cellStyle name="Comma 522 3 3 2" xfId="17488"/>
    <cellStyle name="Comma 522 3 4" xfId="17489"/>
    <cellStyle name="Comma 522 4" xfId="17490"/>
    <cellStyle name="Comma 522 4 2" xfId="17491"/>
    <cellStyle name="Comma 522 4 2 2" xfId="17492"/>
    <cellStyle name="Comma 522 4 3" xfId="17493"/>
    <cellStyle name="Comma 522 5" xfId="17494"/>
    <cellStyle name="Comma 522 5 2" xfId="17495"/>
    <cellStyle name="Comma 522 6" xfId="17496"/>
    <cellStyle name="Comma 523" xfId="17497"/>
    <cellStyle name="Comma 523 2" xfId="17498"/>
    <cellStyle name="Comma 523 2 2" xfId="17499"/>
    <cellStyle name="Comma 523 2 2 2" xfId="17500"/>
    <cellStyle name="Comma 523 2 2 2 2" xfId="17501"/>
    <cellStyle name="Comma 523 2 2 3" xfId="17502"/>
    <cellStyle name="Comma 523 2 3" xfId="17503"/>
    <cellStyle name="Comma 523 2 3 2" xfId="17504"/>
    <cellStyle name="Comma 523 2 4" xfId="17505"/>
    <cellStyle name="Comma 523 3" xfId="17506"/>
    <cellStyle name="Comma 523 3 2" xfId="17507"/>
    <cellStyle name="Comma 523 3 2 2" xfId="17508"/>
    <cellStyle name="Comma 523 3 2 2 2" xfId="17509"/>
    <cellStyle name="Comma 523 3 2 3" xfId="17510"/>
    <cellStyle name="Comma 523 3 3" xfId="17511"/>
    <cellStyle name="Comma 523 3 3 2" xfId="17512"/>
    <cellStyle name="Comma 523 3 4" xfId="17513"/>
    <cellStyle name="Comma 523 4" xfId="17514"/>
    <cellStyle name="Comma 523 4 2" xfId="17515"/>
    <cellStyle name="Comma 523 4 2 2" xfId="17516"/>
    <cellStyle name="Comma 523 4 3" xfId="17517"/>
    <cellStyle name="Comma 523 5" xfId="17518"/>
    <cellStyle name="Comma 523 5 2" xfId="17519"/>
    <cellStyle name="Comma 523 6" xfId="17520"/>
    <cellStyle name="Comma 524" xfId="17521"/>
    <cellStyle name="Comma 524 2" xfId="17522"/>
    <cellStyle name="Comma 524 2 2" xfId="17523"/>
    <cellStyle name="Comma 524 2 2 2" xfId="17524"/>
    <cellStyle name="Comma 524 2 2 2 2" xfId="17525"/>
    <cellStyle name="Comma 524 2 2 3" xfId="17526"/>
    <cellStyle name="Comma 524 2 3" xfId="17527"/>
    <cellStyle name="Comma 524 2 3 2" xfId="17528"/>
    <cellStyle name="Comma 524 2 4" xfId="17529"/>
    <cellStyle name="Comma 524 3" xfId="17530"/>
    <cellStyle name="Comma 524 3 2" xfId="17531"/>
    <cellStyle name="Comma 524 3 2 2" xfId="17532"/>
    <cellStyle name="Comma 524 3 2 2 2" xfId="17533"/>
    <cellStyle name="Comma 524 3 2 3" xfId="17534"/>
    <cellStyle name="Comma 524 3 3" xfId="17535"/>
    <cellStyle name="Comma 524 3 3 2" xfId="17536"/>
    <cellStyle name="Comma 524 3 4" xfId="17537"/>
    <cellStyle name="Comma 524 4" xfId="17538"/>
    <cellStyle name="Comma 524 4 2" xfId="17539"/>
    <cellStyle name="Comma 524 4 2 2" xfId="17540"/>
    <cellStyle name="Comma 524 4 3" xfId="17541"/>
    <cellStyle name="Comma 524 5" xfId="17542"/>
    <cellStyle name="Comma 524 5 2" xfId="17543"/>
    <cellStyle name="Comma 524 6" xfId="17544"/>
    <cellStyle name="Comma 525" xfId="17545"/>
    <cellStyle name="Comma 525 2" xfId="17546"/>
    <cellStyle name="Comma 525 2 2" xfId="17547"/>
    <cellStyle name="Comma 525 2 2 2" xfId="17548"/>
    <cellStyle name="Comma 525 2 2 2 2" xfId="17549"/>
    <cellStyle name="Comma 525 2 2 3" xfId="17550"/>
    <cellStyle name="Comma 525 2 3" xfId="17551"/>
    <cellStyle name="Comma 525 2 3 2" xfId="17552"/>
    <cellStyle name="Comma 525 2 4" xfId="17553"/>
    <cellStyle name="Comma 525 3" xfId="17554"/>
    <cellStyle name="Comma 525 3 2" xfId="17555"/>
    <cellStyle name="Comma 525 3 2 2" xfId="17556"/>
    <cellStyle name="Comma 525 3 2 2 2" xfId="17557"/>
    <cellStyle name="Comma 525 3 2 3" xfId="17558"/>
    <cellStyle name="Comma 525 3 3" xfId="17559"/>
    <cellStyle name="Comma 525 3 3 2" xfId="17560"/>
    <cellStyle name="Comma 525 3 4" xfId="17561"/>
    <cellStyle name="Comma 525 4" xfId="17562"/>
    <cellStyle name="Comma 525 4 2" xfId="17563"/>
    <cellStyle name="Comma 525 4 2 2" xfId="17564"/>
    <cellStyle name="Comma 525 4 3" xfId="17565"/>
    <cellStyle name="Comma 525 5" xfId="17566"/>
    <cellStyle name="Comma 525 5 2" xfId="17567"/>
    <cellStyle name="Comma 525 6" xfId="17568"/>
    <cellStyle name="Comma 526" xfId="17569"/>
    <cellStyle name="Comma 526 2" xfId="17570"/>
    <cellStyle name="Comma 526 2 2" xfId="17571"/>
    <cellStyle name="Comma 526 2 2 2" xfId="17572"/>
    <cellStyle name="Comma 526 2 2 2 2" xfId="17573"/>
    <cellStyle name="Comma 526 2 2 3" xfId="17574"/>
    <cellStyle name="Comma 526 2 3" xfId="17575"/>
    <cellStyle name="Comma 526 2 3 2" xfId="17576"/>
    <cellStyle name="Comma 526 2 4" xfId="17577"/>
    <cellStyle name="Comma 526 3" xfId="17578"/>
    <cellStyle name="Comma 526 3 2" xfId="17579"/>
    <cellStyle name="Comma 526 3 2 2" xfId="17580"/>
    <cellStyle name="Comma 526 3 2 2 2" xfId="17581"/>
    <cellStyle name="Comma 526 3 2 3" xfId="17582"/>
    <cellStyle name="Comma 526 3 3" xfId="17583"/>
    <cellStyle name="Comma 526 3 3 2" xfId="17584"/>
    <cellStyle name="Comma 526 3 4" xfId="17585"/>
    <cellStyle name="Comma 526 4" xfId="17586"/>
    <cellStyle name="Comma 526 4 2" xfId="17587"/>
    <cellStyle name="Comma 526 4 2 2" xfId="17588"/>
    <cellStyle name="Comma 526 4 3" xfId="17589"/>
    <cellStyle name="Comma 526 5" xfId="17590"/>
    <cellStyle name="Comma 526 5 2" xfId="17591"/>
    <cellStyle name="Comma 526 6" xfId="17592"/>
    <cellStyle name="Comma 527" xfId="17593"/>
    <cellStyle name="Comma 527 2" xfId="17594"/>
    <cellStyle name="Comma 527 2 2" xfId="17595"/>
    <cellStyle name="Comma 527 2 2 2" xfId="17596"/>
    <cellStyle name="Comma 527 2 2 2 2" xfId="17597"/>
    <cellStyle name="Comma 527 2 2 3" xfId="17598"/>
    <cellStyle name="Comma 527 2 3" xfId="17599"/>
    <cellStyle name="Comma 527 2 3 2" xfId="17600"/>
    <cellStyle name="Comma 527 2 4" xfId="17601"/>
    <cellStyle name="Comma 527 3" xfId="17602"/>
    <cellStyle name="Comma 527 3 2" xfId="17603"/>
    <cellStyle name="Comma 527 3 2 2" xfId="17604"/>
    <cellStyle name="Comma 527 3 2 2 2" xfId="17605"/>
    <cellStyle name="Comma 527 3 2 3" xfId="17606"/>
    <cellStyle name="Comma 527 3 3" xfId="17607"/>
    <cellStyle name="Comma 527 3 3 2" xfId="17608"/>
    <cellStyle name="Comma 527 3 4" xfId="17609"/>
    <cellStyle name="Comma 527 4" xfId="17610"/>
    <cellStyle name="Comma 527 4 2" xfId="17611"/>
    <cellStyle name="Comma 527 4 2 2" xfId="17612"/>
    <cellStyle name="Comma 527 4 3" xfId="17613"/>
    <cellStyle name="Comma 527 5" xfId="17614"/>
    <cellStyle name="Comma 527 5 2" xfId="17615"/>
    <cellStyle name="Comma 527 6" xfId="17616"/>
    <cellStyle name="Comma 528" xfId="17617"/>
    <cellStyle name="Comma 528 2" xfId="17618"/>
    <cellStyle name="Comma 528 2 2" xfId="17619"/>
    <cellStyle name="Comma 528 2 2 2" xfId="17620"/>
    <cellStyle name="Comma 528 2 2 2 2" xfId="17621"/>
    <cellStyle name="Comma 528 2 2 3" xfId="17622"/>
    <cellStyle name="Comma 528 2 3" xfId="17623"/>
    <cellStyle name="Comma 528 2 3 2" xfId="17624"/>
    <cellStyle name="Comma 528 2 4" xfId="17625"/>
    <cellStyle name="Comma 528 3" xfId="17626"/>
    <cellStyle name="Comma 528 3 2" xfId="17627"/>
    <cellStyle name="Comma 528 3 2 2" xfId="17628"/>
    <cellStyle name="Comma 528 3 2 2 2" xfId="17629"/>
    <cellStyle name="Comma 528 3 2 3" xfId="17630"/>
    <cellStyle name="Comma 528 3 3" xfId="17631"/>
    <cellStyle name="Comma 528 3 3 2" xfId="17632"/>
    <cellStyle name="Comma 528 3 4" xfId="17633"/>
    <cellStyle name="Comma 528 4" xfId="17634"/>
    <cellStyle name="Comma 528 4 2" xfId="17635"/>
    <cellStyle name="Comma 528 4 2 2" xfId="17636"/>
    <cellStyle name="Comma 528 4 3" xfId="17637"/>
    <cellStyle name="Comma 528 5" xfId="17638"/>
    <cellStyle name="Comma 528 5 2" xfId="17639"/>
    <cellStyle name="Comma 528 6" xfId="17640"/>
    <cellStyle name="Comma 529" xfId="17641"/>
    <cellStyle name="Comma 529 2" xfId="17642"/>
    <cellStyle name="Comma 529 2 2" xfId="17643"/>
    <cellStyle name="Comma 529 2 2 2" xfId="17644"/>
    <cellStyle name="Comma 529 2 2 2 2" xfId="17645"/>
    <cellStyle name="Comma 529 2 2 3" xfId="17646"/>
    <cellStyle name="Comma 529 2 3" xfId="17647"/>
    <cellStyle name="Comma 529 2 3 2" xfId="17648"/>
    <cellStyle name="Comma 529 2 4" xfId="17649"/>
    <cellStyle name="Comma 529 3" xfId="17650"/>
    <cellStyle name="Comma 529 3 2" xfId="17651"/>
    <cellStyle name="Comma 529 3 2 2" xfId="17652"/>
    <cellStyle name="Comma 529 3 2 2 2" xfId="17653"/>
    <cellStyle name="Comma 529 3 2 3" xfId="17654"/>
    <cellStyle name="Comma 529 3 3" xfId="17655"/>
    <cellStyle name="Comma 529 3 3 2" xfId="17656"/>
    <cellStyle name="Comma 529 3 4" xfId="17657"/>
    <cellStyle name="Comma 529 4" xfId="17658"/>
    <cellStyle name="Comma 529 4 2" xfId="17659"/>
    <cellStyle name="Comma 529 4 2 2" xfId="17660"/>
    <cellStyle name="Comma 529 4 3" xfId="17661"/>
    <cellStyle name="Comma 529 5" xfId="17662"/>
    <cellStyle name="Comma 529 5 2" xfId="17663"/>
    <cellStyle name="Comma 529 6" xfId="17664"/>
    <cellStyle name="Comma 53" xfId="17665"/>
    <cellStyle name="Comma 53 2" xfId="17666"/>
    <cellStyle name="Comma 53 3" xfId="17667"/>
    <cellStyle name="Comma 53 3 2" xfId="17668"/>
    <cellStyle name="Comma 53 4" xfId="17669"/>
    <cellStyle name="Comma 530" xfId="17670"/>
    <cellStyle name="Comma 530 2" xfId="17671"/>
    <cellStyle name="Comma 530 2 2" xfId="17672"/>
    <cellStyle name="Comma 530 2 2 2" xfId="17673"/>
    <cellStyle name="Comma 530 2 2 2 2" xfId="17674"/>
    <cellStyle name="Comma 530 2 2 3" xfId="17675"/>
    <cellStyle name="Comma 530 2 3" xfId="17676"/>
    <cellStyle name="Comma 530 2 3 2" xfId="17677"/>
    <cellStyle name="Comma 530 2 4" xfId="17678"/>
    <cellStyle name="Comma 530 3" xfId="17679"/>
    <cellStyle name="Comma 530 3 2" xfId="17680"/>
    <cellStyle name="Comma 530 3 2 2" xfId="17681"/>
    <cellStyle name="Comma 530 3 2 2 2" xfId="17682"/>
    <cellStyle name="Comma 530 3 2 3" xfId="17683"/>
    <cellStyle name="Comma 530 3 3" xfId="17684"/>
    <cellStyle name="Comma 530 3 3 2" xfId="17685"/>
    <cellStyle name="Comma 530 3 4" xfId="17686"/>
    <cellStyle name="Comma 530 4" xfId="17687"/>
    <cellStyle name="Comma 530 4 2" xfId="17688"/>
    <cellStyle name="Comma 530 4 2 2" xfId="17689"/>
    <cellStyle name="Comma 530 4 3" xfId="17690"/>
    <cellStyle name="Comma 530 5" xfId="17691"/>
    <cellStyle name="Comma 530 5 2" xfId="17692"/>
    <cellStyle name="Comma 530 6" xfId="17693"/>
    <cellStyle name="Comma 531" xfId="17694"/>
    <cellStyle name="Comma 531 2" xfId="17695"/>
    <cellStyle name="Comma 531 2 2" xfId="17696"/>
    <cellStyle name="Comma 531 2 2 2" xfId="17697"/>
    <cellStyle name="Comma 531 2 2 2 2" xfId="17698"/>
    <cellStyle name="Comma 531 2 2 3" xfId="17699"/>
    <cellStyle name="Comma 531 2 3" xfId="17700"/>
    <cellStyle name="Comma 531 2 3 2" xfId="17701"/>
    <cellStyle name="Comma 531 2 4" xfId="17702"/>
    <cellStyle name="Comma 531 3" xfId="17703"/>
    <cellStyle name="Comma 531 3 2" xfId="17704"/>
    <cellStyle name="Comma 531 3 2 2" xfId="17705"/>
    <cellStyle name="Comma 531 3 2 2 2" xfId="17706"/>
    <cellStyle name="Comma 531 3 2 3" xfId="17707"/>
    <cellStyle name="Comma 531 3 3" xfId="17708"/>
    <cellStyle name="Comma 531 3 3 2" xfId="17709"/>
    <cellStyle name="Comma 531 3 4" xfId="17710"/>
    <cellStyle name="Comma 531 4" xfId="17711"/>
    <cellStyle name="Comma 531 4 2" xfId="17712"/>
    <cellStyle name="Comma 531 4 2 2" xfId="17713"/>
    <cellStyle name="Comma 531 4 3" xfId="17714"/>
    <cellStyle name="Comma 531 5" xfId="17715"/>
    <cellStyle name="Comma 531 5 2" xfId="17716"/>
    <cellStyle name="Comma 531 6" xfId="17717"/>
    <cellStyle name="Comma 532" xfId="17718"/>
    <cellStyle name="Comma 532 2" xfId="17719"/>
    <cellStyle name="Comma 532 2 2" xfId="17720"/>
    <cellStyle name="Comma 532 2 2 2" xfId="17721"/>
    <cellStyle name="Comma 532 2 2 2 2" xfId="17722"/>
    <cellStyle name="Comma 532 2 2 3" xfId="17723"/>
    <cellStyle name="Comma 532 2 3" xfId="17724"/>
    <cellStyle name="Comma 532 2 3 2" xfId="17725"/>
    <cellStyle name="Comma 532 2 4" xfId="17726"/>
    <cellStyle name="Comma 532 3" xfId="17727"/>
    <cellStyle name="Comma 532 3 2" xfId="17728"/>
    <cellStyle name="Comma 532 3 2 2" xfId="17729"/>
    <cellStyle name="Comma 532 3 2 2 2" xfId="17730"/>
    <cellStyle name="Comma 532 3 2 3" xfId="17731"/>
    <cellStyle name="Comma 532 3 3" xfId="17732"/>
    <cellStyle name="Comma 532 3 3 2" xfId="17733"/>
    <cellStyle name="Comma 532 3 4" xfId="17734"/>
    <cellStyle name="Comma 532 4" xfId="17735"/>
    <cellStyle name="Comma 532 4 2" xfId="17736"/>
    <cellStyle name="Comma 532 4 2 2" xfId="17737"/>
    <cellStyle name="Comma 532 4 3" xfId="17738"/>
    <cellStyle name="Comma 532 5" xfId="17739"/>
    <cellStyle name="Comma 532 5 2" xfId="17740"/>
    <cellStyle name="Comma 532 6" xfId="17741"/>
    <cellStyle name="Comma 533" xfId="17742"/>
    <cellStyle name="Comma 533 2" xfId="17743"/>
    <cellStyle name="Comma 533 2 2" xfId="17744"/>
    <cellStyle name="Comma 533 2 2 2" xfId="17745"/>
    <cellStyle name="Comma 533 2 2 2 2" xfId="17746"/>
    <cellStyle name="Comma 533 2 2 3" xfId="17747"/>
    <cellStyle name="Comma 533 2 3" xfId="17748"/>
    <cellStyle name="Comma 533 2 3 2" xfId="17749"/>
    <cellStyle name="Comma 533 2 4" xfId="17750"/>
    <cellStyle name="Comma 533 3" xfId="17751"/>
    <cellStyle name="Comma 533 3 2" xfId="17752"/>
    <cellStyle name="Comma 533 3 2 2" xfId="17753"/>
    <cellStyle name="Comma 533 3 2 2 2" xfId="17754"/>
    <cellStyle name="Comma 533 3 2 3" xfId="17755"/>
    <cellStyle name="Comma 533 3 3" xfId="17756"/>
    <cellStyle name="Comma 533 3 3 2" xfId="17757"/>
    <cellStyle name="Comma 533 3 4" xfId="17758"/>
    <cellStyle name="Comma 533 4" xfId="17759"/>
    <cellStyle name="Comma 533 4 2" xfId="17760"/>
    <cellStyle name="Comma 533 4 2 2" xfId="17761"/>
    <cellStyle name="Comma 533 4 3" xfId="17762"/>
    <cellStyle name="Comma 533 5" xfId="17763"/>
    <cellStyle name="Comma 533 5 2" xfId="17764"/>
    <cellStyle name="Comma 533 6" xfId="17765"/>
    <cellStyle name="Comma 534" xfId="17766"/>
    <cellStyle name="Comma 534 2" xfId="17767"/>
    <cellStyle name="Comma 534 2 2" xfId="17768"/>
    <cellStyle name="Comma 534 2 2 2" xfId="17769"/>
    <cellStyle name="Comma 534 2 2 2 2" xfId="17770"/>
    <cellStyle name="Comma 534 2 2 3" xfId="17771"/>
    <cellStyle name="Comma 534 2 3" xfId="17772"/>
    <cellStyle name="Comma 534 2 3 2" xfId="17773"/>
    <cellStyle name="Comma 534 2 4" xfId="17774"/>
    <cellStyle name="Comma 534 3" xfId="17775"/>
    <cellStyle name="Comma 534 3 2" xfId="17776"/>
    <cellStyle name="Comma 534 3 2 2" xfId="17777"/>
    <cellStyle name="Comma 534 3 2 2 2" xfId="17778"/>
    <cellStyle name="Comma 534 3 2 3" xfId="17779"/>
    <cellStyle name="Comma 534 3 3" xfId="17780"/>
    <cellStyle name="Comma 534 3 3 2" xfId="17781"/>
    <cellStyle name="Comma 534 3 4" xfId="17782"/>
    <cellStyle name="Comma 534 4" xfId="17783"/>
    <cellStyle name="Comma 534 4 2" xfId="17784"/>
    <cellStyle name="Comma 534 4 2 2" xfId="17785"/>
    <cellStyle name="Comma 534 4 3" xfId="17786"/>
    <cellStyle name="Comma 534 5" xfId="17787"/>
    <cellStyle name="Comma 534 5 2" xfId="17788"/>
    <cellStyle name="Comma 534 6" xfId="17789"/>
    <cellStyle name="Comma 535" xfId="17790"/>
    <cellStyle name="Comma 535 2" xfId="17791"/>
    <cellStyle name="Comma 535 2 2" xfId="17792"/>
    <cellStyle name="Comma 535 2 2 2" xfId="17793"/>
    <cellStyle name="Comma 535 2 2 2 2" xfId="17794"/>
    <cellStyle name="Comma 535 2 2 3" xfId="17795"/>
    <cellStyle name="Comma 535 2 3" xfId="17796"/>
    <cellStyle name="Comma 535 2 3 2" xfId="17797"/>
    <cellStyle name="Comma 535 2 4" xfId="17798"/>
    <cellStyle name="Comma 535 3" xfId="17799"/>
    <cellStyle name="Comma 535 3 2" xfId="17800"/>
    <cellStyle name="Comma 535 3 2 2" xfId="17801"/>
    <cellStyle name="Comma 535 3 2 2 2" xfId="17802"/>
    <cellStyle name="Comma 535 3 2 3" xfId="17803"/>
    <cellStyle name="Comma 535 3 3" xfId="17804"/>
    <cellStyle name="Comma 535 3 3 2" xfId="17805"/>
    <cellStyle name="Comma 535 3 4" xfId="17806"/>
    <cellStyle name="Comma 535 4" xfId="17807"/>
    <cellStyle name="Comma 535 4 2" xfId="17808"/>
    <cellStyle name="Comma 535 4 2 2" xfId="17809"/>
    <cellStyle name="Comma 535 4 3" xfId="17810"/>
    <cellStyle name="Comma 535 5" xfId="17811"/>
    <cellStyle name="Comma 535 5 2" xfId="17812"/>
    <cellStyle name="Comma 535 6" xfId="17813"/>
    <cellStyle name="Comma 536" xfId="17814"/>
    <cellStyle name="Comma 536 2" xfId="17815"/>
    <cellStyle name="Comma 536 2 2" xfId="17816"/>
    <cellStyle name="Comma 536 2 2 2" xfId="17817"/>
    <cellStyle name="Comma 536 2 2 2 2" xfId="17818"/>
    <cellStyle name="Comma 536 2 2 3" xfId="17819"/>
    <cellStyle name="Comma 536 2 3" xfId="17820"/>
    <cellStyle name="Comma 536 2 3 2" xfId="17821"/>
    <cellStyle name="Comma 536 2 4" xfId="17822"/>
    <cellStyle name="Comma 536 3" xfId="17823"/>
    <cellStyle name="Comma 536 3 2" xfId="17824"/>
    <cellStyle name="Comma 536 3 2 2" xfId="17825"/>
    <cellStyle name="Comma 536 3 2 2 2" xfId="17826"/>
    <cellStyle name="Comma 536 3 2 3" xfId="17827"/>
    <cellStyle name="Comma 536 3 3" xfId="17828"/>
    <cellStyle name="Comma 536 3 3 2" xfId="17829"/>
    <cellStyle name="Comma 536 3 4" xfId="17830"/>
    <cellStyle name="Comma 536 4" xfId="17831"/>
    <cellStyle name="Comma 536 4 2" xfId="17832"/>
    <cellStyle name="Comma 536 4 2 2" xfId="17833"/>
    <cellStyle name="Comma 536 4 3" xfId="17834"/>
    <cellStyle name="Comma 536 5" xfId="17835"/>
    <cellStyle name="Comma 536 5 2" xfId="17836"/>
    <cellStyle name="Comma 536 6" xfId="17837"/>
    <cellStyle name="Comma 537" xfId="17838"/>
    <cellStyle name="Comma 537 2" xfId="17839"/>
    <cellStyle name="Comma 537 2 2" xfId="17840"/>
    <cellStyle name="Comma 537 2 2 2" xfId="17841"/>
    <cellStyle name="Comma 537 2 2 2 2" xfId="17842"/>
    <cellStyle name="Comma 537 2 2 3" xfId="17843"/>
    <cellStyle name="Comma 537 2 3" xfId="17844"/>
    <cellStyle name="Comma 537 2 3 2" xfId="17845"/>
    <cellStyle name="Comma 537 2 4" xfId="17846"/>
    <cellStyle name="Comma 537 3" xfId="17847"/>
    <cellStyle name="Comma 537 3 2" xfId="17848"/>
    <cellStyle name="Comma 537 3 2 2" xfId="17849"/>
    <cellStyle name="Comma 537 3 2 2 2" xfId="17850"/>
    <cellStyle name="Comma 537 3 2 3" xfId="17851"/>
    <cellStyle name="Comma 537 3 3" xfId="17852"/>
    <cellStyle name="Comma 537 3 3 2" xfId="17853"/>
    <cellStyle name="Comma 537 3 4" xfId="17854"/>
    <cellStyle name="Comma 537 4" xfId="17855"/>
    <cellStyle name="Comma 537 4 2" xfId="17856"/>
    <cellStyle name="Comma 537 4 2 2" xfId="17857"/>
    <cellStyle name="Comma 537 4 3" xfId="17858"/>
    <cellStyle name="Comma 537 5" xfId="17859"/>
    <cellStyle name="Comma 537 5 2" xfId="17860"/>
    <cellStyle name="Comma 537 6" xfId="17861"/>
    <cellStyle name="Comma 538" xfId="17862"/>
    <cellStyle name="Comma 538 2" xfId="17863"/>
    <cellStyle name="Comma 538 2 2" xfId="17864"/>
    <cellStyle name="Comma 538 2 2 2" xfId="17865"/>
    <cellStyle name="Comma 538 2 2 2 2" xfId="17866"/>
    <cellStyle name="Comma 538 2 2 3" xfId="17867"/>
    <cellStyle name="Comma 538 2 3" xfId="17868"/>
    <cellStyle name="Comma 538 2 3 2" xfId="17869"/>
    <cellStyle name="Comma 538 2 4" xfId="17870"/>
    <cellStyle name="Comma 538 3" xfId="17871"/>
    <cellStyle name="Comma 538 3 2" xfId="17872"/>
    <cellStyle name="Comma 538 3 2 2" xfId="17873"/>
    <cellStyle name="Comma 538 3 2 2 2" xfId="17874"/>
    <cellStyle name="Comma 538 3 2 3" xfId="17875"/>
    <cellStyle name="Comma 538 3 3" xfId="17876"/>
    <cellStyle name="Comma 538 3 3 2" xfId="17877"/>
    <cellStyle name="Comma 538 3 4" xfId="17878"/>
    <cellStyle name="Comma 538 4" xfId="17879"/>
    <cellStyle name="Comma 538 4 2" xfId="17880"/>
    <cellStyle name="Comma 538 4 2 2" xfId="17881"/>
    <cellStyle name="Comma 538 4 3" xfId="17882"/>
    <cellStyle name="Comma 538 5" xfId="17883"/>
    <cellStyle name="Comma 538 5 2" xfId="17884"/>
    <cellStyle name="Comma 538 6" xfId="17885"/>
    <cellStyle name="Comma 539" xfId="17886"/>
    <cellStyle name="Comma 539 2" xfId="17887"/>
    <cellStyle name="Comma 539 2 2" xfId="17888"/>
    <cellStyle name="Comma 539 2 2 2" xfId="17889"/>
    <cellStyle name="Comma 539 2 2 2 2" xfId="17890"/>
    <cellStyle name="Comma 539 2 2 3" xfId="17891"/>
    <cellStyle name="Comma 539 2 3" xfId="17892"/>
    <cellStyle name="Comma 539 2 3 2" xfId="17893"/>
    <cellStyle name="Comma 539 2 4" xfId="17894"/>
    <cellStyle name="Comma 539 3" xfId="17895"/>
    <cellStyle name="Comma 539 3 2" xfId="17896"/>
    <cellStyle name="Comma 539 3 2 2" xfId="17897"/>
    <cellStyle name="Comma 539 3 2 2 2" xfId="17898"/>
    <cellStyle name="Comma 539 3 2 3" xfId="17899"/>
    <cellStyle name="Comma 539 3 3" xfId="17900"/>
    <cellStyle name="Comma 539 3 3 2" xfId="17901"/>
    <cellStyle name="Comma 539 3 4" xfId="17902"/>
    <cellStyle name="Comma 539 4" xfId="17903"/>
    <cellStyle name="Comma 539 4 2" xfId="17904"/>
    <cellStyle name="Comma 539 4 2 2" xfId="17905"/>
    <cellStyle name="Comma 539 4 3" xfId="17906"/>
    <cellStyle name="Comma 539 5" xfId="17907"/>
    <cellStyle name="Comma 539 5 2" xfId="17908"/>
    <cellStyle name="Comma 539 6" xfId="17909"/>
    <cellStyle name="Comma 54" xfId="17910"/>
    <cellStyle name="Comma 54 2" xfId="17911"/>
    <cellStyle name="Comma 54 2 2" xfId="17912"/>
    <cellStyle name="Comma 54 3" xfId="17913"/>
    <cellStyle name="Comma 54 3 2" xfId="17914"/>
    <cellStyle name="Comma 54 3 2 2" xfId="17915"/>
    <cellStyle name="Comma 54 3 2 2 2" xfId="17916"/>
    <cellStyle name="Comma 54 3 2 3" xfId="17917"/>
    <cellStyle name="Comma 54 3 3" xfId="17918"/>
    <cellStyle name="Comma 54 3 3 2" xfId="17919"/>
    <cellStyle name="Comma 54 3 4" xfId="17920"/>
    <cellStyle name="Comma 54 4" xfId="17921"/>
    <cellStyle name="Comma 54 4 2" xfId="17922"/>
    <cellStyle name="Comma 54 4 2 2" xfId="17923"/>
    <cellStyle name="Comma 54 4 2 2 2" xfId="17924"/>
    <cellStyle name="Comma 54 4 2 3" xfId="17925"/>
    <cellStyle name="Comma 54 4 3" xfId="17926"/>
    <cellStyle name="Comma 54 4 3 2" xfId="17927"/>
    <cellStyle name="Comma 54 4 4" xfId="17928"/>
    <cellStyle name="Comma 54 5" xfId="17929"/>
    <cellStyle name="Comma 54 5 2" xfId="17930"/>
    <cellStyle name="Comma 54 5 2 2" xfId="17931"/>
    <cellStyle name="Comma 54 5 3" xfId="17932"/>
    <cellStyle name="Comma 54 6" xfId="17933"/>
    <cellStyle name="Comma 54 7" xfId="17934"/>
    <cellStyle name="Comma 54 7 2" xfId="17935"/>
    <cellStyle name="Comma 54 8" xfId="17936"/>
    <cellStyle name="Comma 540" xfId="17937"/>
    <cellStyle name="Comma 540 2" xfId="17938"/>
    <cellStyle name="Comma 540 2 2" xfId="17939"/>
    <cellStyle name="Comma 540 2 2 2" xfId="17940"/>
    <cellStyle name="Comma 540 2 2 2 2" xfId="17941"/>
    <cellStyle name="Comma 540 2 2 3" xfId="17942"/>
    <cellStyle name="Comma 540 2 3" xfId="17943"/>
    <cellStyle name="Comma 540 2 3 2" xfId="17944"/>
    <cellStyle name="Comma 540 2 4" xfId="17945"/>
    <cellStyle name="Comma 540 3" xfId="17946"/>
    <cellStyle name="Comma 540 3 2" xfId="17947"/>
    <cellStyle name="Comma 540 3 2 2" xfId="17948"/>
    <cellStyle name="Comma 540 3 2 2 2" xfId="17949"/>
    <cellStyle name="Comma 540 3 2 3" xfId="17950"/>
    <cellStyle name="Comma 540 3 3" xfId="17951"/>
    <cellStyle name="Comma 540 3 3 2" xfId="17952"/>
    <cellStyle name="Comma 540 3 4" xfId="17953"/>
    <cellStyle name="Comma 540 4" xfId="17954"/>
    <cellStyle name="Comma 540 4 2" xfId="17955"/>
    <cellStyle name="Comma 540 4 2 2" xfId="17956"/>
    <cellStyle name="Comma 540 4 3" xfId="17957"/>
    <cellStyle name="Comma 540 5" xfId="17958"/>
    <cellStyle name="Comma 540 5 2" xfId="17959"/>
    <cellStyle name="Comma 540 6" xfId="17960"/>
    <cellStyle name="Comma 541" xfId="17961"/>
    <cellStyle name="Comma 541 2" xfId="17962"/>
    <cellStyle name="Comma 541 2 2" xfId="17963"/>
    <cellStyle name="Comma 541 2 2 2" xfId="17964"/>
    <cellStyle name="Comma 541 2 2 2 2" xfId="17965"/>
    <cellStyle name="Comma 541 2 2 3" xfId="17966"/>
    <cellStyle name="Comma 541 2 3" xfId="17967"/>
    <cellStyle name="Comma 541 2 3 2" xfId="17968"/>
    <cellStyle name="Comma 541 2 4" xfId="17969"/>
    <cellStyle name="Comma 541 3" xfId="17970"/>
    <cellStyle name="Comma 541 3 2" xfId="17971"/>
    <cellStyle name="Comma 541 3 2 2" xfId="17972"/>
    <cellStyle name="Comma 541 3 2 2 2" xfId="17973"/>
    <cellStyle name="Comma 541 3 2 3" xfId="17974"/>
    <cellStyle name="Comma 541 3 3" xfId="17975"/>
    <cellStyle name="Comma 541 3 3 2" xfId="17976"/>
    <cellStyle name="Comma 541 3 4" xfId="17977"/>
    <cellStyle name="Comma 541 4" xfId="17978"/>
    <cellStyle name="Comma 541 4 2" xfId="17979"/>
    <cellStyle name="Comma 541 4 2 2" xfId="17980"/>
    <cellStyle name="Comma 541 4 3" xfId="17981"/>
    <cellStyle name="Comma 541 5" xfId="17982"/>
    <cellStyle name="Comma 541 5 2" xfId="17983"/>
    <cellStyle name="Comma 541 6" xfId="17984"/>
    <cellStyle name="Comma 542" xfId="17985"/>
    <cellStyle name="Comma 542 2" xfId="17986"/>
    <cellStyle name="Comma 542 2 2" xfId="17987"/>
    <cellStyle name="Comma 542 2 2 2" xfId="17988"/>
    <cellStyle name="Comma 542 2 2 2 2" xfId="17989"/>
    <cellStyle name="Comma 542 2 2 3" xfId="17990"/>
    <cellStyle name="Comma 542 2 3" xfId="17991"/>
    <cellStyle name="Comma 542 2 3 2" xfId="17992"/>
    <cellStyle name="Comma 542 2 4" xfId="17993"/>
    <cellStyle name="Comma 542 3" xfId="17994"/>
    <cellStyle name="Comma 542 3 2" xfId="17995"/>
    <cellStyle name="Comma 542 3 2 2" xfId="17996"/>
    <cellStyle name="Comma 542 3 2 2 2" xfId="17997"/>
    <cellStyle name="Comma 542 3 2 3" xfId="17998"/>
    <cellStyle name="Comma 542 3 3" xfId="17999"/>
    <cellStyle name="Comma 542 3 3 2" xfId="18000"/>
    <cellStyle name="Comma 542 3 4" xfId="18001"/>
    <cellStyle name="Comma 542 4" xfId="18002"/>
    <cellStyle name="Comma 542 4 2" xfId="18003"/>
    <cellStyle name="Comma 542 4 2 2" xfId="18004"/>
    <cellStyle name="Comma 542 4 3" xfId="18005"/>
    <cellStyle name="Comma 542 5" xfId="18006"/>
    <cellStyle name="Comma 542 5 2" xfId="18007"/>
    <cellStyle name="Comma 542 6" xfId="18008"/>
    <cellStyle name="Comma 543" xfId="18009"/>
    <cellStyle name="Comma 543 2" xfId="18010"/>
    <cellStyle name="Comma 543 2 2" xfId="18011"/>
    <cellStyle name="Comma 543 2 2 2" xfId="18012"/>
    <cellStyle name="Comma 543 2 2 2 2" xfId="18013"/>
    <cellStyle name="Comma 543 2 2 3" xfId="18014"/>
    <cellStyle name="Comma 543 2 3" xfId="18015"/>
    <cellStyle name="Comma 543 2 3 2" xfId="18016"/>
    <cellStyle name="Comma 543 2 4" xfId="18017"/>
    <cellStyle name="Comma 543 3" xfId="18018"/>
    <cellStyle name="Comma 543 3 2" xfId="18019"/>
    <cellStyle name="Comma 543 3 2 2" xfId="18020"/>
    <cellStyle name="Comma 543 3 2 2 2" xfId="18021"/>
    <cellStyle name="Comma 543 3 2 3" xfId="18022"/>
    <cellStyle name="Comma 543 3 3" xfId="18023"/>
    <cellStyle name="Comma 543 3 3 2" xfId="18024"/>
    <cellStyle name="Comma 543 3 4" xfId="18025"/>
    <cellStyle name="Comma 543 4" xfId="18026"/>
    <cellStyle name="Comma 543 4 2" xfId="18027"/>
    <cellStyle name="Comma 543 4 2 2" xfId="18028"/>
    <cellStyle name="Comma 543 4 3" xfId="18029"/>
    <cellStyle name="Comma 543 5" xfId="18030"/>
    <cellStyle name="Comma 543 5 2" xfId="18031"/>
    <cellStyle name="Comma 543 6" xfId="18032"/>
    <cellStyle name="Comma 544" xfId="18033"/>
    <cellStyle name="Comma 544 2" xfId="18034"/>
    <cellStyle name="Comma 544 2 2" xfId="18035"/>
    <cellStyle name="Comma 544 2 2 2" xfId="18036"/>
    <cellStyle name="Comma 544 2 2 2 2" xfId="18037"/>
    <cellStyle name="Comma 544 2 2 3" xfId="18038"/>
    <cellStyle name="Comma 544 2 3" xfId="18039"/>
    <cellStyle name="Comma 544 2 3 2" xfId="18040"/>
    <cellStyle name="Comma 544 2 4" xfId="18041"/>
    <cellStyle name="Comma 544 3" xfId="18042"/>
    <cellStyle name="Comma 544 3 2" xfId="18043"/>
    <cellStyle name="Comma 544 3 2 2" xfId="18044"/>
    <cellStyle name="Comma 544 3 2 2 2" xfId="18045"/>
    <cellStyle name="Comma 544 3 2 3" xfId="18046"/>
    <cellStyle name="Comma 544 3 3" xfId="18047"/>
    <cellStyle name="Comma 544 3 3 2" xfId="18048"/>
    <cellStyle name="Comma 544 3 4" xfId="18049"/>
    <cellStyle name="Comma 544 4" xfId="18050"/>
    <cellStyle name="Comma 544 4 2" xfId="18051"/>
    <cellStyle name="Comma 544 4 2 2" xfId="18052"/>
    <cellStyle name="Comma 544 4 3" xfId="18053"/>
    <cellStyle name="Comma 544 5" xfId="18054"/>
    <cellStyle name="Comma 544 5 2" xfId="18055"/>
    <cellStyle name="Comma 544 6" xfId="18056"/>
    <cellStyle name="Comma 545" xfId="18057"/>
    <cellStyle name="Comma 545 2" xfId="18058"/>
    <cellStyle name="Comma 545 2 2" xfId="18059"/>
    <cellStyle name="Comma 545 2 2 2" xfId="18060"/>
    <cellStyle name="Comma 545 2 2 2 2" xfId="18061"/>
    <cellStyle name="Comma 545 2 2 3" xfId="18062"/>
    <cellStyle name="Comma 545 2 3" xfId="18063"/>
    <cellStyle name="Comma 545 2 3 2" xfId="18064"/>
    <cellStyle name="Comma 545 2 4" xfId="18065"/>
    <cellStyle name="Comma 545 3" xfId="18066"/>
    <cellStyle name="Comma 545 3 2" xfId="18067"/>
    <cellStyle name="Comma 545 3 2 2" xfId="18068"/>
    <cellStyle name="Comma 545 3 2 2 2" xfId="18069"/>
    <cellStyle name="Comma 545 3 2 3" xfId="18070"/>
    <cellStyle name="Comma 545 3 3" xfId="18071"/>
    <cellStyle name="Comma 545 3 3 2" xfId="18072"/>
    <cellStyle name="Comma 545 3 4" xfId="18073"/>
    <cellStyle name="Comma 545 4" xfId="18074"/>
    <cellStyle name="Comma 545 4 2" xfId="18075"/>
    <cellStyle name="Comma 545 4 2 2" xfId="18076"/>
    <cellStyle name="Comma 545 4 3" xfId="18077"/>
    <cellStyle name="Comma 545 5" xfId="18078"/>
    <cellStyle name="Comma 545 5 2" xfId="18079"/>
    <cellStyle name="Comma 545 6" xfId="18080"/>
    <cellStyle name="Comma 546" xfId="18081"/>
    <cellStyle name="Comma 546 2" xfId="18082"/>
    <cellStyle name="Comma 546 2 2" xfId="18083"/>
    <cellStyle name="Comma 546 2 2 2" xfId="18084"/>
    <cellStyle name="Comma 546 2 2 2 2" xfId="18085"/>
    <cellStyle name="Comma 546 2 2 3" xfId="18086"/>
    <cellStyle name="Comma 546 2 3" xfId="18087"/>
    <cellStyle name="Comma 546 2 3 2" xfId="18088"/>
    <cellStyle name="Comma 546 2 4" xfId="18089"/>
    <cellStyle name="Comma 546 3" xfId="18090"/>
    <cellStyle name="Comma 546 3 2" xfId="18091"/>
    <cellStyle name="Comma 546 3 2 2" xfId="18092"/>
    <cellStyle name="Comma 546 3 2 2 2" xfId="18093"/>
    <cellStyle name="Comma 546 3 2 3" xfId="18094"/>
    <cellStyle name="Comma 546 3 3" xfId="18095"/>
    <cellStyle name="Comma 546 3 3 2" xfId="18096"/>
    <cellStyle name="Comma 546 3 4" xfId="18097"/>
    <cellStyle name="Comma 546 4" xfId="18098"/>
    <cellStyle name="Comma 546 4 2" xfId="18099"/>
    <cellStyle name="Comma 546 4 2 2" xfId="18100"/>
    <cellStyle name="Comma 546 4 3" xfId="18101"/>
    <cellStyle name="Comma 546 5" xfId="18102"/>
    <cellStyle name="Comma 546 5 2" xfId="18103"/>
    <cellStyle name="Comma 546 6" xfId="18104"/>
    <cellStyle name="Comma 547" xfId="18105"/>
    <cellStyle name="Comma 547 2" xfId="18106"/>
    <cellStyle name="Comma 547 2 2" xfId="18107"/>
    <cellStyle name="Comma 547 2 2 2" xfId="18108"/>
    <cellStyle name="Comma 547 2 2 2 2" xfId="18109"/>
    <cellStyle name="Comma 547 2 2 3" xfId="18110"/>
    <cellStyle name="Comma 547 2 3" xfId="18111"/>
    <cellStyle name="Comma 547 2 3 2" xfId="18112"/>
    <cellStyle name="Comma 547 2 4" xfId="18113"/>
    <cellStyle name="Comma 547 3" xfId="18114"/>
    <cellStyle name="Comma 547 3 2" xfId="18115"/>
    <cellStyle name="Comma 547 3 2 2" xfId="18116"/>
    <cellStyle name="Comma 547 3 2 2 2" xfId="18117"/>
    <cellStyle name="Comma 547 3 2 3" xfId="18118"/>
    <cellStyle name="Comma 547 3 3" xfId="18119"/>
    <cellStyle name="Comma 547 3 3 2" xfId="18120"/>
    <cellStyle name="Comma 547 3 4" xfId="18121"/>
    <cellStyle name="Comma 547 4" xfId="18122"/>
    <cellStyle name="Comma 547 4 2" xfId="18123"/>
    <cellStyle name="Comma 547 4 2 2" xfId="18124"/>
    <cellStyle name="Comma 547 4 3" xfId="18125"/>
    <cellStyle name="Comma 547 5" xfId="18126"/>
    <cellStyle name="Comma 547 5 2" xfId="18127"/>
    <cellStyle name="Comma 547 6" xfId="18128"/>
    <cellStyle name="Comma 548" xfId="18129"/>
    <cellStyle name="Comma 548 2" xfId="18130"/>
    <cellStyle name="Comma 548 2 2" xfId="18131"/>
    <cellStyle name="Comma 548 2 2 2" xfId="18132"/>
    <cellStyle name="Comma 548 2 2 2 2" xfId="18133"/>
    <cellStyle name="Comma 548 2 2 3" xfId="18134"/>
    <cellStyle name="Comma 548 2 3" xfId="18135"/>
    <cellStyle name="Comma 548 2 3 2" xfId="18136"/>
    <cellStyle name="Comma 548 2 4" xfId="18137"/>
    <cellStyle name="Comma 548 3" xfId="18138"/>
    <cellStyle name="Comma 548 3 2" xfId="18139"/>
    <cellStyle name="Comma 548 3 2 2" xfId="18140"/>
    <cellStyle name="Comma 548 3 2 2 2" xfId="18141"/>
    <cellStyle name="Comma 548 3 2 3" xfId="18142"/>
    <cellStyle name="Comma 548 3 3" xfId="18143"/>
    <cellStyle name="Comma 548 3 3 2" xfId="18144"/>
    <cellStyle name="Comma 548 3 4" xfId="18145"/>
    <cellStyle name="Comma 548 4" xfId="18146"/>
    <cellStyle name="Comma 548 4 2" xfId="18147"/>
    <cellStyle name="Comma 548 4 2 2" xfId="18148"/>
    <cellStyle name="Comma 548 4 3" xfId="18149"/>
    <cellStyle name="Comma 548 5" xfId="18150"/>
    <cellStyle name="Comma 548 5 2" xfId="18151"/>
    <cellStyle name="Comma 548 6" xfId="18152"/>
    <cellStyle name="Comma 549" xfId="18153"/>
    <cellStyle name="Comma 549 2" xfId="18154"/>
    <cellStyle name="Comma 549 2 2" xfId="18155"/>
    <cellStyle name="Comma 549 2 2 2" xfId="18156"/>
    <cellStyle name="Comma 549 2 2 2 2" xfId="18157"/>
    <cellStyle name="Comma 549 2 2 3" xfId="18158"/>
    <cellStyle name="Comma 549 2 3" xfId="18159"/>
    <cellStyle name="Comma 549 2 3 2" xfId="18160"/>
    <cellStyle name="Comma 549 2 4" xfId="18161"/>
    <cellStyle name="Comma 549 3" xfId="18162"/>
    <cellStyle name="Comma 549 3 2" xfId="18163"/>
    <cellStyle name="Comma 549 3 2 2" xfId="18164"/>
    <cellStyle name="Comma 549 3 2 2 2" xfId="18165"/>
    <cellStyle name="Comma 549 3 2 3" xfId="18166"/>
    <cellStyle name="Comma 549 3 3" xfId="18167"/>
    <cellStyle name="Comma 549 3 3 2" xfId="18168"/>
    <cellStyle name="Comma 549 3 4" xfId="18169"/>
    <cellStyle name="Comma 549 4" xfId="18170"/>
    <cellStyle name="Comma 549 4 2" xfId="18171"/>
    <cellStyle name="Comma 549 4 2 2" xfId="18172"/>
    <cellStyle name="Comma 549 4 3" xfId="18173"/>
    <cellStyle name="Comma 549 5" xfId="18174"/>
    <cellStyle name="Comma 549 5 2" xfId="18175"/>
    <cellStyle name="Comma 549 6" xfId="18176"/>
    <cellStyle name="Comma 55" xfId="18177"/>
    <cellStyle name="Comma 55 2" xfId="18178"/>
    <cellStyle name="Comma 55 3" xfId="18179"/>
    <cellStyle name="Comma 55 3 2" xfId="18180"/>
    <cellStyle name="Comma 55 4" xfId="18181"/>
    <cellStyle name="Comma 550" xfId="18182"/>
    <cellStyle name="Comma 550 2" xfId="18183"/>
    <cellStyle name="Comma 550 2 2" xfId="18184"/>
    <cellStyle name="Comma 550 2 2 2" xfId="18185"/>
    <cellStyle name="Comma 550 2 2 2 2" xfId="18186"/>
    <cellStyle name="Comma 550 2 2 3" xfId="18187"/>
    <cellStyle name="Comma 550 2 3" xfId="18188"/>
    <cellStyle name="Comma 550 2 3 2" xfId="18189"/>
    <cellStyle name="Comma 550 2 4" xfId="18190"/>
    <cellStyle name="Comma 550 3" xfId="18191"/>
    <cellStyle name="Comma 550 3 2" xfId="18192"/>
    <cellStyle name="Comma 550 3 2 2" xfId="18193"/>
    <cellStyle name="Comma 550 3 2 2 2" xfId="18194"/>
    <cellStyle name="Comma 550 3 2 3" xfId="18195"/>
    <cellStyle name="Comma 550 3 3" xfId="18196"/>
    <cellStyle name="Comma 550 3 3 2" xfId="18197"/>
    <cellStyle name="Comma 550 3 4" xfId="18198"/>
    <cellStyle name="Comma 550 4" xfId="18199"/>
    <cellStyle name="Comma 550 4 2" xfId="18200"/>
    <cellStyle name="Comma 550 4 2 2" xfId="18201"/>
    <cellStyle name="Comma 550 4 3" xfId="18202"/>
    <cellStyle name="Comma 550 5" xfId="18203"/>
    <cellStyle name="Comma 550 5 2" xfId="18204"/>
    <cellStyle name="Comma 550 6" xfId="18205"/>
    <cellStyle name="Comma 551" xfId="18206"/>
    <cellStyle name="Comma 551 2" xfId="18207"/>
    <cellStyle name="Comma 551 2 2" xfId="18208"/>
    <cellStyle name="Comma 551 2 2 2" xfId="18209"/>
    <cellStyle name="Comma 551 2 2 2 2" xfId="18210"/>
    <cellStyle name="Comma 551 2 2 3" xfId="18211"/>
    <cellStyle name="Comma 551 2 3" xfId="18212"/>
    <cellStyle name="Comma 551 2 3 2" xfId="18213"/>
    <cellStyle name="Comma 551 2 4" xfId="18214"/>
    <cellStyle name="Comma 551 3" xfId="18215"/>
    <cellStyle name="Comma 551 3 2" xfId="18216"/>
    <cellStyle name="Comma 551 3 2 2" xfId="18217"/>
    <cellStyle name="Comma 551 3 2 2 2" xfId="18218"/>
    <cellStyle name="Comma 551 3 2 3" xfId="18219"/>
    <cellStyle name="Comma 551 3 3" xfId="18220"/>
    <cellStyle name="Comma 551 3 3 2" xfId="18221"/>
    <cellStyle name="Comma 551 3 4" xfId="18222"/>
    <cellStyle name="Comma 551 4" xfId="18223"/>
    <cellStyle name="Comma 551 4 2" xfId="18224"/>
    <cellStyle name="Comma 551 4 2 2" xfId="18225"/>
    <cellStyle name="Comma 551 4 3" xfId="18226"/>
    <cellStyle name="Comma 551 5" xfId="18227"/>
    <cellStyle name="Comma 551 5 2" xfId="18228"/>
    <cellStyle name="Comma 551 6" xfId="18229"/>
    <cellStyle name="Comma 552" xfId="18230"/>
    <cellStyle name="Comma 552 2" xfId="18231"/>
    <cellStyle name="Comma 552 2 2" xfId="18232"/>
    <cellStyle name="Comma 552 2 2 2" xfId="18233"/>
    <cellStyle name="Comma 552 2 2 2 2" xfId="18234"/>
    <cellStyle name="Comma 552 2 2 3" xfId="18235"/>
    <cellStyle name="Comma 552 2 3" xfId="18236"/>
    <cellStyle name="Comma 552 2 3 2" xfId="18237"/>
    <cellStyle name="Comma 552 2 4" xfId="18238"/>
    <cellStyle name="Comma 552 3" xfId="18239"/>
    <cellStyle name="Comma 552 3 2" xfId="18240"/>
    <cellStyle name="Comma 552 3 2 2" xfId="18241"/>
    <cellStyle name="Comma 552 3 2 2 2" xfId="18242"/>
    <cellStyle name="Comma 552 3 2 3" xfId="18243"/>
    <cellStyle name="Comma 552 3 3" xfId="18244"/>
    <cellStyle name="Comma 552 3 3 2" xfId="18245"/>
    <cellStyle name="Comma 552 3 4" xfId="18246"/>
    <cellStyle name="Comma 552 4" xfId="18247"/>
    <cellStyle name="Comma 552 4 2" xfId="18248"/>
    <cellStyle name="Comma 552 4 2 2" xfId="18249"/>
    <cellStyle name="Comma 552 4 3" xfId="18250"/>
    <cellStyle name="Comma 552 5" xfId="18251"/>
    <cellStyle name="Comma 552 5 2" xfId="18252"/>
    <cellStyle name="Comma 552 6" xfId="18253"/>
    <cellStyle name="Comma 553" xfId="18254"/>
    <cellStyle name="Comma 553 2" xfId="18255"/>
    <cellStyle name="Comma 553 2 2" xfId="18256"/>
    <cellStyle name="Comma 553 2 2 2" xfId="18257"/>
    <cellStyle name="Comma 553 2 2 2 2" xfId="18258"/>
    <cellStyle name="Comma 553 2 2 3" xfId="18259"/>
    <cellStyle name="Comma 553 2 3" xfId="18260"/>
    <cellStyle name="Comma 553 2 3 2" xfId="18261"/>
    <cellStyle name="Comma 553 2 4" xfId="18262"/>
    <cellStyle name="Comma 553 3" xfId="18263"/>
    <cellStyle name="Comma 553 3 2" xfId="18264"/>
    <cellStyle name="Comma 553 3 2 2" xfId="18265"/>
    <cellStyle name="Comma 553 3 2 2 2" xfId="18266"/>
    <cellStyle name="Comma 553 3 2 3" xfId="18267"/>
    <cellStyle name="Comma 553 3 3" xfId="18268"/>
    <cellStyle name="Comma 553 3 3 2" xfId="18269"/>
    <cellStyle name="Comma 553 3 4" xfId="18270"/>
    <cellStyle name="Comma 553 4" xfId="18271"/>
    <cellStyle name="Comma 553 4 2" xfId="18272"/>
    <cellStyle name="Comma 553 4 2 2" xfId="18273"/>
    <cellStyle name="Comma 553 4 3" xfId="18274"/>
    <cellStyle name="Comma 553 5" xfId="18275"/>
    <cellStyle name="Comma 553 5 2" xfId="18276"/>
    <cellStyle name="Comma 553 6" xfId="18277"/>
    <cellStyle name="Comma 554" xfId="18278"/>
    <cellStyle name="Comma 554 2" xfId="18279"/>
    <cellStyle name="Comma 554 2 2" xfId="18280"/>
    <cellStyle name="Comma 554 2 2 2" xfId="18281"/>
    <cellStyle name="Comma 554 2 2 2 2" xfId="18282"/>
    <cellStyle name="Comma 554 2 2 3" xfId="18283"/>
    <cellStyle name="Comma 554 2 3" xfId="18284"/>
    <cellStyle name="Comma 554 2 3 2" xfId="18285"/>
    <cellStyle name="Comma 554 2 4" xfId="18286"/>
    <cellStyle name="Comma 554 3" xfId="18287"/>
    <cellStyle name="Comma 554 3 2" xfId="18288"/>
    <cellStyle name="Comma 554 3 2 2" xfId="18289"/>
    <cellStyle name="Comma 554 3 2 2 2" xfId="18290"/>
    <cellStyle name="Comma 554 3 2 3" xfId="18291"/>
    <cellStyle name="Comma 554 3 3" xfId="18292"/>
    <cellStyle name="Comma 554 3 3 2" xfId="18293"/>
    <cellStyle name="Comma 554 3 4" xfId="18294"/>
    <cellStyle name="Comma 554 4" xfId="18295"/>
    <cellStyle name="Comma 554 4 2" xfId="18296"/>
    <cellStyle name="Comma 554 4 2 2" xfId="18297"/>
    <cellStyle name="Comma 554 4 3" xfId="18298"/>
    <cellStyle name="Comma 554 5" xfId="18299"/>
    <cellStyle name="Comma 554 5 2" xfId="18300"/>
    <cellStyle name="Comma 554 6" xfId="18301"/>
    <cellStyle name="Comma 555" xfId="18302"/>
    <cellStyle name="Comma 555 2" xfId="18303"/>
    <cellStyle name="Comma 555 2 2" xfId="18304"/>
    <cellStyle name="Comma 555 2 2 2" xfId="18305"/>
    <cellStyle name="Comma 555 2 2 2 2" xfId="18306"/>
    <cellStyle name="Comma 555 2 2 3" xfId="18307"/>
    <cellStyle name="Comma 555 2 3" xfId="18308"/>
    <cellStyle name="Comma 555 2 3 2" xfId="18309"/>
    <cellStyle name="Comma 555 2 4" xfId="18310"/>
    <cellStyle name="Comma 555 3" xfId="18311"/>
    <cellStyle name="Comma 555 3 2" xfId="18312"/>
    <cellStyle name="Comma 555 3 2 2" xfId="18313"/>
    <cellStyle name="Comma 555 3 2 2 2" xfId="18314"/>
    <cellStyle name="Comma 555 3 2 3" xfId="18315"/>
    <cellStyle name="Comma 555 3 3" xfId="18316"/>
    <cellStyle name="Comma 555 3 3 2" xfId="18317"/>
    <cellStyle name="Comma 555 3 4" xfId="18318"/>
    <cellStyle name="Comma 555 4" xfId="18319"/>
    <cellStyle name="Comma 555 4 2" xfId="18320"/>
    <cellStyle name="Comma 555 4 2 2" xfId="18321"/>
    <cellStyle name="Comma 555 4 3" xfId="18322"/>
    <cellStyle name="Comma 555 5" xfId="18323"/>
    <cellStyle name="Comma 555 5 2" xfId="18324"/>
    <cellStyle name="Comma 555 6" xfId="18325"/>
    <cellStyle name="Comma 556" xfId="18326"/>
    <cellStyle name="Comma 556 2" xfId="18327"/>
    <cellStyle name="Comma 556 2 2" xfId="18328"/>
    <cellStyle name="Comma 556 2 2 2" xfId="18329"/>
    <cellStyle name="Comma 556 2 2 2 2" xfId="18330"/>
    <cellStyle name="Comma 556 2 2 3" xfId="18331"/>
    <cellStyle name="Comma 556 2 3" xfId="18332"/>
    <cellStyle name="Comma 556 2 3 2" xfId="18333"/>
    <cellStyle name="Comma 556 2 4" xfId="18334"/>
    <cellStyle name="Comma 556 3" xfId="18335"/>
    <cellStyle name="Comma 556 3 2" xfId="18336"/>
    <cellStyle name="Comma 556 3 2 2" xfId="18337"/>
    <cellStyle name="Comma 556 3 2 2 2" xfId="18338"/>
    <cellStyle name="Comma 556 3 2 3" xfId="18339"/>
    <cellStyle name="Comma 556 3 3" xfId="18340"/>
    <cellStyle name="Comma 556 3 3 2" xfId="18341"/>
    <cellStyle name="Comma 556 3 4" xfId="18342"/>
    <cellStyle name="Comma 556 4" xfId="18343"/>
    <cellStyle name="Comma 556 4 2" xfId="18344"/>
    <cellStyle name="Comma 556 4 2 2" xfId="18345"/>
    <cellStyle name="Comma 556 4 3" xfId="18346"/>
    <cellStyle name="Comma 556 5" xfId="18347"/>
    <cellStyle name="Comma 556 5 2" xfId="18348"/>
    <cellStyle name="Comma 556 6" xfId="18349"/>
    <cellStyle name="Comma 557" xfId="18350"/>
    <cellStyle name="Comma 557 2" xfId="18351"/>
    <cellStyle name="Comma 557 2 2" xfId="18352"/>
    <cellStyle name="Comma 557 2 2 2" xfId="18353"/>
    <cellStyle name="Comma 557 2 2 2 2" xfId="18354"/>
    <cellStyle name="Comma 557 2 2 3" xfId="18355"/>
    <cellStyle name="Comma 557 2 3" xfId="18356"/>
    <cellStyle name="Comma 557 2 3 2" xfId="18357"/>
    <cellStyle name="Comma 557 2 4" xfId="18358"/>
    <cellStyle name="Comma 557 3" xfId="18359"/>
    <cellStyle name="Comma 557 3 2" xfId="18360"/>
    <cellStyle name="Comma 557 3 2 2" xfId="18361"/>
    <cellStyle name="Comma 557 3 2 2 2" xfId="18362"/>
    <cellStyle name="Comma 557 3 2 3" xfId="18363"/>
    <cellStyle name="Comma 557 3 3" xfId="18364"/>
    <cellStyle name="Comma 557 3 3 2" xfId="18365"/>
    <cellStyle name="Comma 557 3 4" xfId="18366"/>
    <cellStyle name="Comma 557 4" xfId="18367"/>
    <cellStyle name="Comma 557 4 2" xfId="18368"/>
    <cellStyle name="Comma 557 4 2 2" xfId="18369"/>
    <cellStyle name="Comma 557 4 3" xfId="18370"/>
    <cellStyle name="Comma 557 5" xfId="18371"/>
    <cellStyle name="Comma 557 5 2" xfId="18372"/>
    <cellStyle name="Comma 557 6" xfId="18373"/>
    <cellStyle name="Comma 558" xfId="18374"/>
    <cellStyle name="Comma 558 2" xfId="18375"/>
    <cellStyle name="Comma 558 2 2" xfId="18376"/>
    <cellStyle name="Comma 558 2 2 2" xfId="18377"/>
    <cellStyle name="Comma 558 2 2 2 2" xfId="18378"/>
    <cellStyle name="Comma 558 2 2 3" xfId="18379"/>
    <cellStyle name="Comma 558 2 3" xfId="18380"/>
    <cellStyle name="Comma 558 2 3 2" xfId="18381"/>
    <cellStyle name="Comma 558 2 4" xfId="18382"/>
    <cellStyle name="Comma 558 3" xfId="18383"/>
    <cellStyle name="Comma 558 3 2" xfId="18384"/>
    <cellStyle name="Comma 558 3 2 2" xfId="18385"/>
    <cellStyle name="Comma 558 3 2 2 2" xfId="18386"/>
    <cellStyle name="Comma 558 3 2 3" xfId="18387"/>
    <cellStyle name="Comma 558 3 3" xfId="18388"/>
    <cellStyle name="Comma 558 3 3 2" xfId="18389"/>
    <cellStyle name="Comma 558 3 4" xfId="18390"/>
    <cellStyle name="Comma 558 4" xfId="18391"/>
    <cellStyle name="Comma 558 4 2" xfId="18392"/>
    <cellStyle name="Comma 558 4 2 2" xfId="18393"/>
    <cellStyle name="Comma 558 4 3" xfId="18394"/>
    <cellStyle name="Comma 558 5" xfId="18395"/>
    <cellStyle name="Comma 558 5 2" xfId="18396"/>
    <cellStyle name="Comma 558 6" xfId="18397"/>
    <cellStyle name="Comma 559" xfId="18398"/>
    <cellStyle name="Comma 559 2" xfId="18399"/>
    <cellStyle name="Comma 559 2 2" xfId="18400"/>
    <cellStyle name="Comma 559 2 2 2" xfId="18401"/>
    <cellStyle name="Comma 559 2 2 2 2" xfId="18402"/>
    <cellStyle name="Comma 559 2 2 3" xfId="18403"/>
    <cellStyle name="Comma 559 2 3" xfId="18404"/>
    <cellStyle name="Comma 559 2 3 2" xfId="18405"/>
    <cellStyle name="Comma 559 2 4" xfId="18406"/>
    <cellStyle name="Comma 559 3" xfId="18407"/>
    <cellStyle name="Comma 559 3 2" xfId="18408"/>
    <cellStyle name="Comma 559 3 2 2" xfId="18409"/>
    <cellStyle name="Comma 559 3 2 2 2" xfId="18410"/>
    <cellStyle name="Comma 559 3 2 3" xfId="18411"/>
    <cellStyle name="Comma 559 3 3" xfId="18412"/>
    <cellStyle name="Comma 559 3 3 2" xfId="18413"/>
    <cellStyle name="Comma 559 3 4" xfId="18414"/>
    <cellStyle name="Comma 559 4" xfId="18415"/>
    <cellStyle name="Comma 559 4 2" xfId="18416"/>
    <cellStyle name="Comma 559 4 2 2" xfId="18417"/>
    <cellStyle name="Comma 559 4 3" xfId="18418"/>
    <cellStyle name="Comma 559 5" xfId="18419"/>
    <cellStyle name="Comma 559 5 2" xfId="18420"/>
    <cellStyle name="Comma 559 6" xfId="18421"/>
    <cellStyle name="Comma 56" xfId="18422"/>
    <cellStyle name="Comma 56 2" xfId="18423"/>
    <cellStyle name="Comma 56 3" xfId="18424"/>
    <cellStyle name="Comma 56 3 2" xfId="18425"/>
    <cellStyle name="Comma 56 4" xfId="18426"/>
    <cellStyle name="Comma 560" xfId="18427"/>
    <cellStyle name="Comma 560 2" xfId="18428"/>
    <cellStyle name="Comma 560 2 2" xfId="18429"/>
    <cellStyle name="Comma 560 2 2 2" xfId="18430"/>
    <cellStyle name="Comma 560 2 2 2 2" xfId="18431"/>
    <cellStyle name="Comma 560 2 2 3" xfId="18432"/>
    <cellStyle name="Comma 560 2 3" xfId="18433"/>
    <cellStyle name="Comma 560 2 3 2" xfId="18434"/>
    <cellStyle name="Comma 560 2 4" xfId="18435"/>
    <cellStyle name="Comma 560 3" xfId="18436"/>
    <cellStyle name="Comma 560 3 2" xfId="18437"/>
    <cellStyle name="Comma 560 3 2 2" xfId="18438"/>
    <cellStyle name="Comma 560 3 2 2 2" xfId="18439"/>
    <cellStyle name="Comma 560 3 2 3" xfId="18440"/>
    <cellStyle name="Comma 560 3 3" xfId="18441"/>
    <cellStyle name="Comma 560 3 3 2" xfId="18442"/>
    <cellStyle name="Comma 560 3 4" xfId="18443"/>
    <cellStyle name="Comma 560 4" xfId="18444"/>
    <cellStyle name="Comma 560 4 2" xfId="18445"/>
    <cellStyle name="Comma 560 4 2 2" xfId="18446"/>
    <cellStyle name="Comma 560 4 3" xfId="18447"/>
    <cellStyle name="Comma 560 5" xfId="18448"/>
    <cellStyle name="Comma 560 5 2" xfId="18449"/>
    <cellStyle name="Comma 560 6" xfId="18450"/>
    <cellStyle name="Comma 561" xfId="18451"/>
    <cellStyle name="Comma 561 2" xfId="18452"/>
    <cellStyle name="Comma 561 2 2" xfId="18453"/>
    <cellStyle name="Comma 561 2 2 2" xfId="18454"/>
    <cellStyle name="Comma 561 2 2 2 2" xfId="18455"/>
    <cellStyle name="Comma 561 2 2 3" xfId="18456"/>
    <cellStyle name="Comma 561 2 3" xfId="18457"/>
    <cellStyle name="Comma 561 2 3 2" xfId="18458"/>
    <cellStyle name="Comma 561 2 4" xfId="18459"/>
    <cellStyle name="Comma 561 3" xfId="18460"/>
    <cellStyle name="Comma 561 3 2" xfId="18461"/>
    <cellStyle name="Comma 561 3 2 2" xfId="18462"/>
    <cellStyle name="Comma 561 3 2 2 2" xfId="18463"/>
    <cellStyle name="Comma 561 3 2 3" xfId="18464"/>
    <cellStyle name="Comma 561 3 3" xfId="18465"/>
    <cellStyle name="Comma 561 3 3 2" xfId="18466"/>
    <cellStyle name="Comma 561 3 4" xfId="18467"/>
    <cellStyle name="Comma 561 4" xfId="18468"/>
    <cellStyle name="Comma 561 4 2" xfId="18469"/>
    <cellStyle name="Comma 561 4 2 2" xfId="18470"/>
    <cellStyle name="Comma 561 4 3" xfId="18471"/>
    <cellStyle name="Comma 561 5" xfId="18472"/>
    <cellStyle name="Comma 561 5 2" xfId="18473"/>
    <cellStyle name="Comma 561 6" xfId="18474"/>
    <cellStyle name="Comma 562" xfId="18475"/>
    <cellStyle name="Comma 562 2" xfId="18476"/>
    <cellStyle name="Comma 562 2 2" xfId="18477"/>
    <cellStyle name="Comma 562 2 2 2" xfId="18478"/>
    <cellStyle name="Comma 562 2 2 2 2" xfId="18479"/>
    <cellStyle name="Comma 562 2 2 3" xfId="18480"/>
    <cellStyle name="Comma 562 2 3" xfId="18481"/>
    <cellStyle name="Comma 562 2 3 2" xfId="18482"/>
    <cellStyle name="Comma 562 2 4" xfId="18483"/>
    <cellStyle name="Comma 562 3" xfId="18484"/>
    <cellStyle name="Comma 562 3 2" xfId="18485"/>
    <cellStyle name="Comma 562 3 2 2" xfId="18486"/>
    <cellStyle name="Comma 562 3 2 2 2" xfId="18487"/>
    <cellStyle name="Comma 562 3 2 3" xfId="18488"/>
    <cellStyle name="Comma 562 3 3" xfId="18489"/>
    <cellStyle name="Comma 562 3 3 2" xfId="18490"/>
    <cellStyle name="Comma 562 3 4" xfId="18491"/>
    <cellStyle name="Comma 562 4" xfId="18492"/>
    <cellStyle name="Comma 562 4 2" xfId="18493"/>
    <cellStyle name="Comma 562 4 2 2" xfId="18494"/>
    <cellStyle name="Comma 562 4 3" xfId="18495"/>
    <cellStyle name="Comma 562 5" xfId="18496"/>
    <cellStyle name="Comma 562 5 2" xfId="18497"/>
    <cellStyle name="Comma 562 6" xfId="18498"/>
    <cellStyle name="Comma 563" xfId="18499"/>
    <cellStyle name="Comma 563 2" xfId="18500"/>
    <cellStyle name="Comma 563 2 2" xfId="18501"/>
    <cellStyle name="Comma 563 2 2 2" xfId="18502"/>
    <cellStyle name="Comma 563 2 2 2 2" xfId="18503"/>
    <cellStyle name="Comma 563 2 2 3" xfId="18504"/>
    <cellStyle name="Comma 563 2 3" xfId="18505"/>
    <cellStyle name="Comma 563 2 3 2" xfId="18506"/>
    <cellStyle name="Comma 563 2 4" xfId="18507"/>
    <cellStyle name="Comma 563 3" xfId="18508"/>
    <cellStyle name="Comma 563 3 2" xfId="18509"/>
    <cellStyle name="Comma 563 3 2 2" xfId="18510"/>
    <cellStyle name="Comma 563 3 2 2 2" xfId="18511"/>
    <cellStyle name="Comma 563 3 2 3" xfId="18512"/>
    <cellStyle name="Comma 563 3 3" xfId="18513"/>
    <cellStyle name="Comma 563 3 3 2" xfId="18514"/>
    <cellStyle name="Comma 563 3 4" xfId="18515"/>
    <cellStyle name="Comma 563 4" xfId="18516"/>
    <cellStyle name="Comma 563 4 2" xfId="18517"/>
    <cellStyle name="Comma 563 4 2 2" xfId="18518"/>
    <cellStyle name="Comma 563 4 3" xfId="18519"/>
    <cellStyle name="Comma 563 5" xfId="18520"/>
    <cellStyle name="Comma 563 5 2" xfId="18521"/>
    <cellStyle name="Comma 563 6" xfId="18522"/>
    <cellStyle name="Comma 564" xfId="18523"/>
    <cellStyle name="Comma 564 2" xfId="18524"/>
    <cellStyle name="Comma 564 2 2" xfId="18525"/>
    <cellStyle name="Comma 564 2 2 2" xfId="18526"/>
    <cellStyle name="Comma 564 2 2 2 2" xfId="18527"/>
    <cellStyle name="Comma 564 2 2 3" xfId="18528"/>
    <cellStyle name="Comma 564 2 3" xfId="18529"/>
    <cellStyle name="Comma 564 2 3 2" xfId="18530"/>
    <cellStyle name="Comma 564 2 4" xfId="18531"/>
    <cellStyle name="Comma 564 3" xfId="18532"/>
    <cellStyle name="Comma 564 3 2" xfId="18533"/>
    <cellStyle name="Comma 564 3 2 2" xfId="18534"/>
    <cellStyle name="Comma 564 3 2 2 2" xfId="18535"/>
    <cellStyle name="Comma 564 3 2 3" xfId="18536"/>
    <cellStyle name="Comma 564 3 3" xfId="18537"/>
    <cellStyle name="Comma 564 3 3 2" xfId="18538"/>
    <cellStyle name="Comma 564 3 4" xfId="18539"/>
    <cellStyle name="Comma 564 4" xfId="18540"/>
    <cellStyle name="Comma 564 4 2" xfId="18541"/>
    <cellStyle name="Comma 564 4 2 2" xfId="18542"/>
    <cellStyle name="Comma 564 4 3" xfId="18543"/>
    <cellStyle name="Comma 564 5" xfId="18544"/>
    <cellStyle name="Comma 564 5 2" xfId="18545"/>
    <cellStyle name="Comma 564 6" xfId="18546"/>
    <cellStyle name="Comma 565" xfId="18547"/>
    <cellStyle name="Comma 565 2" xfId="18548"/>
    <cellStyle name="Comma 565 2 2" xfId="18549"/>
    <cellStyle name="Comma 565 2 2 2" xfId="18550"/>
    <cellStyle name="Comma 565 2 2 2 2" xfId="18551"/>
    <cellStyle name="Comma 565 2 2 3" xfId="18552"/>
    <cellStyle name="Comma 565 2 3" xfId="18553"/>
    <cellStyle name="Comma 565 2 3 2" xfId="18554"/>
    <cellStyle name="Comma 565 2 4" xfId="18555"/>
    <cellStyle name="Comma 565 3" xfId="18556"/>
    <cellStyle name="Comma 565 3 2" xfId="18557"/>
    <cellStyle name="Comma 565 3 2 2" xfId="18558"/>
    <cellStyle name="Comma 565 3 2 2 2" xfId="18559"/>
    <cellStyle name="Comma 565 3 2 3" xfId="18560"/>
    <cellStyle name="Comma 565 3 3" xfId="18561"/>
    <cellStyle name="Comma 565 3 3 2" xfId="18562"/>
    <cellStyle name="Comma 565 3 4" xfId="18563"/>
    <cellStyle name="Comma 565 4" xfId="18564"/>
    <cellStyle name="Comma 565 4 2" xfId="18565"/>
    <cellStyle name="Comma 565 4 2 2" xfId="18566"/>
    <cellStyle name="Comma 565 4 3" xfId="18567"/>
    <cellStyle name="Comma 565 5" xfId="18568"/>
    <cellStyle name="Comma 565 5 2" xfId="18569"/>
    <cellStyle name="Comma 565 6" xfId="18570"/>
    <cellStyle name="Comma 566" xfId="18571"/>
    <cellStyle name="Comma 566 2" xfId="18572"/>
    <cellStyle name="Comma 566 2 2" xfId="18573"/>
    <cellStyle name="Comma 566 2 2 2" xfId="18574"/>
    <cellStyle name="Comma 566 2 2 2 2" xfId="18575"/>
    <cellStyle name="Comma 566 2 2 3" xfId="18576"/>
    <cellStyle name="Comma 566 2 3" xfId="18577"/>
    <cellStyle name="Comma 566 2 3 2" xfId="18578"/>
    <cellStyle name="Comma 566 2 4" xfId="18579"/>
    <cellStyle name="Comma 566 3" xfId="18580"/>
    <cellStyle name="Comma 566 3 2" xfId="18581"/>
    <cellStyle name="Comma 566 3 2 2" xfId="18582"/>
    <cellStyle name="Comma 566 3 2 2 2" xfId="18583"/>
    <cellStyle name="Comma 566 3 2 3" xfId="18584"/>
    <cellStyle name="Comma 566 3 3" xfId="18585"/>
    <cellStyle name="Comma 566 3 3 2" xfId="18586"/>
    <cellStyle name="Comma 566 3 4" xfId="18587"/>
    <cellStyle name="Comma 566 4" xfId="18588"/>
    <cellStyle name="Comma 566 4 2" xfId="18589"/>
    <cellStyle name="Comma 566 4 2 2" xfId="18590"/>
    <cellStyle name="Comma 566 4 3" xfId="18591"/>
    <cellStyle name="Comma 566 5" xfId="18592"/>
    <cellStyle name="Comma 566 5 2" xfId="18593"/>
    <cellStyle name="Comma 566 6" xfId="18594"/>
    <cellStyle name="Comma 567" xfId="18595"/>
    <cellStyle name="Comma 567 2" xfId="18596"/>
    <cellStyle name="Comma 567 2 2" xfId="18597"/>
    <cellStyle name="Comma 567 2 2 2" xfId="18598"/>
    <cellStyle name="Comma 567 2 2 2 2" xfId="18599"/>
    <cellStyle name="Comma 567 2 2 3" xfId="18600"/>
    <cellStyle name="Comma 567 2 3" xfId="18601"/>
    <cellStyle name="Comma 567 2 3 2" xfId="18602"/>
    <cellStyle name="Comma 567 2 4" xfId="18603"/>
    <cellStyle name="Comma 567 3" xfId="18604"/>
    <cellStyle name="Comma 567 3 2" xfId="18605"/>
    <cellStyle name="Comma 567 3 2 2" xfId="18606"/>
    <cellStyle name="Comma 567 3 2 2 2" xfId="18607"/>
    <cellStyle name="Comma 567 3 2 3" xfId="18608"/>
    <cellStyle name="Comma 567 3 3" xfId="18609"/>
    <cellStyle name="Comma 567 3 3 2" xfId="18610"/>
    <cellStyle name="Comma 567 3 4" xfId="18611"/>
    <cellStyle name="Comma 567 4" xfId="18612"/>
    <cellStyle name="Comma 567 4 2" xfId="18613"/>
    <cellStyle name="Comma 567 4 2 2" xfId="18614"/>
    <cellStyle name="Comma 567 4 3" xfId="18615"/>
    <cellStyle name="Comma 567 5" xfId="18616"/>
    <cellStyle name="Comma 567 5 2" xfId="18617"/>
    <cellStyle name="Comma 567 6" xfId="18618"/>
    <cellStyle name="Comma 568" xfId="18619"/>
    <cellStyle name="Comma 568 2" xfId="18620"/>
    <cellStyle name="Comma 568 2 2" xfId="18621"/>
    <cellStyle name="Comma 568 2 2 2" xfId="18622"/>
    <cellStyle name="Comma 568 2 2 2 2" xfId="18623"/>
    <cellStyle name="Comma 568 2 2 3" xfId="18624"/>
    <cellStyle name="Comma 568 2 3" xfId="18625"/>
    <cellStyle name="Comma 568 2 3 2" xfId="18626"/>
    <cellStyle name="Comma 568 2 4" xfId="18627"/>
    <cellStyle name="Comma 568 3" xfId="18628"/>
    <cellStyle name="Comma 568 3 2" xfId="18629"/>
    <cellStyle name="Comma 568 3 2 2" xfId="18630"/>
    <cellStyle name="Comma 568 3 2 2 2" xfId="18631"/>
    <cellStyle name="Comma 568 3 2 3" xfId="18632"/>
    <cellStyle name="Comma 568 3 3" xfId="18633"/>
    <cellStyle name="Comma 568 3 3 2" xfId="18634"/>
    <cellStyle name="Comma 568 3 4" xfId="18635"/>
    <cellStyle name="Comma 568 4" xfId="18636"/>
    <cellStyle name="Comma 568 4 2" xfId="18637"/>
    <cellStyle name="Comma 568 4 2 2" xfId="18638"/>
    <cellStyle name="Comma 568 4 3" xfId="18639"/>
    <cellStyle name="Comma 568 5" xfId="18640"/>
    <cellStyle name="Comma 568 5 2" xfId="18641"/>
    <cellStyle name="Comma 568 6" xfId="18642"/>
    <cellStyle name="Comma 569" xfId="18643"/>
    <cellStyle name="Comma 569 2" xfId="18644"/>
    <cellStyle name="Comma 569 2 2" xfId="18645"/>
    <cellStyle name="Comma 569 2 2 2" xfId="18646"/>
    <cellStyle name="Comma 569 2 2 2 2" xfId="18647"/>
    <cellStyle name="Comma 569 2 2 3" xfId="18648"/>
    <cellStyle name="Comma 569 2 3" xfId="18649"/>
    <cellStyle name="Comma 569 2 3 2" xfId="18650"/>
    <cellStyle name="Comma 569 2 4" xfId="18651"/>
    <cellStyle name="Comma 569 3" xfId="18652"/>
    <cellStyle name="Comma 569 3 2" xfId="18653"/>
    <cellStyle name="Comma 569 3 2 2" xfId="18654"/>
    <cellStyle name="Comma 569 3 2 2 2" xfId="18655"/>
    <cellStyle name="Comma 569 3 2 3" xfId="18656"/>
    <cellStyle name="Comma 569 3 3" xfId="18657"/>
    <cellStyle name="Comma 569 3 3 2" xfId="18658"/>
    <cellStyle name="Comma 569 3 4" xfId="18659"/>
    <cellStyle name="Comma 569 4" xfId="18660"/>
    <cellStyle name="Comma 569 4 2" xfId="18661"/>
    <cellStyle name="Comma 569 4 2 2" xfId="18662"/>
    <cellStyle name="Comma 569 4 3" xfId="18663"/>
    <cellStyle name="Comma 569 5" xfId="18664"/>
    <cellStyle name="Comma 569 5 2" xfId="18665"/>
    <cellStyle name="Comma 569 6" xfId="18666"/>
    <cellStyle name="Comma 57" xfId="18667"/>
    <cellStyle name="Comma 57 2" xfId="18668"/>
    <cellStyle name="Comma 57 3" xfId="18669"/>
    <cellStyle name="Comma 57 3 2" xfId="18670"/>
    <cellStyle name="Comma 57 4" xfId="18671"/>
    <cellStyle name="Comma 570" xfId="18672"/>
    <cellStyle name="Comma 570 2" xfId="18673"/>
    <cellStyle name="Comma 570 2 2" xfId="18674"/>
    <cellStyle name="Comma 570 2 2 2" xfId="18675"/>
    <cellStyle name="Comma 570 2 2 2 2" xfId="18676"/>
    <cellStyle name="Comma 570 2 2 3" xfId="18677"/>
    <cellStyle name="Comma 570 2 3" xfId="18678"/>
    <cellStyle name="Comma 570 2 3 2" xfId="18679"/>
    <cellStyle name="Comma 570 2 4" xfId="18680"/>
    <cellStyle name="Comma 570 3" xfId="18681"/>
    <cellStyle name="Comma 570 3 2" xfId="18682"/>
    <cellStyle name="Comma 570 3 2 2" xfId="18683"/>
    <cellStyle name="Comma 570 3 2 2 2" xfId="18684"/>
    <cellStyle name="Comma 570 3 2 3" xfId="18685"/>
    <cellStyle name="Comma 570 3 3" xfId="18686"/>
    <cellStyle name="Comma 570 3 3 2" xfId="18687"/>
    <cellStyle name="Comma 570 3 4" xfId="18688"/>
    <cellStyle name="Comma 570 4" xfId="18689"/>
    <cellStyle name="Comma 570 4 2" xfId="18690"/>
    <cellStyle name="Comma 570 4 2 2" xfId="18691"/>
    <cellStyle name="Comma 570 4 3" xfId="18692"/>
    <cellStyle name="Comma 570 5" xfId="18693"/>
    <cellStyle name="Comma 570 5 2" xfId="18694"/>
    <cellStyle name="Comma 570 6" xfId="18695"/>
    <cellStyle name="Comma 571" xfId="18696"/>
    <cellStyle name="Comma 571 2" xfId="18697"/>
    <cellStyle name="Comma 571 2 2" xfId="18698"/>
    <cellStyle name="Comma 571 2 2 2" xfId="18699"/>
    <cellStyle name="Comma 571 2 2 2 2" xfId="18700"/>
    <cellStyle name="Comma 571 2 2 3" xfId="18701"/>
    <cellStyle name="Comma 571 2 3" xfId="18702"/>
    <cellStyle name="Comma 571 2 3 2" xfId="18703"/>
    <cellStyle name="Comma 571 2 4" xfId="18704"/>
    <cellStyle name="Comma 571 3" xfId="18705"/>
    <cellStyle name="Comma 571 3 2" xfId="18706"/>
    <cellStyle name="Comma 571 3 2 2" xfId="18707"/>
    <cellStyle name="Comma 571 3 2 2 2" xfId="18708"/>
    <cellStyle name="Comma 571 3 2 3" xfId="18709"/>
    <cellStyle name="Comma 571 3 3" xfId="18710"/>
    <cellStyle name="Comma 571 3 3 2" xfId="18711"/>
    <cellStyle name="Comma 571 3 4" xfId="18712"/>
    <cellStyle name="Comma 571 4" xfId="18713"/>
    <cellStyle name="Comma 571 4 2" xfId="18714"/>
    <cellStyle name="Comma 571 4 2 2" xfId="18715"/>
    <cellStyle name="Comma 571 4 3" xfId="18716"/>
    <cellStyle name="Comma 571 5" xfId="18717"/>
    <cellStyle name="Comma 571 5 2" xfId="18718"/>
    <cellStyle name="Comma 571 6" xfId="18719"/>
    <cellStyle name="Comma 572" xfId="18720"/>
    <cellStyle name="Comma 572 2" xfId="18721"/>
    <cellStyle name="Comma 572 2 2" xfId="18722"/>
    <cellStyle name="Comma 572 2 2 2" xfId="18723"/>
    <cellStyle name="Comma 572 2 2 2 2" xfId="18724"/>
    <cellStyle name="Comma 572 2 2 3" xfId="18725"/>
    <cellStyle name="Comma 572 2 3" xfId="18726"/>
    <cellStyle name="Comma 572 2 3 2" xfId="18727"/>
    <cellStyle name="Comma 572 2 4" xfId="18728"/>
    <cellStyle name="Comma 572 3" xfId="18729"/>
    <cellStyle name="Comma 572 3 2" xfId="18730"/>
    <cellStyle name="Comma 572 3 2 2" xfId="18731"/>
    <cellStyle name="Comma 572 3 2 2 2" xfId="18732"/>
    <cellStyle name="Comma 572 3 2 3" xfId="18733"/>
    <cellStyle name="Comma 572 3 3" xfId="18734"/>
    <cellStyle name="Comma 572 3 3 2" xfId="18735"/>
    <cellStyle name="Comma 572 3 4" xfId="18736"/>
    <cellStyle name="Comma 572 4" xfId="18737"/>
    <cellStyle name="Comma 572 4 2" xfId="18738"/>
    <cellStyle name="Comma 572 4 2 2" xfId="18739"/>
    <cellStyle name="Comma 572 4 3" xfId="18740"/>
    <cellStyle name="Comma 572 5" xfId="18741"/>
    <cellStyle name="Comma 572 5 2" xfId="18742"/>
    <cellStyle name="Comma 572 6" xfId="18743"/>
    <cellStyle name="Comma 573" xfId="18744"/>
    <cellStyle name="Comma 573 2" xfId="18745"/>
    <cellStyle name="Comma 573 2 2" xfId="18746"/>
    <cellStyle name="Comma 573 2 2 2" xfId="18747"/>
    <cellStyle name="Comma 573 2 2 2 2" xfId="18748"/>
    <cellStyle name="Comma 573 2 2 3" xfId="18749"/>
    <cellStyle name="Comma 573 2 3" xfId="18750"/>
    <cellStyle name="Comma 573 2 3 2" xfId="18751"/>
    <cellStyle name="Comma 573 2 4" xfId="18752"/>
    <cellStyle name="Comma 573 3" xfId="18753"/>
    <cellStyle name="Comma 573 3 2" xfId="18754"/>
    <cellStyle name="Comma 573 3 2 2" xfId="18755"/>
    <cellStyle name="Comma 573 3 2 2 2" xfId="18756"/>
    <cellStyle name="Comma 573 3 2 3" xfId="18757"/>
    <cellStyle name="Comma 573 3 3" xfId="18758"/>
    <cellStyle name="Comma 573 3 3 2" xfId="18759"/>
    <cellStyle name="Comma 573 3 4" xfId="18760"/>
    <cellStyle name="Comma 573 4" xfId="18761"/>
    <cellStyle name="Comma 573 4 2" xfId="18762"/>
    <cellStyle name="Comma 573 4 2 2" xfId="18763"/>
    <cellStyle name="Comma 573 4 3" xfId="18764"/>
    <cellStyle name="Comma 573 5" xfId="18765"/>
    <cellStyle name="Comma 573 5 2" xfId="18766"/>
    <cellStyle name="Comma 573 6" xfId="18767"/>
    <cellStyle name="Comma 574" xfId="18768"/>
    <cellStyle name="Comma 574 2" xfId="18769"/>
    <cellStyle name="Comma 574 2 2" xfId="18770"/>
    <cellStyle name="Comma 574 2 2 2" xfId="18771"/>
    <cellStyle name="Comma 574 2 2 2 2" xfId="18772"/>
    <cellStyle name="Comma 574 2 2 3" xfId="18773"/>
    <cellStyle name="Comma 574 2 3" xfId="18774"/>
    <cellStyle name="Comma 574 2 3 2" xfId="18775"/>
    <cellStyle name="Comma 574 2 4" xfId="18776"/>
    <cellStyle name="Comma 574 3" xfId="18777"/>
    <cellStyle name="Comma 574 3 2" xfId="18778"/>
    <cellStyle name="Comma 574 3 2 2" xfId="18779"/>
    <cellStyle name="Comma 574 3 2 2 2" xfId="18780"/>
    <cellStyle name="Comma 574 3 2 3" xfId="18781"/>
    <cellStyle name="Comma 574 3 3" xfId="18782"/>
    <cellStyle name="Comma 574 3 3 2" xfId="18783"/>
    <cellStyle name="Comma 574 3 4" xfId="18784"/>
    <cellStyle name="Comma 574 4" xfId="18785"/>
    <cellStyle name="Comma 574 4 2" xfId="18786"/>
    <cellStyle name="Comma 574 4 2 2" xfId="18787"/>
    <cellStyle name="Comma 574 4 3" xfId="18788"/>
    <cellStyle name="Comma 574 5" xfId="18789"/>
    <cellStyle name="Comma 574 5 2" xfId="18790"/>
    <cellStyle name="Comma 574 6" xfId="18791"/>
    <cellStyle name="Comma 575" xfId="18792"/>
    <cellStyle name="Comma 575 2" xfId="18793"/>
    <cellStyle name="Comma 575 2 2" xfId="18794"/>
    <cellStyle name="Comma 575 2 2 2" xfId="18795"/>
    <cellStyle name="Comma 575 2 2 2 2" xfId="18796"/>
    <cellStyle name="Comma 575 2 2 3" xfId="18797"/>
    <cellStyle name="Comma 575 2 3" xfId="18798"/>
    <cellStyle name="Comma 575 2 3 2" xfId="18799"/>
    <cellStyle name="Comma 575 2 4" xfId="18800"/>
    <cellStyle name="Comma 575 3" xfId="18801"/>
    <cellStyle name="Comma 575 3 2" xfId="18802"/>
    <cellStyle name="Comma 575 3 2 2" xfId="18803"/>
    <cellStyle name="Comma 575 3 2 2 2" xfId="18804"/>
    <cellStyle name="Comma 575 3 2 3" xfId="18805"/>
    <cellStyle name="Comma 575 3 3" xfId="18806"/>
    <cellStyle name="Comma 575 3 3 2" xfId="18807"/>
    <cellStyle name="Comma 575 3 4" xfId="18808"/>
    <cellStyle name="Comma 575 4" xfId="18809"/>
    <cellStyle name="Comma 575 4 2" xfId="18810"/>
    <cellStyle name="Comma 575 4 2 2" xfId="18811"/>
    <cellStyle name="Comma 575 4 3" xfId="18812"/>
    <cellStyle name="Comma 575 5" xfId="18813"/>
    <cellStyle name="Comma 575 5 2" xfId="18814"/>
    <cellStyle name="Comma 575 6" xfId="18815"/>
    <cellStyle name="Comma 576" xfId="18816"/>
    <cellStyle name="Comma 576 2" xfId="18817"/>
    <cellStyle name="Comma 576 2 2" xfId="18818"/>
    <cellStyle name="Comma 576 2 2 2" xfId="18819"/>
    <cellStyle name="Comma 576 2 2 2 2" xfId="18820"/>
    <cellStyle name="Comma 576 2 2 3" xfId="18821"/>
    <cellStyle name="Comma 576 2 3" xfId="18822"/>
    <cellStyle name="Comma 576 2 3 2" xfId="18823"/>
    <cellStyle name="Comma 576 2 4" xfId="18824"/>
    <cellStyle name="Comma 576 3" xfId="18825"/>
    <cellStyle name="Comma 576 3 2" xfId="18826"/>
    <cellStyle name="Comma 576 3 2 2" xfId="18827"/>
    <cellStyle name="Comma 576 3 2 2 2" xfId="18828"/>
    <cellStyle name="Comma 576 3 2 3" xfId="18829"/>
    <cellStyle name="Comma 576 3 3" xfId="18830"/>
    <cellStyle name="Comma 576 3 3 2" xfId="18831"/>
    <cellStyle name="Comma 576 3 4" xfId="18832"/>
    <cellStyle name="Comma 576 4" xfId="18833"/>
    <cellStyle name="Comma 576 4 2" xfId="18834"/>
    <cellStyle name="Comma 576 4 2 2" xfId="18835"/>
    <cellStyle name="Comma 576 4 3" xfId="18836"/>
    <cellStyle name="Comma 576 5" xfId="18837"/>
    <cellStyle name="Comma 576 5 2" xfId="18838"/>
    <cellStyle name="Comma 576 6" xfId="18839"/>
    <cellStyle name="Comma 577" xfId="18840"/>
    <cellStyle name="Comma 577 2" xfId="18841"/>
    <cellStyle name="Comma 577 2 2" xfId="18842"/>
    <cellStyle name="Comma 577 2 2 2" xfId="18843"/>
    <cellStyle name="Comma 577 2 2 2 2" xfId="18844"/>
    <cellStyle name="Comma 577 2 2 3" xfId="18845"/>
    <cellStyle name="Comma 577 2 3" xfId="18846"/>
    <cellStyle name="Comma 577 2 3 2" xfId="18847"/>
    <cellStyle name="Comma 577 2 4" xfId="18848"/>
    <cellStyle name="Comma 577 3" xfId="18849"/>
    <cellStyle name="Comma 577 3 2" xfId="18850"/>
    <cellStyle name="Comma 577 3 2 2" xfId="18851"/>
    <cellStyle name="Comma 577 3 2 2 2" xfId="18852"/>
    <cellStyle name="Comma 577 3 2 3" xfId="18853"/>
    <cellStyle name="Comma 577 3 3" xfId="18854"/>
    <cellStyle name="Comma 577 3 3 2" xfId="18855"/>
    <cellStyle name="Comma 577 3 4" xfId="18856"/>
    <cellStyle name="Comma 577 4" xfId="18857"/>
    <cellStyle name="Comma 577 4 2" xfId="18858"/>
    <cellStyle name="Comma 577 4 2 2" xfId="18859"/>
    <cellStyle name="Comma 577 4 3" xfId="18860"/>
    <cellStyle name="Comma 577 5" xfId="18861"/>
    <cellStyle name="Comma 577 5 2" xfId="18862"/>
    <cellStyle name="Comma 577 6" xfId="18863"/>
    <cellStyle name="Comma 578" xfId="18864"/>
    <cellStyle name="Comma 578 2" xfId="18865"/>
    <cellStyle name="Comma 578 2 2" xfId="18866"/>
    <cellStyle name="Comma 578 2 2 2" xfId="18867"/>
    <cellStyle name="Comma 578 2 2 2 2" xfId="18868"/>
    <cellStyle name="Comma 578 2 2 3" xfId="18869"/>
    <cellStyle name="Comma 578 2 3" xfId="18870"/>
    <cellStyle name="Comma 578 2 3 2" xfId="18871"/>
    <cellStyle name="Comma 578 2 4" xfId="18872"/>
    <cellStyle name="Comma 578 3" xfId="18873"/>
    <cellStyle name="Comma 578 3 2" xfId="18874"/>
    <cellStyle name="Comma 578 3 2 2" xfId="18875"/>
    <cellStyle name="Comma 578 3 2 2 2" xfId="18876"/>
    <cellStyle name="Comma 578 3 2 3" xfId="18877"/>
    <cellStyle name="Comma 578 3 3" xfId="18878"/>
    <cellStyle name="Comma 578 3 3 2" xfId="18879"/>
    <cellStyle name="Comma 578 3 4" xfId="18880"/>
    <cellStyle name="Comma 578 4" xfId="18881"/>
    <cellStyle name="Comma 578 4 2" xfId="18882"/>
    <cellStyle name="Comma 578 4 2 2" xfId="18883"/>
    <cellStyle name="Comma 578 4 3" xfId="18884"/>
    <cellStyle name="Comma 578 5" xfId="18885"/>
    <cellStyle name="Comma 578 5 2" xfId="18886"/>
    <cellStyle name="Comma 578 6" xfId="18887"/>
    <cellStyle name="Comma 579" xfId="18888"/>
    <cellStyle name="Comma 579 2" xfId="18889"/>
    <cellStyle name="Comma 579 2 2" xfId="18890"/>
    <cellStyle name="Comma 579 2 2 2" xfId="18891"/>
    <cellStyle name="Comma 579 2 2 2 2" xfId="18892"/>
    <cellStyle name="Comma 579 2 2 3" xfId="18893"/>
    <cellStyle name="Comma 579 2 3" xfId="18894"/>
    <cellStyle name="Comma 579 2 3 2" xfId="18895"/>
    <cellStyle name="Comma 579 2 4" xfId="18896"/>
    <cellStyle name="Comma 579 3" xfId="18897"/>
    <cellStyle name="Comma 579 3 2" xfId="18898"/>
    <cellStyle name="Comma 579 3 2 2" xfId="18899"/>
    <cellStyle name="Comma 579 3 2 2 2" xfId="18900"/>
    <cellStyle name="Comma 579 3 2 3" xfId="18901"/>
    <cellStyle name="Comma 579 3 3" xfId="18902"/>
    <cellStyle name="Comma 579 3 3 2" xfId="18903"/>
    <cellStyle name="Comma 579 3 4" xfId="18904"/>
    <cellStyle name="Comma 579 4" xfId="18905"/>
    <cellStyle name="Comma 579 4 2" xfId="18906"/>
    <cellStyle name="Comma 579 4 2 2" xfId="18907"/>
    <cellStyle name="Comma 579 4 3" xfId="18908"/>
    <cellStyle name="Comma 579 5" xfId="18909"/>
    <cellStyle name="Comma 579 5 2" xfId="18910"/>
    <cellStyle name="Comma 579 6" xfId="18911"/>
    <cellStyle name="Comma 58" xfId="18912"/>
    <cellStyle name="Comma 58 2" xfId="18913"/>
    <cellStyle name="Comma 58 2 2" xfId="18914"/>
    <cellStyle name="Comma 58 3" xfId="18915"/>
    <cellStyle name="Comma 58 3 2" xfId="18916"/>
    <cellStyle name="Comma 58 3 2 2" xfId="18917"/>
    <cellStyle name="Comma 58 3 2 2 2" xfId="18918"/>
    <cellStyle name="Comma 58 3 2 3" xfId="18919"/>
    <cellStyle name="Comma 58 3 3" xfId="18920"/>
    <cellStyle name="Comma 58 3 3 2" xfId="18921"/>
    <cellStyle name="Comma 58 3 4" xfId="18922"/>
    <cellStyle name="Comma 58 4" xfId="18923"/>
    <cellStyle name="Comma 58 4 2" xfId="18924"/>
    <cellStyle name="Comma 58 4 2 2" xfId="18925"/>
    <cellStyle name="Comma 58 4 2 2 2" xfId="18926"/>
    <cellStyle name="Comma 58 4 2 3" xfId="18927"/>
    <cellStyle name="Comma 58 4 3" xfId="18928"/>
    <cellStyle name="Comma 58 4 3 2" xfId="18929"/>
    <cellStyle name="Comma 58 4 4" xfId="18930"/>
    <cellStyle name="Comma 58 5" xfId="18931"/>
    <cellStyle name="Comma 58 5 2" xfId="18932"/>
    <cellStyle name="Comma 58 5 2 2" xfId="18933"/>
    <cellStyle name="Comma 58 5 3" xfId="18934"/>
    <cellStyle name="Comma 58 6" xfId="18935"/>
    <cellStyle name="Comma 58 7" xfId="18936"/>
    <cellStyle name="Comma 58 7 2" xfId="18937"/>
    <cellStyle name="Comma 58 8" xfId="18938"/>
    <cellStyle name="Comma 580" xfId="18939"/>
    <cellStyle name="Comma 580 2" xfId="18940"/>
    <cellStyle name="Comma 580 2 2" xfId="18941"/>
    <cellStyle name="Comma 580 2 2 2" xfId="18942"/>
    <cellStyle name="Comma 580 2 2 2 2" xfId="18943"/>
    <cellStyle name="Comma 580 2 2 3" xfId="18944"/>
    <cellStyle name="Comma 580 2 3" xfId="18945"/>
    <cellStyle name="Comma 580 2 3 2" xfId="18946"/>
    <cellStyle name="Comma 580 2 4" xfId="18947"/>
    <cellStyle name="Comma 580 3" xfId="18948"/>
    <cellStyle name="Comma 580 3 2" xfId="18949"/>
    <cellStyle name="Comma 580 3 2 2" xfId="18950"/>
    <cellStyle name="Comma 580 3 2 2 2" xfId="18951"/>
    <cellStyle name="Comma 580 3 2 3" xfId="18952"/>
    <cellStyle name="Comma 580 3 3" xfId="18953"/>
    <cellStyle name="Comma 580 3 3 2" xfId="18954"/>
    <cellStyle name="Comma 580 3 4" xfId="18955"/>
    <cellStyle name="Comma 580 4" xfId="18956"/>
    <cellStyle name="Comma 580 4 2" xfId="18957"/>
    <cellStyle name="Comma 580 4 2 2" xfId="18958"/>
    <cellStyle name="Comma 580 4 3" xfId="18959"/>
    <cellStyle name="Comma 580 5" xfId="18960"/>
    <cellStyle name="Comma 580 5 2" xfId="18961"/>
    <cellStyle name="Comma 580 6" xfId="18962"/>
    <cellStyle name="Comma 581" xfId="18963"/>
    <cellStyle name="Comma 581 2" xfId="18964"/>
    <cellStyle name="Comma 581 2 2" xfId="18965"/>
    <cellStyle name="Comma 581 2 2 2" xfId="18966"/>
    <cellStyle name="Comma 581 2 2 2 2" xfId="18967"/>
    <cellStyle name="Comma 581 2 2 3" xfId="18968"/>
    <cellStyle name="Comma 581 2 3" xfId="18969"/>
    <cellStyle name="Comma 581 2 3 2" xfId="18970"/>
    <cellStyle name="Comma 581 2 4" xfId="18971"/>
    <cellStyle name="Comma 581 3" xfId="18972"/>
    <cellStyle name="Comma 581 3 2" xfId="18973"/>
    <cellStyle name="Comma 581 3 2 2" xfId="18974"/>
    <cellStyle name="Comma 581 3 2 2 2" xfId="18975"/>
    <cellStyle name="Comma 581 3 2 3" xfId="18976"/>
    <cellStyle name="Comma 581 3 3" xfId="18977"/>
    <cellStyle name="Comma 581 3 3 2" xfId="18978"/>
    <cellStyle name="Comma 581 3 4" xfId="18979"/>
    <cellStyle name="Comma 581 4" xfId="18980"/>
    <cellStyle name="Comma 581 4 2" xfId="18981"/>
    <cellStyle name="Comma 581 4 2 2" xfId="18982"/>
    <cellStyle name="Comma 581 4 3" xfId="18983"/>
    <cellStyle name="Comma 581 5" xfId="18984"/>
    <cellStyle name="Comma 581 5 2" xfId="18985"/>
    <cellStyle name="Comma 581 6" xfId="18986"/>
    <cellStyle name="Comma 582" xfId="18987"/>
    <cellStyle name="Comma 582 2" xfId="18988"/>
    <cellStyle name="Comma 582 2 2" xfId="18989"/>
    <cellStyle name="Comma 582 2 2 2" xfId="18990"/>
    <cellStyle name="Comma 582 2 2 2 2" xfId="18991"/>
    <cellStyle name="Comma 582 2 2 3" xfId="18992"/>
    <cellStyle name="Comma 582 2 3" xfId="18993"/>
    <cellStyle name="Comma 582 2 3 2" xfId="18994"/>
    <cellStyle name="Comma 582 2 4" xfId="18995"/>
    <cellStyle name="Comma 582 3" xfId="18996"/>
    <cellStyle name="Comma 582 3 2" xfId="18997"/>
    <cellStyle name="Comma 582 3 2 2" xfId="18998"/>
    <cellStyle name="Comma 582 3 2 2 2" xfId="18999"/>
    <cellStyle name="Comma 582 3 2 3" xfId="19000"/>
    <cellStyle name="Comma 582 3 3" xfId="19001"/>
    <cellStyle name="Comma 582 3 3 2" xfId="19002"/>
    <cellStyle name="Comma 582 3 4" xfId="19003"/>
    <cellStyle name="Comma 582 4" xfId="19004"/>
    <cellStyle name="Comma 582 4 2" xfId="19005"/>
    <cellStyle name="Comma 582 4 2 2" xfId="19006"/>
    <cellStyle name="Comma 582 4 3" xfId="19007"/>
    <cellStyle name="Comma 582 5" xfId="19008"/>
    <cellStyle name="Comma 582 5 2" xfId="19009"/>
    <cellStyle name="Comma 582 6" xfId="19010"/>
    <cellStyle name="Comma 583" xfId="19011"/>
    <cellStyle name="Comma 583 2" xfId="19012"/>
    <cellStyle name="Comma 583 2 2" xfId="19013"/>
    <cellStyle name="Comma 583 2 2 2" xfId="19014"/>
    <cellStyle name="Comma 583 2 2 2 2" xfId="19015"/>
    <cellStyle name="Comma 583 2 2 3" xfId="19016"/>
    <cellStyle name="Comma 583 2 3" xfId="19017"/>
    <cellStyle name="Comma 583 2 3 2" xfId="19018"/>
    <cellStyle name="Comma 583 2 4" xfId="19019"/>
    <cellStyle name="Comma 583 3" xfId="19020"/>
    <cellStyle name="Comma 583 3 2" xfId="19021"/>
    <cellStyle name="Comma 583 3 2 2" xfId="19022"/>
    <cellStyle name="Comma 583 3 2 2 2" xfId="19023"/>
    <cellStyle name="Comma 583 3 2 3" xfId="19024"/>
    <cellStyle name="Comma 583 3 3" xfId="19025"/>
    <cellStyle name="Comma 583 3 3 2" xfId="19026"/>
    <cellStyle name="Comma 583 3 4" xfId="19027"/>
    <cellStyle name="Comma 583 4" xfId="19028"/>
    <cellStyle name="Comma 583 4 2" xfId="19029"/>
    <cellStyle name="Comma 583 4 2 2" xfId="19030"/>
    <cellStyle name="Comma 583 4 3" xfId="19031"/>
    <cellStyle name="Comma 583 5" xfId="19032"/>
    <cellStyle name="Comma 583 5 2" xfId="19033"/>
    <cellStyle name="Comma 583 6" xfId="19034"/>
    <cellStyle name="Comma 584" xfId="19035"/>
    <cellStyle name="Comma 584 2" xfId="19036"/>
    <cellStyle name="Comma 584 2 2" xfId="19037"/>
    <cellStyle name="Comma 584 2 2 2" xfId="19038"/>
    <cellStyle name="Comma 584 2 2 2 2" xfId="19039"/>
    <cellStyle name="Comma 584 2 2 3" xfId="19040"/>
    <cellStyle name="Comma 584 2 3" xfId="19041"/>
    <cellStyle name="Comma 584 2 3 2" xfId="19042"/>
    <cellStyle name="Comma 584 2 4" xfId="19043"/>
    <cellStyle name="Comma 584 3" xfId="19044"/>
    <cellStyle name="Comma 584 3 2" xfId="19045"/>
    <cellStyle name="Comma 584 3 2 2" xfId="19046"/>
    <cellStyle name="Comma 584 3 2 2 2" xfId="19047"/>
    <cellStyle name="Comma 584 3 2 3" xfId="19048"/>
    <cellStyle name="Comma 584 3 3" xfId="19049"/>
    <cellStyle name="Comma 584 3 3 2" xfId="19050"/>
    <cellStyle name="Comma 584 3 4" xfId="19051"/>
    <cellStyle name="Comma 584 4" xfId="19052"/>
    <cellStyle name="Comma 584 4 2" xfId="19053"/>
    <cellStyle name="Comma 584 4 2 2" xfId="19054"/>
    <cellStyle name="Comma 584 4 3" xfId="19055"/>
    <cellStyle name="Comma 584 5" xfId="19056"/>
    <cellStyle name="Comma 584 5 2" xfId="19057"/>
    <cellStyle name="Comma 584 6" xfId="19058"/>
    <cellStyle name="Comma 585" xfId="19059"/>
    <cellStyle name="Comma 585 2" xfId="19060"/>
    <cellStyle name="Comma 585 2 2" xfId="19061"/>
    <cellStyle name="Comma 585 2 2 2" xfId="19062"/>
    <cellStyle name="Comma 585 2 2 2 2" xfId="19063"/>
    <cellStyle name="Comma 585 2 2 3" xfId="19064"/>
    <cellStyle name="Comma 585 2 3" xfId="19065"/>
    <cellStyle name="Comma 585 2 3 2" xfId="19066"/>
    <cellStyle name="Comma 585 2 4" xfId="19067"/>
    <cellStyle name="Comma 585 3" xfId="19068"/>
    <cellStyle name="Comma 585 3 2" xfId="19069"/>
    <cellStyle name="Comma 585 3 2 2" xfId="19070"/>
    <cellStyle name="Comma 585 3 2 2 2" xfId="19071"/>
    <cellStyle name="Comma 585 3 2 3" xfId="19072"/>
    <cellStyle name="Comma 585 3 3" xfId="19073"/>
    <cellStyle name="Comma 585 3 3 2" xfId="19074"/>
    <cellStyle name="Comma 585 3 4" xfId="19075"/>
    <cellStyle name="Comma 585 4" xfId="19076"/>
    <cellStyle name="Comma 585 4 2" xfId="19077"/>
    <cellStyle name="Comma 585 4 2 2" xfId="19078"/>
    <cellStyle name="Comma 585 4 3" xfId="19079"/>
    <cellStyle name="Comma 585 5" xfId="19080"/>
    <cellStyle name="Comma 585 5 2" xfId="19081"/>
    <cellStyle name="Comma 585 6" xfId="19082"/>
    <cellStyle name="Comma 586" xfId="19083"/>
    <cellStyle name="Comma 586 2" xfId="19084"/>
    <cellStyle name="Comma 586 2 2" xfId="19085"/>
    <cellStyle name="Comma 586 2 2 2" xfId="19086"/>
    <cellStyle name="Comma 586 2 2 2 2" xfId="19087"/>
    <cellStyle name="Comma 586 2 2 3" xfId="19088"/>
    <cellStyle name="Comma 586 2 3" xfId="19089"/>
    <cellStyle name="Comma 586 2 3 2" xfId="19090"/>
    <cellStyle name="Comma 586 2 4" xfId="19091"/>
    <cellStyle name="Comma 586 3" xfId="19092"/>
    <cellStyle name="Comma 586 3 2" xfId="19093"/>
    <cellStyle name="Comma 586 3 2 2" xfId="19094"/>
    <cellStyle name="Comma 586 3 2 2 2" xfId="19095"/>
    <cellStyle name="Comma 586 3 2 3" xfId="19096"/>
    <cellStyle name="Comma 586 3 3" xfId="19097"/>
    <cellStyle name="Comma 586 3 3 2" xfId="19098"/>
    <cellStyle name="Comma 586 3 4" xfId="19099"/>
    <cellStyle name="Comma 586 4" xfId="19100"/>
    <cellStyle name="Comma 586 4 2" xfId="19101"/>
    <cellStyle name="Comma 586 4 2 2" xfId="19102"/>
    <cellStyle name="Comma 586 4 3" xfId="19103"/>
    <cellStyle name="Comma 586 5" xfId="19104"/>
    <cellStyle name="Comma 586 5 2" xfId="19105"/>
    <cellStyle name="Comma 586 6" xfId="19106"/>
    <cellStyle name="Comma 587" xfId="19107"/>
    <cellStyle name="Comma 587 2" xfId="19108"/>
    <cellStyle name="Comma 587 2 2" xfId="19109"/>
    <cellStyle name="Comma 587 2 2 2" xfId="19110"/>
    <cellStyle name="Comma 587 2 2 2 2" xfId="19111"/>
    <cellStyle name="Comma 587 2 2 3" xfId="19112"/>
    <cellStyle name="Comma 587 2 3" xfId="19113"/>
    <cellStyle name="Comma 587 2 3 2" xfId="19114"/>
    <cellStyle name="Comma 587 2 4" xfId="19115"/>
    <cellStyle name="Comma 587 3" xfId="19116"/>
    <cellStyle name="Comma 587 3 2" xfId="19117"/>
    <cellStyle name="Comma 587 3 2 2" xfId="19118"/>
    <cellStyle name="Comma 587 3 2 2 2" xfId="19119"/>
    <cellStyle name="Comma 587 3 2 3" xfId="19120"/>
    <cellStyle name="Comma 587 3 3" xfId="19121"/>
    <cellStyle name="Comma 587 3 3 2" xfId="19122"/>
    <cellStyle name="Comma 587 3 4" xfId="19123"/>
    <cellStyle name="Comma 587 4" xfId="19124"/>
    <cellStyle name="Comma 587 4 2" xfId="19125"/>
    <cellStyle name="Comma 587 4 2 2" xfId="19126"/>
    <cellStyle name="Comma 587 4 3" xfId="19127"/>
    <cellStyle name="Comma 587 5" xfId="19128"/>
    <cellStyle name="Comma 587 5 2" xfId="19129"/>
    <cellStyle name="Comma 587 6" xfId="19130"/>
    <cellStyle name="Comma 588" xfId="19131"/>
    <cellStyle name="Comma 588 2" xfId="19132"/>
    <cellStyle name="Comma 588 2 2" xfId="19133"/>
    <cellStyle name="Comma 588 2 2 2" xfId="19134"/>
    <cellStyle name="Comma 588 2 2 2 2" xfId="19135"/>
    <cellStyle name="Comma 588 2 2 3" xfId="19136"/>
    <cellStyle name="Comma 588 2 3" xfId="19137"/>
    <cellStyle name="Comma 588 2 3 2" xfId="19138"/>
    <cellStyle name="Comma 588 2 4" xfId="19139"/>
    <cellStyle name="Comma 588 3" xfId="19140"/>
    <cellStyle name="Comma 588 3 2" xfId="19141"/>
    <cellStyle name="Comma 588 3 2 2" xfId="19142"/>
    <cellStyle name="Comma 588 3 2 2 2" xfId="19143"/>
    <cellStyle name="Comma 588 3 2 3" xfId="19144"/>
    <cellStyle name="Comma 588 3 3" xfId="19145"/>
    <cellStyle name="Comma 588 3 3 2" xfId="19146"/>
    <cellStyle name="Comma 588 3 4" xfId="19147"/>
    <cellStyle name="Comma 588 4" xfId="19148"/>
    <cellStyle name="Comma 588 4 2" xfId="19149"/>
    <cellStyle name="Comma 588 4 2 2" xfId="19150"/>
    <cellStyle name="Comma 588 4 3" xfId="19151"/>
    <cellStyle name="Comma 588 5" xfId="19152"/>
    <cellStyle name="Comma 588 5 2" xfId="19153"/>
    <cellStyle name="Comma 588 6" xfId="19154"/>
    <cellStyle name="Comma 589" xfId="19155"/>
    <cellStyle name="Comma 589 2" xfId="19156"/>
    <cellStyle name="Comma 589 2 2" xfId="19157"/>
    <cellStyle name="Comma 589 2 2 2" xfId="19158"/>
    <cellStyle name="Comma 589 2 2 2 2" xfId="19159"/>
    <cellStyle name="Comma 589 2 2 3" xfId="19160"/>
    <cellStyle name="Comma 589 2 3" xfId="19161"/>
    <cellStyle name="Comma 589 2 3 2" xfId="19162"/>
    <cellStyle name="Comma 589 2 4" xfId="19163"/>
    <cellStyle name="Comma 589 3" xfId="19164"/>
    <cellStyle name="Comma 589 3 2" xfId="19165"/>
    <cellStyle name="Comma 589 3 2 2" xfId="19166"/>
    <cellStyle name="Comma 589 3 2 2 2" xfId="19167"/>
    <cellStyle name="Comma 589 3 2 3" xfId="19168"/>
    <cellStyle name="Comma 589 3 3" xfId="19169"/>
    <cellStyle name="Comma 589 3 3 2" xfId="19170"/>
    <cellStyle name="Comma 589 3 4" xfId="19171"/>
    <cellStyle name="Comma 589 4" xfId="19172"/>
    <cellStyle name="Comma 589 4 2" xfId="19173"/>
    <cellStyle name="Comma 589 4 2 2" xfId="19174"/>
    <cellStyle name="Comma 589 4 3" xfId="19175"/>
    <cellStyle name="Comma 589 5" xfId="19176"/>
    <cellStyle name="Comma 589 5 2" xfId="19177"/>
    <cellStyle name="Comma 589 6" xfId="19178"/>
    <cellStyle name="Comma 59" xfId="19179"/>
    <cellStyle name="Comma 59 2" xfId="19180"/>
    <cellStyle name="Comma 59 2 2" xfId="19181"/>
    <cellStyle name="Comma 59 3" xfId="19182"/>
    <cellStyle name="Comma 59 3 2" xfId="19183"/>
    <cellStyle name="Comma 59 3 2 2" xfId="19184"/>
    <cellStyle name="Comma 59 3 2 2 2" xfId="19185"/>
    <cellStyle name="Comma 59 3 2 3" xfId="19186"/>
    <cellStyle name="Comma 59 3 3" xfId="19187"/>
    <cellStyle name="Comma 59 3 3 2" xfId="19188"/>
    <cellStyle name="Comma 59 3 4" xfId="19189"/>
    <cellStyle name="Comma 59 4" xfId="19190"/>
    <cellStyle name="Comma 59 4 2" xfId="19191"/>
    <cellStyle name="Comma 59 4 2 2" xfId="19192"/>
    <cellStyle name="Comma 59 4 2 2 2" xfId="19193"/>
    <cellStyle name="Comma 59 4 2 3" xfId="19194"/>
    <cellStyle name="Comma 59 4 3" xfId="19195"/>
    <cellStyle name="Comma 59 4 3 2" xfId="19196"/>
    <cellStyle name="Comma 59 4 4" xfId="19197"/>
    <cellStyle name="Comma 59 5" xfId="19198"/>
    <cellStyle name="Comma 59 5 2" xfId="19199"/>
    <cellStyle name="Comma 59 5 2 2" xfId="19200"/>
    <cellStyle name="Comma 59 5 3" xfId="19201"/>
    <cellStyle name="Comma 59 6" xfId="19202"/>
    <cellStyle name="Comma 59 7" xfId="19203"/>
    <cellStyle name="Comma 59 7 2" xfId="19204"/>
    <cellStyle name="Comma 59 8" xfId="19205"/>
    <cellStyle name="Comma 590" xfId="19206"/>
    <cellStyle name="Comma 590 2" xfId="19207"/>
    <cellStyle name="Comma 590 2 2" xfId="19208"/>
    <cellStyle name="Comma 590 2 2 2" xfId="19209"/>
    <cellStyle name="Comma 590 2 2 2 2" xfId="19210"/>
    <cellStyle name="Comma 590 2 2 3" xfId="19211"/>
    <cellStyle name="Comma 590 2 3" xfId="19212"/>
    <cellStyle name="Comma 590 2 3 2" xfId="19213"/>
    <cellStyle name="Comma 590 2 4" xfId="19214"/>
    <cellStyle name="Comma 590 3" xfId="19215"/>
    <cellStyle name="Comma 590 3 2" xfId="19216"/>
    <cellStyle name="Comma 590 3 2 2" xfId="19217"/>
    <cellStyle name="Comma 590 3 2 2 2" xfId="19218"/>
    <cellStyle name="Comma 590 3 2 3" xfId="19219"/>
    <cellStyle name="Comma 590 3 3" xfId="19220"/>
    <cellStyle name="Comma 590 3 3 2" xfId="19221"/>
    <cellStyle name="Comma 590 3 4" xfId="19222"/>
    <cellStyle name="Comma 590 4" xfId="19223"/>
    <cellStyle name="Comma 590 4 2" xfId="19224"/>
    <cellStyle name="Comma 590 4 2 2" xfId="19225"/>
    <cellStyle name="Comma 590 4 3" xfId="19226"/>
    <cellStyle name="Comma 590 5" xfId="19227"/>
    <cellStyle name="Comma 590 5 2" xfId="19228"/>
    <cellStyle name="Comma 590 6" xfId="19229"/>
    <cellStyle name="Comma 591" xfId="19230"/>
    <cellStyle name="Comma 591 2" xfId="19231"/>
    <cellStyle name="Comma 591 2 2" xfId="19232"/>
    <cellStyle name="Comma 591 2 2 2" xfId="19233"/>
    <cellStyle name="Comma 591 2 2 2 2" xfId="19234"/>
    <cellStyle name="Comma 591 2 2 3" xfId="19235"/>
    <cellStyle name="Comma 591 2 3" xfId="19236"/>
    <cellStyle name="Comma 591 2 3 2" xfId="19237"/>
    <cellStyle name="Comma 591 2 4" xfId="19238"/>
    <cellStyle name="Comma 591 3" xfId="19239"/>
    <cellStyle name="Comma 591 3 2" xfId="19240"/>
    <cellStyle name="Comma 591 3 2 2" xfId="19241"/>
    <cellStyle name="Comma 591 3 2 2 2" xfId="19242"/>
    <cellStyle name="Comma 591 3 2 3" xfId="19243"/>
    <cellStyle name="Comma 591 3 3" xfId="19244"/>
    <cellStyle name="Comma 591 3 3 2" xfId="19245"/>
    <cellStyle name="Comma 591 3 4" xfId="19246"/>
    <cellStyle name="Comma 591 4" xfId="19247"/>
    <cellStyle name="Comma 591 4 2" xfId="19248"/>
    <cellStyle name="Comma 591 4 2 2" xfId="19249"/>
    <cellStyle name="Comma 591 4 3" xfId="19250"/>
    <cellStyle name="Comma 591 5" xfId="19251"/>
    <cellStyle name="Comma 591 5 2" xfId="19252"/>
    <cellStyle name="Comma 591 6" xfId="19253"/>
    <cellStyle name="Comma 592" xfId="19254"/>
    <cellStyle name="Comma 592 2" xfId="19255"/>
    <cellStyle name="Comma 592 2 2" xfId="19256"/>
    <cellStyle name="Comma 592 2 2 2" xfId="19257"/>
    <cellStyle name="Comma 592 2 2 2 2" xfId="19258"/>
    <cellStyle name="Comma 592 2 2 3" xfId="19259"/>
    <cellStyle name="Comma 592 2 3" xfId="19260"/>
    <cellStyle name="Comma 592 2 3 2" xfId="19261"/>
    <cellStyle name="Comma 592 2 4" xfId="19262"/>
    <cellStyle name="Comma 592 3" xfId="19263"/>
    <cellStyle name="Comma 592 3 2" xfId="19264"/>
    <cellStyle name="Comma 592 3 2 2" xfId="19265"/>
    <cellStyle name="Comma 592 3 2 2 2" xfId="19266"/>
    <cellStyle name="Comma 592 3 2 3" xfId="19267"/>
    <cellStyle name="Comma 592 3 3" xfId="19268"/>
    <cellStyle name="Comma 592 3 3 2" xfId="19269"/>
    <cellStyle name="Comma 592 3 4" xfId="19270"/>
    <cellStyle name="Comma 592 4" xfId="19271"/>
    <cellStyle name="Comma 592 4 2" xfId="19272"/>
    <cellStyle name="Comma 592 4 2 2" xfId="19273"/>
    <cellStyle name="Comma 592 4 3" xfId="19274"/>
    <cellStyle name="Comma 592 5" xfId="19275"/>
    <cellStyle name="Comma 592 5 2" xfId="19276"/>
    <cellStyle name="Comma 592 6" xfId="19277"/>
    <cellStyle name="Comma 593" xfId="19278"/>
    <cellStyle name="Comma 593 2" xfId="19279"/>
    <cellStyle name="Comma 593 2 2" xfId="19280"/>
    <cellStyle name="Comma 593 2 2 2" xfId="19281"/>
    <cellStyle name="Comma 593 2 2 2 2" xfId="19282"/>
    <cellStyle name="Comma 593 2 2 3" xfId="19283"/>
    <cellStyle name="Comma 593 2 3" xfId="19284"/>
    <cellStyle name="Comma 593 2 3 2" xfId="19285"/>
    <cellStyle name="Comma 593 2 4" xfId="19286"/>
    <cellStyle name="Comma 593 3" xfId="19287"/>
    <cellStyle name="Comma 593 3 2" xfId="19288"/>
    <cellStyle name="Comma 593 3 2 2" xfId="19289"/>
    <cellStyle name="Comma 593 3 2 2 2" xfId="19290"/>
    <cellStyle name="Comma 593 3 2 3" xfId="19291"/>
    <cellStyle name="Comma 593 3 3" xfId="19292"/>
    <cellStyle name="Comma 593 3 3 2" xfId="19293"/>
    <cellStyle name="Comma 593 3 4" xfId="19294"/>
    <cellStyle name="Comma 593 4" xfId="19295"/>
    <cellStyle name="Comma 593 4 2" xfId="19296"/>
    <cellStyle name="Comma 593 4 2 2" xfId="19297"/>
    <cellStyle name="Comma 593 4 3" xfId="19298"/>
    <cellStyle name="Comma 593 5" xfId="19299"/>
    <cellStyle name="Comma 593 5 2" xfId="19300"/>
    <cellStyle name="Comma 593 6" xfId="19301"/>
    <cellStyle name="Comma 594" xfId="19302"/>
    <cellStyle name="Comma 594 2" xfId="19303"/>
    <cellStyle name="Comma 594 2 2" xfId="19304"/>
    <cellStyle name="Comma 594 2 2 2" xfId="19305"/>
    <cellStyle name="Comma 594 2 2 2 2" xfId="19306"/>
    <cellStyle name="Comma 594 2 2 3" xfId="19307"/>
    <cellStyle name="Comma 594 2 3" xfId="19308"/>
    <cellStyle name="Comma 594 2 3 2" xfId="19309"/>
    <cellStyle name="Comma 594 2 4" xfId="19310"/>
    <cellStyle name="Comma 594 3" xfId="19311"/>
    <cellStyle name="Comma 594 3 2" xfId="19312"/>
    <cellStyle name="Comma 594 3 2 2" xfId="19313"/>
    <cellStyle name="Comma 594 3 3" xfId="19314"/>
    <cellStyle name="Comma 594 4" xfId="19315"/>
    <cellStyle name="Comma 594 4 2" xfId="19316"/>
    <cellStyle name="Comma 594 5" xfId="19317"/>
    <cellStyle name="Comma 595" xfId="19318"/>
    <cellStyle name="Comma 595 2" xfId="19319"/>
    <cellStyle name="Comma 595 2 2" xfId="19320"/>
    <cellStyle name="Comma 595 2 2 2" xfId="19321"/>
    <cellStyle name="Comma 595 2 2 2 2" xfId="19322"/>
    <cellStyle name="Comma 595 2 2 3" xfId="19323"/>
    <cellStyle name="Comma 595 2 3" xfId="19324"/>
    <cellStyle name="Comma 595 2 3 2" xfId="19325"/>
    <cellStyle name="Comma 595 2 4" xfId="19326"/>
    <cellStyle name="Comma 595 3" xfId="19327"/>
    <cellStyle name="Comma 595 3 2" xfId="19328"/>
    <cellStyle name="Comma 595 3 2 2" xfId="19329"/>
    <cellStyle name="Comma 595 3 3" xfId="19330"/>
    <cellStyle name="Comma 595 4" xfId="19331"/>
    <cellStyle name="Comma 595 4 2" xfId="19332"/>
    <cellStyle name="Comma 595 5" xfId="19333"/>
    <cellStyle name="Comma 596" xfId="19334"/>
    <cellStyle name="Comma 596 2" xfId="19335"/>
    <cellStyle name="Comma 596 2 2" xfId="19336"/>
    <cellStyle name="Comma 596 2 2 2" xfId="19337"/>
    <cellStyle name="Comma 596 2 2 2 2" xfId="19338"/>
    <cellStyle name="Comma 596 2 2 3" xfId="19339"/>
    <cellStyle name="Comma 596 2 3" xfId="19340"/>
    <cellStyle name="Comma 596 2 3 2" xfId="19341"/>
    <cellStyle name="Comma 596 2 4" xfId="19342"/>
    <cellStyle name="Comma 596 3" xfId="19343"/>
    <cellStyle name="Comma 596 3 2" xfId="19344"/>
    <cellStyle name="Comma 596 3 2 2" xfId="19345"/>
    <cellStyle name="Comma 596 3 3" xfId="19346"/>
    <cellStyle name="Comma 596 4" xfId="19347"/>
    <cellStyle name="Comma 596 4 2" xfId="19348"/>
    <cellStyle name="Comma 596 5" xfId="19349"/>
    <cellStyle name="Comma 597" xfId="19350"/>
    <cellStyle name="Comma 597 2" xfId="19351"/>
    <cellStyle name="Comma 597 2 2" xfId="19352"/>
    <cellStyle name="Comma 597 2 2 2" xfId="19353"/>
    <cellStyle name="Comma 597 2 2 2 2" xfId="19354"/>
    <cellStyle name="Comma 597 2 2 3" xfId="19355"/>
    <cellStyle name="Comma 597 2 3" xfId="19356"/>
    <cellStyle name="Comma 597 2 3 2" xfId="19357"/>
    <cellStyle name="Comma 597 2 4" xfId="19358"/>
    <cellStyle name="Comma 597 3" xfId="19359"/>
    <cellStyle name="Comma 597 3 2" xfId="19360"/>
    <cellStyle name="Comma 597 3 2 2" xfId="19361"/>
    <cellStyle name="Comma 597 3 3" xfId="19362"/>
    <cellStyle name="Comma 597 4" xfId="19363"/>
    <cellStyle name="Comma 597 4 2" xfId="19364"/>
    <cellStyle name="Comma 597 5" xfId="19365"/>
    <cellStyle name="Comma 598" xfId="19366"/>
    <cellStyle name="Comma 598 2" xfId="19367"/>
    <cellStyle name="Comma 598 2 2" xfId="19368"/>
    <cellStyle name="Comma 598 2 2 2" xfId="19369"/>
    <cellStyle name="Comma 598 2 2 2 2" xfId="19370"/>
    <cellStyle name="Comma 598 2 2 3" xfId="19371"/>
    <cellStyle name="Comma 598 2 3" xfId="19372"/>
    <cellStyle name="Comma 598 2 3 2" xfId="19373"/>
    <cellStyle name="Comma 598 2 4" xfId="19374"/>
    <cellStyle name="Comma 598 3" xfId="19375"/>
    <cellStyle name="Comma 598 3 2" xfId="19376"/>
    <cellStyle name="Comma 598 3 2 2" xfId="19377"/>
    <cellStyle name="Comma 598 3 3" xfId="19378"/>
    <cellStyle name="Comma 598 4" xfId="19379"/>
    <cellStyle name="Comma 598 4 2" xfId="19380"/>
    <cellStyle name="Comma 598 5" xfId="19381"/>
    <cellStyle name="Comma 599" xfId="19382"/>
    <cellStyle name="Comma 599 2" xfId="19383"/>
    <cellStyle name="Comma 599 2 2" xfId="19384"/>
    <cellStyle name="Comma 599 2 2 2" xfId="19385"/>
    <cellStyle name="Comma 599 2 2 2 2" xfId="19386"/>
    <cellStyle name="Comma 599 2 2 3" xfId="19387"/>
    <cellStyle name="Comma 599 2 3" xfId="19388"/>
    <cellStyle name="Comma 599 2 3 2" xfId="19389"/>
    <cellStyle name="Comma 599 2 4" xfId="19390"/>
    <cellStyle name="Comma 599 3" xfId="19391"/>
    <cellStyle name="Comma 599 3 2" xfId="19392"/>
    <cellStyle name="Comma 599 3 2 2" xfId="19393"/>
    <cellStyle name="Comma 599 3 3" xfId="19394"/>
    <cellStyle name="Comma 599 4" xfId="19395"/>
    <cellStyle name="Comma 599 4 2" xfId="19396"/>
    <cellStyle name="Comma 599 5" xfId="19397"/>
    <cellStyle name="Comma 6" xfId="19398"/>
    <cellStyle name="Comma 6 2" xfId="19399"/>
    <cellStyle name="Comma 6 2 2" xfId="19400"/>
    <cellStyle name="Comma 6 2 2 2" xfId="19401"/>
    <cellStyle name="Comma 6 2 3" xfId="19402"/>
    <cellStyle name="Comma 6 2 4" xfId="19403"/>
    <cellStyle name="Comma 6 2 5" xfId="19404"/>
    <cellStyle name="Comma 6 2 6" xfId="19405"/>
    <cellStyle name="Comma 6 3" xfId="19406"/>
    <cellStyle name="Comma 6 3 10" xfId="19407"/>
    <cellStyle name="Comma 6 3 10 2" xfId="19408"/>
    <cellStyle name="Comma 6 3 10 2 2" xfId="19409"/>
    <cellStyle name="Comma 6 3 10 3" xfId="19410"/>
    <cellStyle name="Comma 6 4" xfId="19411"/>
    <cellStyle name="Comma 6 4 2" xfId="19412"/>
    <cellStyle name="Comma 6 5" xfId="19413"/>
    <cellStyle name="Comma 6 6" xfId="19414"/>
    <cellStyle name="Comma 6 7" xfId="19415"/>
    <cellStyle name="Comma 6 8" xfId="19416"/>
    <cellStyle name="Comma 6 9" xfId="19417"/>
    <cellStyle name="Comma 60" xfId="19418"/>
    <cellStyle name="Comma 60 2" xfId="19419"/>
    <cellStyle name="Comma 60 3" xfId="19420"/>
    <cellStyle name="Comma 60 3 2" xfId="19421"/>
    <cellStyle name="Comma 60 4" xfId="19422"/>
    <cellStyle name="Comma 600" xfId="19423"/>
    <cellStyle name="Comma 600 2" xfId="19424"/>
    <cellStyle name="Comma 600 2 2" xfId="19425"/>
    <cellStyle name="Comma 600 2 2 2" xfId="19426"/>
    <cellStyle name="Comma 600 2 2 2 2" xfId="19427"/>
    <cellStyle name="Comma 600 2 2 3" xfId="19428"/>
    <cellStyle name="Comma 600 2 3" xfId="19429"/>
    <cellStyle name="Comma 600 2 3 2" xfId="19430"/>
    <cellStyle name="Comma 600 2 4" xfId="19431"/>
    <cellStyle name="Comma 600 3" xfId="19432"/>
    <cellStyle name="Comma 600 3 2" xfId="19433"/>
    <cellStyle name="Comma 600 3 2 2" xfId="19434"/>
    <cellStyle name="Comma 600 3 3" xfId="19435"/>
    <cellStyle name="Comma 600 4" xfId="19436"/>
    <cellStyle name="Comma 600 4 2" xfId="19437"/>
    <cellStyle name="Comma 600 5" xfId="19438"/>
    <cellStyle name="Comma 601" xfId="19439"/>
    <cellStyle name="Comma 601 2" xfId="19440"/>
    <cellStyle name="Comma 601 2 2" xfId="19441"/>
    <cellStyle name="Comma 601 2 2 2" xfId="19442"/>
    <cellStyle name="Comma 601 2 2 2 2" xfId="19443"/>
    <cellStyle name="Comma 601 2 2 3" xfId="19444"/>
    <cellStyle name="Comma 601 2 3" xfId="19445"/>
    <cellStyle name="Comma 601 2 3 2" xfId="19446"/>
    <cellStyle name="Comma 601 2 4" xfId="19447"/>
    <cellStyle name="Comma 601 3" xfId="19448"/>
    <cellStyle name="Comma 601 3 2" xfId="19449"/>
    <cellStyle name="Comma 601 3 2 2" xfId="19450"/>
    <cellStyle name="Comma 601 3 3" xfId="19451"/>
    <cellStyle name="Comma 601 4" xfId="19452"/>
    <cellStyle name="Comma 601 4 2" xfId="19453"/>
    <cellStyle name="Comma 601 5" xfId="19454"/>
    <cellStyle name="Comma 602" xfId="19455"/>
    <cellStyle name="Comma 603" xfId="19456"/>
    <cellStyle name="Comma 604" xfId="19457"/>
    <cellStyle name="Comma 604 2" xfId="19458"/>
    <cellStyle name="Comma 604 2 2" xfId="19459"/>
    <cellStyle name="Comma 604 2 2 2" xfId="19460"/>
    <cellStyle name="Comma 604 2 3" xfId="19461"/>
    <cellStyle name="Comma 604 3" xfId="19462"/>
    <cellStyle name="Comma 604 3 2" xfId="19463"/>
    <cellStyle name="Comma 604 4" xfId="19464"/>
    <cellStyle name="Comma 605" xfId="19465"/>
    <cellStyle name="Comma 605 2" xfId="19466"/>
    <cellStyle name="Comma 605 2 2" xfId="19467"/>
    <cellStyle name="Comma 605 2 2 2" xfId="19468"/>
    <cellStyle name="Comma 605 2 3" xfId="19469"/>
    <cellStyle name="Comma 605 3" xfId="19470"/>
    <cellStyle name="Comma 605 3 2" xfId="19471"/>
    <cellStyle name="Comma 605 4" xfId="19472"/>
    <cellStyle name="Comma 606" xfId="19473"/>
    <cellStyle name="Comma 606 2" xfId="19474"/>
    <cellStyle name="Comma 606 2 2" xfId="19475"/>
    <cellStyle name="Comma 606 2 2 2" xfId="19476"/>
    <cellStyle name="Comma 606 2 3" xfId="19477"/>
    <cellStyle name="Comma 606 3" xfId="19478"/>
    <cellStyle name="Comma 606 3 2" xfId="19479"/>
    <cellStyle name="Comma 606 4" xfId="19480"/>
    <cellStyle name="Comma 607" xfId="19481"/>
    <cellStyle name="Comma 607 2" xfId="19482"/>
    <cellStyle name="Comma 607 2 2" xfId="19483"/>
    <cellStyle name="Comma 607 2 2 2" xfId="19484"/>
    <cellStyle name="Comma 607 2 3" xfId="19485"/>
    <cellStyle name="Comma 607 3" xfId="19486"/>
    <cellStyle name="Comma 607 3 2" xfId="19487"/>
    <cellStyle name="Comma 607 4" xfId="19488"/>
    <cellStyle name="Comma 608" xfId="19489"/>
    <cellStyle name="Comma 608 2" xfId="19490"/>
    <cellStyle name="Comma 608 2 2" xfId="19491"/>
    <cellStyle name="Comma 608 2 2 2" xfId="19492"/>
    <cellStyle name="Comma 608 2 3" xfId="19493"/>
    <cellStyle name="Comma 608 3" xfId="19494"/>
    <cellStyle name="Comma 608 3 2" xfId="19495"/>
    <cellStyle name="Comma 608 4" xfId="19496"/>
    <cellStyle name="Comma 609" xfId="19497"/>
    <cellStyle name="Comma 609 2" xfId="19498"/>
    <cellStyle name="Comma 609 2 2" xfId="19499"/>
    <cellStyle name="Comma 609 2 2 2" xfId="19500"/>
    <cellStyle name="Comma 609 2 3" xfId="19501"/>
    <cellStyle name="Comma 609 3" xfId="19502"/>
    <cellStyle name="Comma 609 3 2" xfId="19503"/>
    <cellStyle name="Comma 609 4" xfId="19504"/>
    <cellStyle name="Comma 61" xfId="19505"/>
    <cellStyle name="Comma 61 2" xfId="19506"/>
    <cellStyle name="Comma 61 2 2" xfId="19507"/>
    <cellStyle name="Comma 61 3" xfId="19508"/>
    <cellStyle name="Comma 61 3 2" xfId="19509"/>
    <cellStyle name="Comma 61 3 2 2" xfId="19510"/>
    <cellStyle name="Comma 61 3 2 2 2" xfId="19511"/>
    <cellStyle name="Comma 61 3 2 3" xfId="19512"/>
    <cellStyle name="Comma 61 3 3" xfId="19513"/>
    <cellStyle name="Comma 61 3 3 2" xfId="19514"/>
    <cellStyle name="Comma 61 3 4" xfId="19515"/>
    <cellStyle name="Comma 61 4" xfId="19516"/>
    <cellStyle name="Comma 61 4 2" xfId="19517"/>
    <cellStyle name="Comma 61 4 2 2" xfId="19518"/>
    <cellStyle name="Comma 61 4 2 2 2" xfId="19519"/>
    <cellStyle name="Comma 61 4 2 3" xfId="19520"/>
    <cellStyle name="Comma 61 4 3" xfId="19521"/>
    <cellStyle name="Comma 61 4 3 2" xfId="19522"/>
    <cellStyle name="Comma 61 4 4" xfId="19523"/>
    <cellStyle name="Comma 61 5" xfId="19524"/>
    <cellStyle name="Comma 61 5 2" xfId="19525"/>
    <cellStyle name="Comma 61 5 2 2" xfId="19526"/>
    <cellStyle name="Comma 61 5 3" xfId="19527"/>
    <cellStyle name="Comma 61 6" xfId="19528"/>
    <cellStyle name="Comma 61 7" xfId="19529"/>
    <cellStyle name="Comma 61 7 2" xfId="19530"/>
    <cellStyle name="Comma 61 8" xfId="19531"/>
    <cellStyle name="Comma 610" xfId="19532"/>
    <cellStyle name="Comma 610 2" xfId="19533"/>
    <cellStyle name="Comma 610 2 2" xfId="19534"/>
    <cellStyle name="Comma 610 2 2 2" xfId="19535"/>
    <cellStyle name="Comma 610 2 3" xfId="19536"/>
    <cellStyle name="Comma 610 3" xfId="19537"/>
    <cellStyle name="Comma 610 3 2" xfId="19538"/>
    <cellStyle name="Comma 610 4" xfId="19539"/>
    <cellStyle name="Comma 611" xfId="19540"/>
    <cellStyle name="Comma 611 2" xfId="19541"/>
    <cellStyle name="Comma 611 2 2" xfId="19542"/>
    <cellStyle name="Comma 611 2 2 2" xfId="19543"/>
    <cellStyle name="Comma 611 2 3" xfId="19544"/>
    <cellStyle name="Comma 611 3" xfId="19545"/>
    <cellStyle name="Comma 611 3 2" xfId="19546"/>
    <cellStyle name="Comma 611 4" xfId="19547"/>
    <cellStyle name="Comma 612" xfId="19548"/>
    <cellStyle name="Comma 613" xfId="19549"/>
    <cellStyle name="Comma 614" xfId="19550"/>
    <cellStyle name="Comma 615" xfId="19551"/>
    <cellStyle name="Comma 616" xfId="19552"/>
    <cellStyle name="Comma 617" xfId="19553"/>
    <cellStyle name="Comma 618" xfId="19554"/>
    <cellStyle name="Comma 619" xfId="19555"/>
    <cellStyle name="Comma 62" xfId="19556"/>
    <cellStyle name="Comma 62 2" xfId="19557"/>
    <cellStyle name="Comma 62 2 2" xfId="19558"/>
    <cellStyle name="Comma 62 2 2 2" xfId="19559"/>
    <cellStyle name="Comma 62 2 2 2 2" xfId="19560"/>
    <cellStyle name="Comma 62 2 2 3" xfId="19561"/>
    <cellStyle name="Comma 62 2 3" xfId="19562"/>
    <cellStyle name="Comma 62 2 3 2" xfId="19563"/>
    <cellStyle name="Comma 62 2 4" xfId="19564"/>
    <cellStyle name="Comma 62 3" xfId="19565"/>
    <cellStyle name="Comma 62 3 2" xfId="19566"/>
    <cellStyle name="Comma 62 3 2 2" xfId="19567"/>
    <cellStyle name="Comma 62 3 2 2 2" xfId="19568"/>
    <cellStyle name="Comma 62 3 2 3" xfId="19569"/>
    <cellStyle name="Comma 62 3 3" xfId="19570"/>
    <cellStyle name="Comma 62 3 3 2" xfId="19571"/>
    <cellStyle name="Comma 62 3 4" xfId="19572"/>
    <cellStyle name="Comma 62 4" xfId="19573"/>
    <cellStyle name="Comma 62 4 2" xfId="19574"/>
    <cellStyle name="Comma 62 4 2 2" xfId="19575"/>
    <cellStyle name="Comma 62 4 3" xfId="19576"/>
    <cellStyle name="Comma 62 5" xfId="19577"/>
    <cellStyle name="Comma 62 6" xfId="19578"/>
    <cellStyle name="Comma 62 6 2" xfId="19579"/>
    <cellStyle name="Comma 62 7" xfId="19580"/>
    <cellStyle name="Comma 620" xfId="19581"/>
    <cellStyle name="Comma 621" xfId="19582"/>
    <cellStyle name="Comma 622" xfId="19583"/>
    <cellStyle name="Comma 623" xfId="19584"/>
    <cellStyle name="Comma 624" xfId="19585"/>
    <cellStyle name="Comma 625" xfId="19586"/>
    <cellStyle name="Comma 626" xfId="19587"/>
    <cellStyle name="Comma 627" xfId="19588"/>
    <cellStyle name="Comma 628" xfId="19589"/>
    <cellStyle name="Comma 629" xfId="19590"/>
    <cellStyle name="Comma 63" xfId="19591"/>
    <cellStyle name="Comma 63 2" xfId="19592"/>
    <cellStyle name="Comma 630" xfId="19593"/>
    <cellStyle name="Comma 631" xfId="19594"/>
    <cellStyle name="Comma 632" xfId="19595"/>
    <cellStyle name="Comma 64" xfId="19596"/>
    <cellStyle name="Comma 64 2" xfId="19597"/>
    <cellStyle name="Comma 64 2 2" xfId="19598"/>
    <cellStyle name="Comma 64 2 2 2" xfId="19599"/>
    <cellStyle name="Comma 64 2 2 2 2" xfId="19600"/>
    <cellStyle name="Comma 64 2 2 3" xfId="19601"/>
    <cellStyle name="Comma 64 2 3" xfId="19602"/>
    <cellStyle name="Comma 64 2 3 2" xfId="19603"/>
    <cellStyle name="Comma 64 2 4" xfId="19604"/>
    <cellStyle name="Comma 64 3" xfId="19605"/>
    <cellStyle name="Comma 64 3 2" xfId="19606"/>
    <cellStyle name="Comma 64 3 2 2" xfId="19607"/>
    <cellStyle name="Comma 64 3 2 2 2" xfId="19608"/>
    <cellStyle name="Comma 64 3 2 3" xfId="19609"/>
    <cellStyle name="Comma 64 3 3" xfId="19610"/>
    <cellStyle name="Comma 64 3 3 2" xfId="19611"/>
    <cellStyle name="Comma 64 3 4" xfId="19612"/>
    <cellStyle name="Comma 64 4" xfId="19613"/>
    <cellStyle name="Comma 64 4 2" xfId="19614"/>
    <cellStyle name="Comma 64 4 2 2" xfId="19615"/>
    <cellStyle name="Comma 64 4 3" xfId="19616"/>
    <cellStyle name="Comma 64 5" xfId="19617"/>
    <cellStyle name="Comma 64 6" xfId="19618"/>
    <cellStyle name="Comma 64 6 2" xfId="19619"/>
    <cellStyle name="Comma 64 7" xfId="19620"/>
    <cellStyle name="Comma 65" xfId="19621"/>
    <cellStyle name="Comma 65 2" xfId="19622"/>
    <cellStyle name="Comma 65 2 2" xfId="19623"/>
    <cellStyle name="Comma 65 2 2 2" xfId="19624"/>
    <cellStyle name="Comma 65 2 2 2 2" xfId="19625"/>
    <cellStyle name="Comma 65 2 2 3" xfId="19626"/>
    <cellStyle name="Comma 65 2 3" xfId="19627"/>
    <cellStyle name="Comma 65 2 3 2" xfId="19628"/>
    <cellStyle name="Comma 65 2 4" xfId="19629"/>
    <cellStyle name="Comma 65 3" xfId="19630"/>
    <cellStyle name="Comma 65 3 2" xfId="19631"/>
    <cellStyle name="Comma 65 3 2 2" xfId="19632"/>
    <cellStyle name="Comma 65 3 2 2 2" xfId="19633"/>
    <cellStyle name="Comma 65 3 2 3" xfId="19634"/>
    <cellStyle name="Comma 65 3 3" xfId="19635"/>
    <cellStyle name="Comma 65 3 3 2" xfId="19636"/>
    <cellStyle name="Comma 65 3 4" xfId="19637"/>
    <cellStyle name="Comma 65 4" xfId="19638"/>
    <cellStyle name="Comma 65 4 2" xfId="19639"/>
    <cellStyle name="Comma 65 4 2 2" xfId="19640"/>
    <cellStyle name="Comma 65 4 3" xfId="19641"/>
    <cellStyle name="Comma 65 5" xfId="19642"/>
    <cellStyle name="Comma 65 6" xfId="19643"/>
    <cellStyle name="Comma 65 6 2" xfId="19644"/>
    <cellStyle name="Comma 65 7" xfId="19645"/>
    <cellStyle name="Comma 66" xfId="19646"/>
    <cellStyle name="Comma 66 2" xfId="19647"/>
    <cellStyle name="Comma 66 2 2" xfId="19648"/>
    <cellStyle name="Comma 66 2 2 2" xfId="19649"/>
    <cellStyle name="Comma 66 2 2 2 2" xfId="19650"/>
    <cellStyle name="Comma 66 2 2 3" xfId="19651"/>
    <cellStyle name="Comma 66 2 3" xfId="19652"/>
    <cellStyle name="Comma 66 2 3 2" xfId="19653"/>
    <cellStyle name="Comma 66 2 4" xfId="19654"/>
    <cellStyle name="Comma 66 3" xfId="19655"/>
    <cellStyle name="Comma 66 3 2" xfId="19656"/>
    <cellStyle name="Comma 66 3 2 2" xfId="19657"/>
    <cellStyle name="Comma 66 3 2 2 2" xfId="19658"/>
    <cellStyle name="Comma 66 3 2 3" xfId="19659"/>
    <cellStyle name="Comma 66 3 3" xfId="19660"/>
    <cellStyle name="Comma 66 3 3 2" xfId="19661"/>
    <cellStyle name="Comma 66 3 4" xfId="19662"/>
    <cellStyle name="Comma 66 4" xfId="19663"/>
    <cellStyle name="Comma 66 4 2" xfId="19664"/>
    <cellStyle name="Comma 66 4 2 2" xfId="19665"/>
    <cellStyle name="Comma 66 4 3" xfId="19666"/>
    <cellStyle name="Comma 66 5" xfId="19667"/>
    <cellStyle name="Comma 66 6" xfId="19668"/>
    <cellStyle name="Comma 66 6 2" xfId="19669"/>
    <cellStyle name="Comma 66 7" xfId="19670"/>
    <cellStyle name="Comma 67" xfId="19671"/>
    <cellStyle name="Comma 67 2" xfId="19672"/>
    <cellStyle name="Comma 67 2 2" xfId="19673"/>
    <cellStyle name="Comma 67 2 2 2" xfId="19674"/>
    <cellStyle name="Comma 67 2 2 2 2" xfId="19675"/>
    <cellStyle name="Comma 67 2 2 3" xfId="19676"/>
    <cellStyle name="Comma 67 2 3" xfId="19677"/>
    <cellStyle name="Comma 67 2 3 2" xfId="19678"/>
    <cellStyle name="Comma 67 2 4" xfId="19679"/>
    <cellStyle name="Comma 67 3" xfId="19680"/>
    <cellStyle name="Comma 67 3 2" xfId="19681"/>
    <cellStyle name="Comma 67 3 2 2" xfId="19682"/>
    <cellStyle name="Comma 67 3 2 2 2" xfId="19683"/>
    <cellStyle name="Comma 67 3 2 3" xfId="19684"/>
    <cellStyle name="Comma 67 3 3" xfId="19685"/>
    <cellStyle name="Comma 67 3 3 2" xfId="19686"/>
    <cellStyle name="Comma 67 3 4" xfId="19687"/>
    <cellStyle name="Comma 67 4" xfId="19688"/>
    <cellStyle name="Comma 67 4 2" xfId="19689"/>
    <cellStyle name="Comma 67 4 2 2" xfId="19690"/>
    <cellStyle name="Comma 67 4 3" xfId="19691"/>
    <cellStyle name="Comma 67 5" xfId="19692"/>
    <cellStyle name="Comma 67 6" xfId="19693"/>
    <cellStyle name="Comma 67 6 2" xfId="19694"/>
    <cellStyle name="Comma 67 7" xfId="19695"/>
    <cellStyle name="Comma 68" xfId="19696"/>
    <cellStyle name="Comma 68 2" xfId="19697"/>
    <cellStyle name="Comma 68 2 2" xfId="19698"/>
    <cellStyle name="Comma 68 2 2 2" xfId="19699"/>
    <cellStyle name="Comma 68 2 2 2 2" xfId="19700"/>
    <cellStyle name="Comma 68 2 2 3" xfId="19701"/>
    <cellStyle name="Comma 68 2 3" xfId="19702"/>
    <cellStyle name="Comma 68 2 3 2" xfId="19703"/>
    <cellStyle name="Comma 68 2 4" xfId="19704"/>
    <cellStyle name="Comma 68 3" xfId="19705"/>
    <cellStyle name="Comma 68 3 2" xfId="19706"/>
    <cellStyle name="Comma 68 3 2 2" xfId="19707"/>
    <cellStyle name="Comma 68 3 2 2 2" xfId="19708"/>
    <cellStyle name="Comma 68 3 2 3" xfId="19709"/>
    <cellStyle name="Comma 68 3 3" xfId="19710"/>
    <cellStyle name="Comma 68 3 3 2" xfId="19711"/>
    <cellStyle name="Comma 68 3 4" xfId="19712"/>
    <cellStyle name="Comma 68 4" xfId="19713"/>
    <cellStyle name="Comma 68 4 2" xfId="19714"/>
    <cellStyle name="Comma 68 4 2 2" xfId="19715"/>
    <cellStyle name="Comma 68 4 3" xfId="19716"/>
    <cellStyle name="Comma 68 5" xfId="19717"/>
    <cellStyle name="Comma 68 6" xfId="19718"/>
    <cellStyle name="Comma 68 6 2" xfId="19719"/>
    <cellStyle name="Comma 68 7" xfId="19720"/>
    <cellStyle name="Comma 69" xfId="19721"/>
    <cellStyle name="Comma 69 2" xfId="19722"/>
    <cellStyle name="Comma 69 2 2" xfId="19723"/>
    <cellStyle name="Comma 69 2 2 2" xfId="19724"/>
    <cellStyle name="Comma 69 2 2 2 2" xfId="19725"/>
    <cellStyle name="Comma 69 2 2 3" xfId="19726"/>
    <cellStyle name="Comma 69 2 3" xfId="19727"/>
    <cellStyle name="Comma 69 2 3 2" xfId="19728"/>
    <cellStyle name="Comma 69 2 4" xfId="19729"/>
    <cellStyle name="Comma 69 3" xfId="19730"/>
    <cellStyle name="Comma 69 3 2" xfId="19731"/>
    <cellStyle name="Comma 69 3 2 2" xfId="19732"/>
    <cellStyle name="Comma 69 3 2 2 2" xfId="19733"/>
    <cellStyle name="Comma 69 3 2 3" xfId="19734"/>
    <cellStyle name="Comma 69 3 3" xfId="19735"/>
    <cellStyle name="Comma 69 3 3 2" xfId="19736"/>
    <cellStyle name="Comma 69 3 4" xfId="19737"/>
    <cellStyle name="Comma 69 4" xfId="19738"/>
    <cellStyle name="Comma 69 4 2" xfId="19739"/>
    <cellStyle name="Comma 69 4 2 2" xfId="19740"/>
    <cellStyle name="Comma 69 4 3" xfId="19741"/>
    <cellStyle name="Comma 69 5" xfId="19742"/>
    <cellStyle name="Comma 69 6" xfId="19743"/>
    <cellStyle name="Comma 69 6 2" xfId="19744"/>
    <cellStyle name="Comma 69 7" xfId="19745"/>
    <cellStyle name="Comma 7" xfId="19746"/>
    <cellStyle name="Comma 7 10" xfId="19747"/>
    <cellStyle name="Comma 7 2" xfId="19748"/>
    <cellStyle name="Comma 7 2 2" xfId="19749"/>
    <cellStyle name="Comma 7 2 2 2" xfId="19750"/>
    <cellStyle name="Comma 7 2 2 2 2" xfId="19751"/>
    <cellStyle name="Comma 7 2 2 3" xfId="19752"/>
    <cellStyle name="Comma 7 2 3" xfId="19753"/>
    <cellStyle name="Comma 7 2 3 2" xfId="19754"/>
    <cellStyle name="Comma 7 2 3 3" xfId="19755"/>
    <cellStyle name="Comma 7 2 4" xfId="19756"/>
    <cellStyle name="Comma 7 2 4 2" xfId="19757"/>
    <cellStyle name="Comma 7 2 5" xfId="19758"/>
    <cellStyle name="Comma 7 2 6" xfId="19759"/>
    <cellStyle name="Comma 7 2 7" xfId="19760"/>
    <cellStyle name="Comma 7 2 8" xfId="19761"/>
    <cellStyle name="Comma 7 3" xfId="19762"/>
    <cellStyle name="Comma 7 3 2" xfId="19763"/>
    <cellStyle name="Comma 7 3 2 2" xfId="19764"/>
    <cellStyle name="Comma 7 3 3" xfId="19765"/>
    <cellStyle name="Comma 7 3 3 2" xfId="19766"/>
    <cellStyle name="Comma 7 3 4" xfId="19767"/>
    <cellStyle name="Comma 7 4" xfId="19768"/>
    <cellStyle name="Comma 7 5" xfId="19769"/>
    <cellStyle name="Comma 7 5 2" xfId="19770"/>
    <cellStyle name="Comma 7 6" xfId="19771"/>
    <cellStyle name="Comma 7 7" xfId="19772"/>
    <cellStyle name="Comma 7 8" xfId="19773"/>
    <cellStyle name="Comma 7 9" xfId="19774"/>
    <cellStyle name="Comma 7_970 - Report SPLN 2010 Ai" xfId="19775"/>
    <cellStyle name="Comma 70" xfId="19776"/>
    <cellStyle name="Comma 70 2" xfId="19777"/>
    <cellStyle name="Comma 70 2 2" xfId="19778"/>
    <cellStyle name="Comma 70 2 2 2" xfId="19779"/>
    <cellStyle name="Comma 70 2 2 2 2" xfId="19780"/>
    <cellStyle name="Comma 70 2 2 3" xfId="19781"/>
    <cellStyle name="Comma 70 2 3" xfId="19782"/>
    <cellStyle name="Comma 70 2 3 2" xfId="19783"/>
    <cellStyle name="Comma 70 2 4" xfId="19784"/>
    <cellStyle name="Comma 70 3" xfId="19785"/>
    <cellStyle name="Comma 70 3 2" xfId="19786"/>
    <cellStyle name="Comma 70 3 2 2" xfId="19787"/>
    <cellStyle name="Comma 70 3 2 2 2" xfId="19788"/>
    <cellStyle name="Comma 70 3 2 3" xfId="19789"/>
    <cellStyle name="Comma 70 3 3" xfId="19790"/>
    <cellStyle name="Comma 70 3 3 2" xfId="19791"/>
    <cellStyle name="Comma 70 3 4" xfId="19792"/>
    <cellStyle name="Comma 70 4" xfId="19793"/>
    <cellStyle name="Comma 70 4 2" xfId="19794"/>
    <cellStyle name="Comma 70 4 2 2" xfId="19795"/>
    <cellStyle name="Comma 70 4 3" xfId="19796"/>
    <cellStyle name="Comma 70 5" xfId="19797"/>
    <cellStyle name="Comma 70 6" xfId="19798"/>
    <cellStyle name="Comma 70 6 2" xfId="19799"/>
    <cellStyle name="Comma 70 7" xfId="19800"/>
    <cellStyle name="Comma 71" xfId="19801"/>
    <cellStyle name="Comma 71 2" xfId="19802"/>
    <cellStyle name="Comma 71 2 2" xfId="19803"/>
    <cellStyle name="Comma 71 2 2 2" xfId="19804"/>
    <cellStyle name="Comma 71 2 2 2 2" xfId="19805"/>
    <cellStyle name="Comma 71 2 2 3" xfId="19806"/>
    <cellStyle name="Comma 71 2 3" xfId="19807"/>
    <cellStyle name="Comma 71 2 3 2" xfId="19808"/>
    <cellStyle name="Comma 71 2 4" xfId="19809"/>
    <cellStyle name="Comma 71 3" xfId="19810"/>
    <cellStyle name="Comma 71 3 2" xfId="19811"/>
    <cellStyle name="Comma 71 3 2 2" xfId="19812"/>
    <cellStyle name="Comma 71 3 2 2 2" xfId="19813"/>
    <cellStyle name="Comma 71 3 2 3" xfId="19814"/>
    <cellStyle name="Comma 71 3 3" xfId="19815"/>
    <cellStyle name="Comma 71 3 3 2" xfId="19816"/>
    <cellStyle name="Comma 71 3 4" xfId="19817"/>
    <cellStyle name="Comma 71 4" xfId="19818"/>
    <cellStyle name="Comma 71 4 2" xfId="19819"/>
    <cellStyle name="Comma 71 4 2 2" xfId="19820"/>
    <cellStyle name="Comma 71 4 3" xfId="19821"/>
    <cellStyle name="Comma 71 5" xfId="19822"/>
    <cellStyle name="Comma 71 6" xfId="19823"/>
    <cellStyle name="Comma 71 6 2" xfId="19824"/>
    <cellStyle name="Comma 71 7" xfId="19825"/>
    <cellStyle name="Comma 72" xfId="19826"/>
    <cellStyle name="Comma 72 2" xfId="19827"/>
    <cellStyle name="Comma 72 2 2" xfId="19828"/>
    <cellStyle name="Comma 72 2 2 2" xfId="19829"/>
    <cellStyle name="Comma 72 2 2 2 2" xfId="19830"/>
    <cellStyle name="Comma 72 2 2 3" xfId="19831"/>
    <cellStyle name="Comma 72 2 3" xfId="19832"/>
    <cellStyle name="Comma 72 2 3 2" xfId="19833"/>
    <cellStyle name="Comma 72 2 4" xfId="19834"/>
    <cellStyle name="Comma 72 3" xfId="19835"/>
    <cellStyle name="Comma 72 3 2" xfId="19836"/>
    <cellStyle name="Comma 72 3 2 2" xfId="19837"/>
    <cellStyle name="Comma 72 3 2 2 2" xfId="19838"/>
    <cellStyle name="Comma 72 3 2 3" xfId="19839"/>
    <cellStyle name="Comma 72 3 3" xfId="19840"/>
    <cellStyle name="Comma 72 3 3 2" xfId="19841"/>
    <cellStyle name="Comma 72 3 4" xfId="19842"/>
    <cellStyle name="Comma 72 4" xfId="19843"/>
    <cellStyle name="Comma 72 4 2" xfId="19844"/>
    <cellStyle name="Comma 72 4 2 2" xfId="19845"/>
    <cellStyle name="Comma 72 4 3" xfId="19846"/>
    <cellStyle name="Comma 72 5" xfId="19847"/>
    <cellStyle name="Comma 72 6" xfId="19848"/>
    <cellStyle name="Comma 72 6 2" xfId="19849"/>
    <cellStyle name="Comma 72 7" xfId="19850"/>
    <cellStyle name="Comma 73" xfId="19851"/>
    <cellStyle name="Comma 73 2" xfId="19852"/>
    <cellStyle name="Comma 73 2 2" xfId="19853"/>
    <cellStyle name="Comma 73 2 2 2" xfId="19854"/>
    <cellStyle name="Comma 73 2 2 2 2" xfId="19855"/>
    <cellStyle name="Comma 73 2 2 3" xfId="19856"/>
    <cellStyle name="Comma 73 2 3" xfId="19857"/>
    <cellStyle name="Comma 73 2 3 2" xfId="19858"/>
    <cellStyle name="Comma 73 2 4" xfId="19859"/>
    <cellStyle name="Comma 73 3" xfId="19860"/>
    <cellStyle name="Comma 73 3 2" xfId="19861"/>
    <cellStyle name="Comma 73 3 2 2" xfId="19862"/>
    <cellStyle name="Comma 73 3 2 2 2" xfId="19863"/>
    <cellStyle name="Comma 73 3 2 3" xfId="19864"/>
    <cellStyle name="Comma 73 3 3" xfId="19865"/>
    <cellStyle name="Comma 73 3 3 2" xfId="19866"/>
    <cellStyle name="Comma 73 3 4" xfId="19867"/>
    <cellStyle name="Comma 73 4" xfId="19868"/>
    <cellStyle name="Comma 73 4 2" xfId="19869"/>
    <cellStyle name="Comma 73 4 2 2" xfId="19870"/>
    <cellStyle name="Comma 73 4 3" xfId="19871"/>
    <cellStyle name="Comma 73 5" xfId="19872"/>
    <cellStyle name="Comma 73 6" xfId="19873"/>
    <cellStyle name="Comma 73 6 2" xfId="19874"/>
    <cellStyle name="Comma 73 7" xfId="19875"/>
    <cellStyle name="Comma 74" xfId="19876"/>
    <cellStyle name="Comma 74 2" xfId="19877"/>
    <cellStyle name="Comma 74 2 2" xfId="19878"/>
    <cellStyle name="Comma 74 2 2 2" xfId="19879"/>
    <cellStyle name="Comma 74 2 2 2 2" xfId="19880"/>
    <cellStyle name="Comma 74 2 2 3" xfId="19881"/>
    <cellStyle name="Comma 74 2 3" xfId="19882"/>
    <cellStyle name="Comma 74 2 3 2" xfId="19883"/>
    <cellStyle name="Comma 74 2 4" xfId="19884"/>
    <cellStyle name="Comma 74 3" xfId="19885"/>
    <cellStyle name="Comma 74 3 2" xfId="19886"/>
    <cellStyle name="Comma 74 3 2 2" xfId="19887"/>
    <cellStyle name="Comma 74 3 2 2 2" xfId="19888"/>
    <cellStyle name="Comma 74 3 2 3" xfId="19889"/>
    <cellStyle name="Comma 74 3 3" xfId="19890"/>
    <cellStyle name="Comma 74 3 3 2" xfId="19891"/>
    <cellStyle name="Comma 74 3 4" xfId="19892"/>
    <cellStyle name="Comma 74 4" xfId="19893"/>
    <cellStyle name="Comma 74 4 2" xfId="19894"/>
    <cellStyle name="Comma 74 4 2 2" xfId="19895"/>
    <cellStyle name="Comma 74 4 3" xfId="19896"/>
    <cellStyle name="Comma 74 5" xfId="19897"/>
    <cellStyle name="Comma 74 6" xfId="19898"/>
    <cellStyle name="Comma 74 6 2" xfId="19899"/>
    <cellStyle name="Comma 74 7" xfId="19900"/>
    <cellStyle name="Comma 75" xfId="19901"/>
    <cellStyle name="Comma 75 2" xfId="19902"/>
    <cellStyle name="Comma 75 2 2" xfId="19903"/>
    <cellStyle name="Comma 75 2 2 2" xfId="19904"/>
    <cellStyle name="Comma 75 2 2 2 2" xfId="19905"/>
    <cellStyle name="Comma 75 2 2 3" xfId="19906"/>
    <cellStyle name="Comma 75 2 3" xfId="19907"/>
    <cellStyle name="Comma 75 2 3 2" xfId="19908"/>
    <cellStyle name="Comma 75 2 4" xfId="19909"/>
    <cellStyle name="Comma 75 3" xfId="19910"/>
    <cellStyle name="Comma 75 3 2" xfId="19911"/>
    <cellStyle name="Comma 75 3 2 2" xfId="19912"/>
    <cellStyle name="Comma 75 3 2 2 2" xfId="19913"/>
    <cellStyle name="Comma 75 3 2 3" xfId="19914"/>
    <cellStyle name="Comma 75 3 3" xfId="19915"/>
    <cellStyle name="Comma 75 3 3 2" xfId="19916"/>
    <cellStyle name="Comma 75 3 4" xfId="19917"/>
    <cellStyle name="Comma 75 4" xfId="19918"/>
    <cellStyle name="Comma 75 4 2" xfId="19919"/>
    <cellStyle name="Comma 75 4 2 2" xfId="19920"/>
    <cellStyle name="Comma 75 4 3" xfId="19921"/>
    <cellStyle name="Comma 75 5" xfId="19922"/>
    <cellStyle name="Comma 75 6" xfId="19923"/>
    <cellStyle name="Comma 75 6 2" xfId="19924"/>
    <cellStyle name="Comma 75 7" xfId="19925"/>
    <cellStyle name="Comma 76" xfId="19926"/>
    <cellStyle name="Comma 76 2" xfId="19927"/>
    <cellStyle name="Comma 76 2 2" xfId="19928"/>
    <cellStyle name="Comma 76 2 2 2" xfId="19929"/>
    <cellStyle name="Comma 76 2 2 2 2" xfId="19930"/>
    <cellStyle name="Comma 76 2 2 3" xfId="19931"/>
    <cellStyle name="Comma 76 2 3" xfId="19932"/>
    <cellStyle name="Comma 76 2 3 2" xfId="19933"/>
    <cellStyle name="Comma 76 2 4" xfId="19934"/>
    <cellStyle name="Comma 76 3" xfId="19935"/>
    <cellStyle name="Comma 76 3 2" xfId="19936"/>
    <cellStyle name="Comma 76 3 2 2" xfId="19937"/>
    <cellStyle name="Comma 76 3 2 2 2" xfId="19938"/>
    <cellStyle name="Comma 76 3 2 3" xfId="19939"/>
    <cellStyle name="Comma 76 3 3" xfId="19940"/>
    <cellStyle name="Comma 76 3 3 2" xfId="19941"/>
    <cellStyle name="Comma 76 3 4" xfId="19942"/>
    <cellStyle name="Comma 76 4" xfId="19943"/>
    <cellStyle name="Comma 76 4 2" xfId="19944"/>
    <cellStyle name="Comma 76 4 2 2" xfId="19945"/>
    <cellStyle name="Comma 76 4 3" xfId="19946"/>
    <cellStyle name="Comma 76 5" xfId="19947"/>
    <cellStyle name="Comma 76 6" xfId="19948"/>
    <cellStyle name="Comma 76 6 2" xfId="19949"/>
    <cellStyle name="Comma 76 7" xfId="19950"/>
    <cellStyle name="Comma 77" xfId="19951"/>
    <cellStyle name="Comma 77 2" xfId="19952"/>
    <cellStyle name="Comma 77 2 2" xfId="19953"/>
    <cellStyle name="Comma 77 2 2 2" xfId="19954"/>
    <cellStyle name="Comma 77 2 2 2 2" xfId="19955"/>
    <cellStyle name="Comma 77 2 2 3" xfId="19956"/>
    <cellStyle name="Comma 77 2 3" xfId="19957"/>
    <cellStyle name="Comma 77 2 3 2" xfId="19958"/>
    <cellStyle name="Comma 77 2 4" xfId="19959"/>
    <cellStyle name="Comma 77 3" xfId="19960"/>
    <cellStyle name="Comma 77 3 2" xfId="19961"/>
    <cellStyle name="Comma 77 3 2 2" xfId="19962"/>
    <cellStyle name="Comma 77 3 2 2 2" xfId="19963"/>
    <cellStyle name="Comma 77 3 2 3" xfId="19964"/>
    <cellStyle name="Comma 77 3 3" xfId="19965"/>
    <cellStyle name="Comma 77 3 3 2" xfId="19966"/>
    <cellStyle name="Comma 77 3 4" xfId="19967"/>
    <cellStyle name="Comma 77 4" xfId="19968"/>
    <cellStyle name="Comma 77 4 2" xfId="19969"/>
    <cellStyle name="Comma 77 4 2 2" xfId="19970"/>
    <cellStyle name="Comma 77 4 3" xfId="19971"/>
    <cellStyle name="Comma 77 5" xfId="19972"/>
    <cellStyle name="Comma 77 6" xfId="19973"/>
    <cellStyle name="Comma 77 6 2" xfId="19974"/>
    <cellStyle name="Comma 77 7" xfId="19975"/>
    <cellStyle name="Comma 78" xfId="19976"/>
    <cellStyle name="Comma 78 2" xfId="19977"/>
    <cellStyle name="Comma 78 2 2" xfId="19978"/>
    <cellStyle name="Comma 78 2 2 2" xfId="19979"/>
    <cellStyle name="Comma 78 2 2 2 2" xfId="19980"/>
    <cellStyle name="Comma 78 2 2 3" xfId="19981"/>
    <cellStyle name="Comma 78 2 3" xfId="19982"/>
    <cellStyle name="Comma 78 2 3 2" xfId="19983"/>
    <cellStyle name="Comma 78 2 4" xfId="19984"/>
    <cellStyle name="Comma 78 3" xfId="19985"/>
    <cellStyle name="Comma 78 3 2" xfId="19986"/>
    <cellStyle name="Comma 78 3 2 2" xfId="19987"/>
    <cellStyle name="Comma 78 3 2 2 2" xfId="19988"/>
    <cellStyle name="Comma 78 3 2 3" xfId="19989"/>
    <cellStyle name="Comma 78 3 3" xfId="19990"/>
    <cellStyle name="Comma 78 3 3 2" xfId="19991"/>
    <cellStyle name="Comma 78 3 4" xfId="19992"/>
    <cellStyle name="Comma 78 4" xfId="19993"/>
    <cellStyle name="Comma 78 4 2" xfId="19994"/>
    <cellStyle name="Comma 78 4 2 2" xfId="19995"/>
    <cellStyle name="Comma 78 4 3" xfId="19996"/>
    <cellStyle name="Comma 78 5" xfId="19997"/>
    <cellStyle name="Comma 78 6" xfId="19998"/>
    <cellStyle name="Comma 78 6 2" xfId="19999"/>
    <cellStyle name="Comma 78 7" xfId="20000"/>
    <cellStyle name="Comma 79" xfId="20001"/>
    <cellStyle name="Comma 79 2" xfId="20002"/>
    <cellStyle name="Comma 79 2 2" xfId="20003"/>
    <cellStyle name="Comma 79 2 2 2" xfId="20004"/>
    <cellStyle name="Comma 79 2 2 2 2" xfId="20005"/>
    <cellStyle name="Comma 79 2 2 3" xfId="20006"/>
    <cellStyle name="Comma 79 2 3" xfId="20007"/>
    <cellStyle name="Comma 79 2 3 2" xfId="20008"/>
    <cellStyle name="Comma 79 2 4" xfId="20009"/>
    <cellStyle name="Comma 79 3" xfId="20010"/>
    <cellStyle name="Comma 79 3 2" xfId="20011"/>
    <cellStyle name="Comma 79 3 2 2" xfId="20012"/>
    <cellStyle name="Comma 79 3 2 2 2" xfId="20013"/>
    <cellStyle name="Comma 79 3 2 3" xfId="20014"/>
    <cellStyle name="Comma 79 3 3" xfId="20015"/>
    <cellStyle name="Comma 79 3 3 2" xfId="20016"/>
    <cellStyle name="Comma 79 3 4" xfId="20017"/>
    <cellStyle name="Comma 79 4" xfId="20018"/>
    <cellStyle name="Comma 79 4 2" xfId="20019"/>
    <cellStyle name="Comma 79 4 2 2" xfId="20020"/>
    <cellStyle name="Comma 79 4 3" xfId="20021"/>
    <cellStyle name="Comma 79 5" xfId="20022"/>
    <cellStyle name="Comma 79 6" xfId="20023"/>
    <cellStyle name="Comma 79 6 2" xfId="20024"/>
    <cellStyle name="Comma 79 7" xfId="20025"/>
    <cellStyle name="Comma 8" xfId="20026"/>
    <cellStyle name="Comma 8 2" xfId="20027"/>
    <cellStyle name="Comma 8 2 2" xfId="20028"/>
    <cellStyle name="Comma 8 2 2 2" xfId="20029"/>
    <cellStyle name="Comma 8 2 2 2 2" xfId="20030"/>
    <cellStyle name="Comma 8 2 3" xfId="20031"/>
    <cellStyle name="Comma 8 2 3 2" xfId="20032"/>
    <cellStyle name="Comma 8 2 4" xfId="20033"/>
    <cellStyle name="Comma 8 2 5" xfId="20034"/>
    <cellStyle name="Comma 8 3" xfId="20035"/>
    <cellStyle name="Comma 8 4" xfId="20036"/>
    <cellStyle name="Comma 8 4 2" xfId="20037"/>
    <cellStyle name="Comma 8 5" xfId="20038"/>
    <cellStyle name="Comma 8 6" xfId="20039"/>
    <cellStyle name="Comma 8 7" xfId="20040"/>
    <cellStyle name="Comma 8 8" xfId="20041"/>
    <cellStyle name="Comma 8_970 - Report SPLN 2010 Ai" xfId="20042"/>
    <cellStyle name="Comma 80" xfId="20043"/>
    <cellStyle name="Comma 80 2" xfId="20044"/>
    <cellStyle name="Comma 80 2 2" xfId="20045"/>
    <cellStyle name="Comma 80 2 2 2" xfId="20046"/>
    <cellStyle name="Comma 80 2 2 2 2" xfId="20047"/>
    <cellStyle name="Comma 80 2 2 3" xfId="20048"/>
    <cellStyle name="Comma 80 2 3" xfId="20049"/>
    <cellStyle name="Comma 80 2 3 2" xfId="20050"/>
    <cellStyle name="Comma 80 2 4" xfId="20051"/>
    <cellStyle name="Comma 80 3" xfId="20052"/>
    <cellStyle name="Comma 80 3 2" xfId="20053"/>
    <cellStyle name="Comma 80 3 2 2" xfId="20054"/>
    <cellStyle name="Comma 80 3 2 2 2" xfId="20055"/>
    <cellStyle name="Comma 80 3 2 3" xfId="20056"/>
    <cellStyle name="Comma 80 3 3" xfId="20057"/>
    <cellStyle name="Comma 80 3 3 2" xfId="20058"/>
    <cellStyle name="Comma 80 3 4" xfId="20059"/>
    <cellStyle name="Comma 80 4" xfId="20060"/>
    <cellStyle name="Comma 80 4 2" xfId="20061"/>
    <cellStyle name="Comma 80 4 2 2" xfId="20062"/>
    <cellStyle name="Comma 80 4 3" xfId="20063"/>
    <cellStyle name="Comma 80 5" xfId="20064"/>
    <cellStyle name="Comma 80 6" xfId="20065"/>
    <cellStyle name="Comma 80 6 2" xfId="20066"/>
    <cellStyle name="Comma 80 7" xfId="20067"/>
    <cellStyle name="Comma 81" xfId="20068"/>
    <cellStyle name="Comma 81 2" xfId="20069"/>
    <cellStyle name="Comma 81 2 2" xfId="20070"/>
    <cellStyle name="Comma 81 2 2 2" xfId="20071"/>
    <cellStyle name="Comma 81 2 2 2 2" xfId="20072"/>
    <cellStyle name="Comma 81 2 2 3" xfId="20073"/>
    <cellStyle name="Comma 81 2 3" xfId="20074"/>
    <cellStyle name="Comma 81 2 3 2" xfId="20075"/>
    <cellStyle name="Comma 81 2 4" xfId="20076"/>
    <cellStyle name="Comma 81 3" xfId="20077"/>
    <cellStyle name="Comma 81 3 2" xfId="20078"/>
    <cellStyle name="Comma 81 3 2 2" xfId="20079"/>
    <cellStyle name="Comma 81 3 2 2 2" xfId="20080"/>
    <cellStyle name="Comma 81 3 2 3" xfId="20081"/>
    <cellStyle name="Comma 81 3 3" xfId="20082"/>
    <cellStyle name="Comma 81 3 3 2" xfId="20083"/>
    <cellStyle name="Comma 81 3 4" xfId="20084"/>
    <cellStyle name="Comma 81 4" xfId="20085"/>
    <cellStyle name="Comma 81 4 2" xfId="20086"/>
    <cellStyle name="Comma 81 4 2 2" xfId="20087"/>
    <cellStyle name="Comma 81 4 3" xfId="20088"/>
    <cellStyle name="Comma 81 5" xfId="20089"/>
    <cellStyle name="Comma 81 6" xfId="20090"/>
    <cellStyle name="Comma 81 6 2" xfId="20091"/>
    <cellStyle name="Comma 81 7" xfId="20092"/>
    <cellStyle name="Comma 82" xfId="20093"/>
    <cellStyle name="Comma 82 2" xfId="20094"/>
    <cellStyle name="Comma 82 2 2" xfId="20095"/>
    <cellStyle name="Comma 82 2 2 2" xfId="20096"/>
    <cellStyle name="Comma 82 2 2 2 2" xfId="20097"/>
    <cellStyle name="Comma 82 2 2 3" xfId="20098"/>
    <cellStyle name="Comma 82 2 3" xfId="20099"/>
    <cellStyle name="Comma 82 2 3 2" xfId="20100"/>
    <cellStyle name="Comma 82 2 4" xfId="20101"/>
    <cellStyle name="Comma 82 3" xfId="20102"/>
    <cellStyle name="Comma 82 3 2" xfId="20103"/>
    <cellStyle name="Comma 82 3 2 2" xfId="20104"/>
    <cellStyle name="Comma 82 3 2 2 2" xfId="20105"/>
    <cellStyle name="Comma 82 3 2 3" xfId="20106"/>
    <cellStyle name="Comma 82 3 3" xfId="20107"/>
    <cellStyle name="Comma 82 3 3 2" xfId="20108"/>
    <cellStyle name="Comma 82 3 4" xfId="20109"/>
    <cellStyle name="Comma 82 4" xfId="20110"/>
    <cellStyle name="Comma 82 4 2" xfId="20111"/>
    <cellStyle name="Comma 82 4 2 2" xfId="20112"/>
    <cellStyle name="Comma 82 4 3" xfId="20113"/>
    <cellStyle name="Comma 82 5" xfId="20114"/>
    <cellStyle name="Comma 82 6" xfId="20115"/>
    <cellStyle name="Comma 82 6 2" xfId="20116"/>
    <cellStyle name="Comma 82 7" xfId="20117"/>
    <cellStyle name="Comma 83" xfId="20118"/>
    <cellStyle name="Comma 83 2" xfId="20119"/>
    <cellStyle name="Comma 83 2 2" xfId="20120"/>
    <cellStyle name="Comma 83 2 2 2" xfId="20121"/>
    <cellStyle name="Comma 83 2 2 2 2" xfId="20122"/>
    <cellStyle name="Comma 83 2 2 3" xfId="20123"/>
    <cellStyle name="Comma 83 2 3" xfId="20124"/>
    <cellStyle name="Comma 83 2 3 2" xfId="20125"/>
    <cellStyle name="Comma 83 2 4" xfId="20126"/>
    <cellStyle name="Comma 83 3" xfId="20127"/>
    <cellStyle name="Comma 83 3 2" xfId="20128"/>
    <cellStyle name="Comma 83 3 2 2" xfId="20129"/>
    <cellStyle name="Comma 83 3 2 2 2" xfId="20130"/>
    <cellStyle name="Comma 83 3 2 3" xfId="20131"/>
    <cellStyle name="Comma 83 3 3" xfId="20132"/>
    <cellStyle name="Comma 83 3 3 2" xfId="20133"/>
    <cellStyle name="Comma 83 3 4" xfId="20134"/>
    <cellStyle name="Comma 83 4" xfId="20135"/>
    <cellStyle name="Comma 83 4 2" xfId="20136"/>
    <cellStyle name="Comma 83 4 2 2" xfId="20137"/>
    <cellStyle name="Comma 83 4 3" xfId="20138"/>
    <cellStyle name="Comma 83 5" xfId="20139"/>
    <cellStyle name="Comma 83 6" xfId="20140"/>
    <cellStyle name="Comma 83 6 2" xfId="20141"/>
    <cellStyle name="Comma 83 7" xfId="20142"/>
    <cellStyle name="Comma 84" xfId="20143"/>
    <cellStyle name="Comma 84 2" xfId="20144"/>
    <cellStyle name="Comma 84 2 2" xfId="20145"/>
    <cellStyle name="Comma 84 2 2 2" xfId="20146"/>
    <cellStyle name="Comma 84 2 2 2 2" xfId="20147"/>
    <cellStyle name="Comma 84 2 2 3" xfId="20148"/>
    <cellStyle name="Comma 84 2 3" xfId="20149"/>
    <cellStyle name="Comma 84 2 3 2" xfId="20150"/>
    <cellStyle name="Comma 84 2 4" xfId="20151"/>
    <cellStyle name="Comma 84 3" xfId="20152"/>
    <cellStyle name="Comma 84 3 2" xfId="20153"/>
    <cellStyle name="Comma 84 3 2 2" xfId="20154"/>
    <cellStyle name="Comma 84 3 2 2 2" xfId="20155"/>
    <cellStyle name="Comma 84 3 2 3" xfId="20156"/>
    <cellStyle name="Comma 84 3 3" xfId="20157"/>
    <cellStyle name="Comma 84 3 3 2" xfId="20158"/>
    <cellStyle name="Comma 84 3 4" xfId="20159"/>
    <cellStyle name="Comma 84 4" xfId="20160"/>
    <cellStyle name="Comma 84 4 2" xfId="20161"/>
    <cellStyle name="Comma 84 4 2 2" xfId="20162"/>
    <cellStyle name="Comma 84 4 3" xfId="20163"/>
    <cellStyle name="Comma 84 5" xfId="20164"/>
    <cellStyle name="Comma 84 6" xfId="20165"/>
    <cellStyle name="Comma 84 6 2" xfId="20166"/>
    <cellStyle name="Comma 84 7" xfId="20167"/>
    <cellStyle name="Comma 85" xfId="20168"/>
    <cellStyle name="Comma 85 2" xfId="20169"/>
    <cellStyle name="Comma 85 2 2" xfId="20170"/>
    <cellStyle name="Comma 85 2 2 2" xfId="20171"/>
    <cellStyle name="Comma 85 2 2 2 2" xfId="20172"/>
    <cellStyle name="Comma 85 2 2 3" xfId="20173"/>
    <cellStyle name="Comma 85 2 3" xfId="20174"/>
    <cellStyle name="Comma 85 2 3 2" xfId="20175"/>
    <cellStyle name="Comma 85 2 4" xfId="20176"/>
    <cellStyle name="Comma 85 3" xfId="20177"/>
    <cellStyle name="Comma 85 3 2" xfId="20178"/>
    <cellStyle name="Comma 85 3 2 2" xfId="20179"/>
    <cellStyle name="Comma 85 3 2 2 2" xfId="20180"/>
    <cellStyle name="Comma 85 3 2 3" xfId="20181"/>
    <cellStyle name="Comma 85 3 3" xfId="20182"/>
    <cellStyle name="Comma 85 3 3 2" xfId="20183"/>
    <cellStyle name="Comma 85 3 4" xfId="20184"/>
    <cellStyle name="Comma 85 4" xfId="20185"/>
    <cellStyle name="Comma 85 4 2" xfId="20186"/>
    <cellStyle name="Comma 85 4 2 2" xfId="20187"/>
    <cellStyle name="Comma 85 4 3" xfId="20188"/>
    <cellStyle name="Comma 85 5" xfId="20189"/>
    <cellStyle name="Comma 85 6" xfId="20190"/>
    <cellStyle name="Comma 85 6 2" xfId="20191"/>
    <cellStyle name="Comma 85 7" xfId="20192"/>
    <cellStyle name="Comma 86" xfId="20193"/>
    <cellStyle name="Comma 86 2" xfId="20194"/>
    <cellStyle name="Comma 86 2 2" xfId="20195"/>
    <cellStyle name="Comma 86 2 2 2" xfId="20196"/>
    <cellStyle name="Comma 86 2 2 2 2" xfId="20197"/>
    <cellStyle name="Comma 86 2 2 3" xfId="20198"/>
    <cellStyle name="Comma 86 2 3" xfId="20199"/>
    <cellStyle name="Comma 86 2 3 2" xfId="20200"/>
    <cellStyle name="Comma 86 2 4" xfId="20201"/>
    <cellStyle name="Comma 86 3" xfId="20202"/>
    <cellStyle name="Comma 86 3 2" xfId="20203"/>
    <cellStyle name="Comma 86 3 2 2" xfId="20204"/>
    <cellStyle name="Comma 86 3 2 2 2" xfId="20205"/>
    <cellStyle name="Comma 86 3 2 3" xfId="20206"/>
    <cellStyle name="Comma 86 3 3" xfId="20207"/>
    <cellStyle name="Comma 86 3 3 2" xfId="20208"/>
    <cellStyle name="Comma 86 3 4" xfId="20209"/>
    <cellStyle name="Comma 86 4" xfId="20210"/>
    <cellStyle name="Comma 86 4 2" xfId="20211"/>
    <cellStyle name="Comma 86 4 2 2" xfId="20212"/>
    <cellStyle name="Comma 86 4 3" xfId="20213"/>
    <cellStyle name="Comma 86 5" xfId="20214"/>
    <cellStyle name="Comma 86 6" xfId="20215"/>
    <cellStyle name="Comma 86 6 2" xfId="20216"/>
    <cellStyle name="Comma 86 7" xfId="20217"/>
    <cellStyle name="Comma 87" xfId="20218"/>
    <cellStyle name="Comma 87 2" xfId="20219"/>
    <cellStyle name="Comma 87 2 2" xfId="20220"/>
    <cellStyle name="Comma 87 2 2 2" xfId="20221"/>
    <cellStyle name="Comma 87 2 2 2 2" xfId="20222"/>
    <cellStyle name="Comma 87 2 2 3" xfId="20223"/>
    <cellStyle name="Comma 87 2 3" xfId="20224"/>
    <cellStyle name="Comma 87 2 3 2" xfId="20225"/>
    <cellStyle name="Comma 87 2 4" xfId="20226"/>
    <cellStyle name="Comma 87 3" xfId="20227"/>
    <cellStyle name="Comma 87 3 2" xfId="20228"/>
    <cellStyle name="Comma 87 3 2 2" xfId="20229"/>
    <cellStyle name="Comma 87 3 2 2 2" xfId="20230"/>
    <cellStyle name="Comma 87 3 2 3" xfId="20231"/>
    <cellStyle name="Comma 87 3 3" xfId="20232"/>
    <cellStyle name="Comma 87 3 3 2" xfId="20233"/>
    <cellStyle name="Comma 87 3 4" xfId="20234"/>
    <cellStyle name="Comma 87 4" xfId="20235"/>
    <cellStyle name="Comma 87 4 2" xfId="20236"/>
    <cellStyle name="Comma 87 4 2 2" xfId="20237"/>
    <cellStyle name="Comma 87 4 3" xfId="20238"/>
    <cellStyle name="Comma 87 5" xfId="20239"/>
    <cellStyle name="Comma 87 6" xfId="20240"/>
    <cellStyle name="Comma 87 6 2" xfId="20241"/>
    <cellStyle name="Comma 87 7" xfId="20242"/>
    <cellStyle name="Comma 88" xfId="20243"/>
    <cellStyle name="Comma 88 2" xfId="20244"/>
    <cellStyle name="Comma 88 2 2" xfId="20245"/>
    <cellStyle name="Comma 88 2 2 2" xfId="20246"/>
    <cellStyle name="Comma 88 2 2 2 2" xfId="20247"/>
    <cellStyle name="Comma 88 2 2 3" xfId="20248"/>
    <cellStyle name="Comma 88 2 3" xfId="20249"/>
    <cellStyle name="Comma 88 2 3 2" xfId="20250"/>
    <cellStyle name="Comma 88 2 4" xfId="20251"/>
    <cellStyle name="Comma 88 3" xfId="20252"/>
    <cellStyle name="Comma 88 3 2" xfId="20253"/>
    <cellStyle name="Comma 88 3 2 2" xfId="20254"/>
    <cellStyle name="Comma 88 3 2 2 2" xfId="20255"/>
    <cellStyle name="Comma 88 3 2 3" xfId="20256"/>
    <cellStyle name="Comma 88 3 3" xfId="20257"/>
    <cellStyle name="Comma 88 3 3 2" xfId="20258"/>
    <cellStyle name="Comma 88 3 4" xfId="20259"/>
    <cellStyle name="Comma 88 4" xfId="20260"/>
    <cellStyle name="Comma 88 4 2" xfId="20261"/>
    <cellStyle name="Comma 88 4 2 2" xfId="20262"/>
    <cellStyle name="Comma 88 4 3" xfId="20263"/>
    <cellStyle name="Comma 88 5" xfId="20264"/>
    <cellStyle name="Comma 88 6" xfId="20265"/>
    <cellStyle name="Comma 88 6 2" xfId="20266"/>
    <cellStyle name="Comma 88 7" xfId="20267"/>
    <cellStyle name="Comma 89" xfId="20268"/>
    <cellStyle name="Comma 89 2" xfId="20269"/>
    <cellStyle name="Comma 89 2 2" xfId="20270"/>
    <cellStyle name="Comma 89 2 2 2" xfId="20271"/>
    <cellStyle name="Comma 89 2 2 2 2" xfId="20272"/>
    <cellStyle name="Comma 89 2 2 3" xfId="20273"/>
    <cellStyle name="Comma 89 2 3" xfId="20274"/>
    <cellStyle name="Comma 89 2 3 2" xfId="20275"/>
    <cellStyle name="Comma 89 2 4" xfId="20276"/>
    <cellStyle name="Comma 89 3" xfId="20277"/>
    <cellStyle name="Comma 89 3 2" xfId="20278"/>
    <cellStyle name="Comma 89 3 2 2" xfId="20279"/>
    <cellStyle name="Comma 89 3 2 2 2" xfId="20280"/>
    <cellStyle name="Comma 89 3 2 3" xfId="20281"/>
    <cellStyle name="Comma 89 3 3" xfId="20282"/>
    <cellStyle name="Comma 89 3 3 2" xfId="20283"/>
    <cellStyle name="Comma 89 3 4" xfId="20284"/>
    <cellStyle name="Comma 89 4" xfId="20285"/>
    <cellStyle name="Comma 89 4 2" xfId="20286"/>
    <cellStyle name="Comma 89 4 2 2" xfId="20287"/>
    <cellStyle name="Comma 89 4 3" xfId="20288"/>
    <cellStyle name="Comma 89 5" xfId="20289"/>
    <cellStyle name="Comma 89 6" xfId="20290"/>
    <cellStyle name="Comma 89 6 2" xfId="20291"/>
    <cellStyle name="Comma 89 7" xfId="20292"/>
    <cellStyle name="Comma 9" xfId="20293"/>
    <cellStyle name="Comma 9 2" xfId="20294"/>
    <cellStyle name="Comma 9 2 2" xfId="20295"/>
    <cellStyle name="Comma 9 2 2 2" xfId="20296"/>
    <cellStyle name="Comma 9 2 3" xfId="20297"/>
    <cellStyle name="Comma 9 2 4" xfId="20298"/>
    <cellStyle name="Comma 9 3" xfId="20299"/>
    <cellStyle name="Comma 9 3 2" xfId="20300"/>
    <cellStyle name="Comma 9 4" xfId="20301"/>
    <cellStyle name="Comma 9 4 2" xfId="20302"/>
    <cellStyle name="Comma 9 5" xfId="20303"/>
    <cellStyle name="Comma 9 6" xfId="20304"/>
    <cellStyle name="Comma 9 7" xfId="20305"/>
    <cellStyle name="Comma 9 8" xfId="20306"/>
    <cellStyle name="Comma 9 9" xfId="20307"/>
    <cellStyle name="Comma 90" xfId="20308"/>
    <cellStyle name="Comma 90 2" xfId="20309"/>
    <cellStyle name="Comma 90 2 2" xfId="20310"/>
    <cellStyle name="Comma 90 2 2 2" xfId="20311"/>
    <cellStyle name="Comma 90 2 2 2 2" xfId="20312"/>
    <cellStyle name="Comma 90 2 2 3" xfId="20313"/>
    <cellStyle name="Comma 90 2 3" xfId="20314"/>
    <cellStyle name="Comma 90 2 3 2" xfId="20315"/>
    <cellStyle name="Comma 90 2 4" xfId="20316"/>
    <cellStyle name="Comma 90 3" xfId="20317"/>
    <cellStyle name="Comma 90 3 2" xfId="20318"/>
    <cellStyle name="Comma 90 3 2 2" xfId="20319"/>
    <cellStyle name="Comma 90 3 2 2 2" xfId="20320"/>
    <cellStyle name="Comma 90 3 2 3" xfId="20321"/>
    <cellStyle name="Comma 90 3 3" xfId="20322"/>
    <cellStyle name="Comma 90 3 3 2" xfId="20323"/>
    <cellStyle name="Comma 90 3 4" xfId="20324"/>
    <cellStyle name="Comma 90 4" xfId="20325"/>
    <cellStyle name="Comma 90 4 2" xfId="20326"/>
    <cellStyle name="Comma 90 4 2 2" xfId="20327"/>
    <cellStyle name="Comma 90 4 3" xfId="20328"/>
    <cellStyle name="Comma 90 5" xfId="20329"/>
    <cellStyle name="Comma 90 6" xfId="20330"/>
    <cellStyle name="Comma 90 6 2" xfId="20331"/>
    <cellStyle name="Comma 90 7" xfId="20332"/>
    <cellStyle name="Comma 91" xfId="20333"/>
    <cellStyle name="Comma 91 2" xfId="20334"/>
    <cellStyle name="Comma 91 2 2" xfId="20335"/>
    <cellStyle name="Comma 91 2 2 2" xfId="20336"/>
    <cellStyle name="Comma 91 2 2 2 2" xfId="20337"/>
    <cellStyle name="Comma 91 2 2 3" xfId="20338"/>
    <cellStyle name="Comma 91 2 3" xfId="20339"/>
    <cellStyle name="Comma 91 2 3 2" xfId="20340"/>
    <cellStyle name="Comma 91 2 4" xfId="20341"/>
    <cellStyle name="Comma 91 3" xfId="20342"/>
    <cellStyle name="Comma 91 3 2" xfId="20343"/>
    <cellStyle name="Comma 91 3 2 2" xfId="20344"/>
    <cellStyle name="Comma 91 3 2 2 2" xfId="20345"/>
    <cellStyle name="Comma 91 3 2 3" xfId="20346"/>
    <cellStyle name="Comma 91 3 3" xfId="20347"/>
    <cellStyle name="Comma 91 3 3 2" xfId="20348"/>
    <cellStyle name="Comma 91 3 4" xfId="20349"/>
    <cellStyle name="Comma 91 4" xfId="20350"/>
    <cellStyle name="Comma 91 4 2" xfId="20351"/>
    <cellStyle name="Comma 91 4 2 2" xfId="20352"/>
    <cellStyle name="Comma 91 4 3" xfId="20353"/>
    <cellStyle name="Comma 91 5" xfId="20354"/>
    <cellStyle name="Comma 91 6" xfId="20355"/>
    <cellStyle name="Comma 91 6 2" xfId="20356"/>
    <cellStyle name="Comma 91 7" xfId="20357"/>
    <cellStyle name="Comma 92" xfId="20358"/>
    <cellStyle name="Comma 92 2" xfId="20359"/>
    <cellStyle name="Comma 92 2 2" xfId="20360"/>
    <cellStyle name="Comma 92 2 2 2" xfId="20361"/>
    <cellStyle name="Comma 92 2 2 2 2" xfId="20362"/>
    <cellStyle name="Comma 92 2 2 3" xfId="20363"/>
    <cellStyle name="Comma 92 2 3" xfId="20364"/>
    <cellStyle name="Comma 92 2 3 2" xfId="20365"/>
    <cellStyle name="Comma 92 2 4" xfId="20366"/>
    <cellStyle name="Comma 92 3" xfId="20367"/>
    <cellStyle name="Comma 92 3 2" xfId="20368"/>
    <cellStyle name="Comma 92 3 2 2" xfId="20369"/>
    <cellStyle name="Comma 92 3 2 2 2" xfId="20370"/>
    <cellStyle name="Comma 92 3 2 3" xfId="20371"/>
    <cellStyle name="Comma 92 3 3" xfId="20372"/>
    <cellStyle name="Comma 92 3 3 2" xfId="20373"/>
    <cellStyle name="Comma 92 3 4" xfId="20374"/>
    <cellStyle name="Comma 92 4" xfId="20375"/>
    <cellStyle name="Comma 92 4 2" xfId="20376"/>
    <cellStyle name="Comma 92 4 2 2" xfId="20377"/>
    <cellStyle name="Comma 92 4 3" xfId="20378"/>
    <cellStyle name="Comma 92 5" xfId="20379"/>
    <cellStyle name="Comma 92 6" xfId="20380"/>
    <cellStyle name="Comma 92 6 2" xfId="20381"/>
    <cellStyle name="Comma 92 7" xfId="20382"/>
    <cellStyle name="Comma 93" xfId="20383"/>
    <cellStyle name="Comma 93 2" xfId="20384"/>
    <cellStyle name="Comma 93 2 2" xfId="20385"/>
    <cellStyle name="Comma 93 2 2 2" xfId="20386"/>
    <cellStyle name="Comma 93 2 2 2 2" xfId="20387"/>
    <cellStyle name="Comma 93 2 2 3" xfId="20388"/>
    <cellStyle name="Comma 93 2 3" xfId="20389"/>
    <cellStyle name="Comma 93 2 3 2" xfId="20390"/>
    <cellStyle name="Comma 93 2 4" xfId="20391"/>
    <cellStyle name="Comma 93 3" xfId="20392"/>
    <cellStyle name="Comma 93 3 2" xfId="20393"/>
    <cellStyle name="Comma 93 3 2 2" xfId="20394"/>
    <cellStyle name="Comma 93 3 2 2 2" xfId="20395"/>
    <cellStyle name="Comma 93 3 2 3" xfId="20396"/>
    <cellStyle name="Comma 93 3 3" xfId="20397"/>
    <cellStyle name="Comma 93 3 3 2" xfId="20398"/>
    <cellStyle name="Comma 93 3 4" xfId="20399"/>
    <cellStyle name="Comma 93 4" xfId="20400"/>
    <cellStyle name="Comma 93 4 2" xfId="20401"/>
    <cellStyle name="Comma 93 4 2 2" xfId="20402"/>
    <cellStyle name="Comma 93 4 3" xfId="20403"/>
    <cellStyle name="Comma 93 5" xfId="20404"/>
    <cellStyle name="Comma 93 6" xfId="20405"/>
    <cellStyle name="Comma 93 6 2" xfId="20406"/>
    <cellStyle name="Comma 93 7" xfId="20407"/>
    <cellStyle name="Comma 94" xfId="20408"/>
    <cellStyle name="Comma 94 2" xfId="20409"/>
    <cellStyle name="Comma 94 2 2" xfId="20410"/>
    <cellStyle name="Comma 94 2 2 2" xfId="20411"/>
    <cellStyle name="Comma 94 2 2 2 2" xfId="20412"/>
    <cellStyle name="Comma 94 2 2 3" xfId="20413"/>
    <cellStyle name="Comma 94 2 3" xfId="20414"/>
    <cellStyle name="Comma 94 2 3 2" xfId="20415"/>
    <cellStyle name="Comma 94 2 4" xfId="20416"/>
    <cellStyle name="Comma 94 3" xfId="20417"/>
    <cellStyle name="Comma 94 3 2" xfId="20418"/>
    <cellStyle name="Comma 94 3 2 2" xfId="20419"/>
    <cellStyle name="Comma 94 3 2 2 2" xfId="20420"/>
    <cellStyle name="Comma 94 3 2 3" xfId="20421"/>
    <cellStyle name="Comma 94 3 3" xfId="20422"/>
    <cellStyle name="Comma 94 3 3 2" xfId="20423"/>
    <cellStyle name="Comma 94 3 4" xfId="20424"/>
    <cellStyle name="Comma 94 4" xfId="20425"/>
    <cellStyle name="Comma 94 4 2" xfId="20426"/>
    <cellStyle name="Comma 94 4 2 2" xfId="20427"/>
    <cellStyle name="Comma 94 4 3" xfId="20428"/>
    <cellStyle name="Comma 94 5" xfId="20429"/>
    <cellStyle name="Comma 94 6" xfId="20430"/>
    <cellStyle name="Comma 94 6 2" xfId="20431"/>
    <cellStyle name="Comma 94 7" xfId="20432"/>
    <cellStyle name="Comma 95" xfId="20433"/>
    <cellStyle name="Comma 95 2" xfId="20434"/>
    <cellStyle name="Comma 95 2 2" xfId="20435"/>
    <cellStyle name="Comma 95 2 2 2" xfId="20436"/>
    <cellStyle name="Comma 95 2 2 2 2" xfId="20437"/>
    <cellStyle name="Comma 95 2 2 3" xfId="20438"/>
    <cellStyle name="Comma 95 2 3" xfId="20439"/>
    <cellStyle name="Comma 95 2 3 2" xfId="20440"/>
    <cellStyle name="Comma 95 2 4" xfId="20441"/>
    <cellStyle name="Comma 95 3" xfId="20442"/>
    <cellStyle name="Comma 95 3 2" xfId="20443"/>
    <cellStyle name="Comma 95 3 2 2" xfId="20444"/>
    <cellStyle name="Comma 95 3 2 2 2" xfId="20445"/>
    <cellStyle name="Comma 95 3 2 3" xfId="20446"/>
    <cellStyle name="Comma 95 3 3" xfId="20447"/>
    <cellStyle name="Comma 95 3 3 2" xfId="20448"/>
    <cellStyle name="Comma 95 3 4" xfId="20449"/>
    <cellStyle name="Comma 95 4" xfId="20450"/>
    <cellStyle name="Comma 95 4 2" xfId="20451"/>
    <cellStyle name="Comma 95 4 2 2" xfId="20452"/>
    <cellStyle name="Comma 95 4 3" xfId="20453"/>
    <cellStyle name="Comma 95 5" xfId="20454"/>
    <cellStyle name="Comma 95 6" xfId="20455"/>
    <cellStyle name="Comma 95 6 2" xfId="20456"/>
    <cellStyle name="Comma 95 7" xfId="20457"/>
    <cellStyle name="Comma 96" xfId="20458"/>
    <cellStyle name="Comma 96 2" xfId="20459"/>
    <cellStyle name="Comma 96 2 2" xfId="20460"/>
    <cellStyle name="Comma 96 2 2 2" xfId="20461"/>
    <cellStyle name="Comma 96 2 2 2 2" xfId="20462"/>
    <cellStyle name="Comma 96 2 2 3" xfId="20463"/>
    <cellStyle name="Comma 96 2 3" xfId="20464"/>
    <cellStyle name="Comma 96 2 3 2" xfId="20465"/>
    <cellStyle name="Comma 96 2 4" xfId="20466"/>
    <cellStyle name="Comma 96 3" xfId="20467"/>
    <cellStyle name="Comma 96 3 2" xfId="20468"/>
    <cellStyle name="Comma 96 3 2 2" xfId="20469"/>
    <cellStyle name="Comma 96 3 2 2 2" xfId="20470"/>
    <cellStyle name="Comma 96 3 2 3" xfId="20471"/>
    <cellStyle name="Comma 96 3 3" xfId="20472"/>
    <cellStyle name="Comma 96 3 3 2" xfId="20473"/>
    <cellStyle name="Comma 96 3 4" xfId="20474"/>
    <cellStyle name="Comma 96 4" xfId="20475"/>
    <cellStyle name="Comma 96 4 2" xfId="20476"/>
    <cellStyle name="Comma 96 4 2 2" xfId="20477"/>
    <cellStyle name="Comma 96 4 3" xfId="20478"/>
    <cellStyle name="Comma 96 5" xfId="20479"/>
    <cellStyle name="Comma 96 6" xfId="20480"/>
    <cellStyle name="Comma 96 6 2" xfId="20481"/>
    <cellStyle name="Comma 96 7" xfId="20482"/>
    <cellStyle name="Comma 97" xfId="20483"/>
    <cellStyle name="Comma 97 2" xfId="20484"/>
    <cellStyle name="Comma 97 2 2" xfId="20485"/>
    <cellStyle name="Comma 97 2 2 2" xfId="20486"/>
    <cellStyle name="Comma 97 2 2 2 2" xfId="20487"/>
    <cellStyle name="Comma 97 2 2 3" xfId="20488"/>
    <cellStyle name="Comma 97 2 3" xfId="20489"/>
    <cellStyle name="Comma 97 2 3 2" xfId="20490"/>
    <cellStyle name="Comma 97 2 4" xfId="20491"/>
    <cellStyle name="Comma 97 3" xfId="20492"/>
    <cellStyle name="Comma 97 3 2" xfId="20493"/>
    <cellStyle name="Comma 97 3 2 2" xfId="20494"/>
    <cellStyle name="Comma 97 3 2 2 2" xfId="20495"/>
    <cellStyle name="Comma 97 3 2 3" xfId="20496"/>
    <cellStyle name="Comma 97 3 3" xfId="20497"/>
    <cellStyle name="Comma 97 3 3 2" xfId="20498"/>
    <cellStyle name="Comma 97 3 4" xfId="20499"/>
    <cellStyle name="Comma 97 4" xfId="20500"/>
    <cellStyle name="Comma 97 4 2" xfId="20501"/>
    <cellStyle name="Comma 97 4 2 2" xfId="20502"/>
    <cellStyle name="Comma 97 4 3" xfId="20503"/>
    <cellStyle name="Comma 97 5" xfId="20504"/>
    <cellStyle name="Comma 97 5 2" xfId="20505"/>
    <cellStyle name="Comma 97 6" xfId="20506"/>
    <cellStyle name="Comma 98" xfId="20507"/>
    <cellStyle name="Comma 98 2" xfId="20508"/>
    <cellStyle name="Comma 98 2 2" xfId="20509"/>
    <cellStyle name="Comma 98 2 2 2" xfId="20510"/>
    <cellStyle name="Comma 98 2 2 2 2" xfId="20511"/>
    <cellStyle name="Comma 98 2 2 3" xfId="20512"/>
    <cellStyle name="Comma 98 2 3" xfId="20513"/>
    <cellStyle name="Comma 98 2 3 2" xfId="20514"/>
    <cellStyle name="Comma 98 2 4" xfId="20515"/>
    <cellStyle name="Comma 98 3" xfId="20516"/>
    <cellStyle name="Comma 98 3 2" xfId="20517"/>
    <cellStyle name="Comma 98 3 2 2" xfId="20518"/>
    <cellStyle name="Comma 98 3 2 2 2" xfId="20519"/>
    <cellStyle name="Comma 98 3 2 3" xfId="20520"/>
    <cellStyle name="Comma 98 3 3" xfId="20521"/>
    <cellStyle name="Comma 98 3 3 2" xfId="20522"/>
    <cellStyle name="Comma 98 3 4" xfId="20523"/>
    <cellStyle name="Comma 98 4" xfId="20524"/>
    <cellStyle name="Comma 98 4 2" xfId="20525"/>
    <cellStyle name="Comma 98 4 2 2" xfId="20526"/>
    <cellStyle name="Comma 98 4 3" xfId="20527"/>
    <cellStyle name="Comma 98 5" xfId="20528"/>
    <cellStyle name="Comma 98 5 2" xfId="20529"/>
    <cellStyle name="Comma 98 6" xfId="20530"/>
    <cellStyle name="Comma 99" xfId="20531"/>
    <cellStyle name="Comma 99 2" xfId="20532"/>
    <cellStyle name="Comma 99 2 2" xfId="20533"/>
    <cellStyle name="Comma 99 2 2 2" xfId="20534"/>
    <cellStyle name="Comma 99 2 2 2 2" xfId="20535"/>
    <cellStyle name="Comma 99 2 2 3" xfId="20536"/>
    <cellStyle name="Comma 99 2 3" xfId="20537"/>
    <cellStyle name="Comma 99 2 3 2" xfId="20538"/>
    <cellStyle name="Comma 99 2 4" xfId="20539"/>
    <cellStyle name="Comma 99 3" xfId="20540"/>
    <cellStyle name="Comma 99 3 2" xfId="20541"/>
    <cellStyle name="Comma 99 3 2 2" xfId="20542"/>
    <cellStyle name="Comma 99 3 2 2 2" xfId="20543"/>
    <cellStyle name="Comma 99 3 2 3" xfId="20544"/>
    <cellStyle name="Comma 99 3 3" xfId="20545"/>
    <cellStyle name="Comma 99 3 3 2" xfId="20546"/>
    <cellStyle name="Comma 99 3 4" xfId="20547"/>
    <cellStyle name="Comma 99 4" xfId="20548"/>
    <cellStyle name="Comma 99 4 2" xfId="20549"/>
    <cellStyle name="Comma 99 4 2 2" xfId="20550"/>
    <cellStyle name="Comma 99 4 3" xfId="20551"/>
    <cellStyle name="Comma 99 5" xfId="20552"/>
    <cellStyle name="Comma 99 5 2" xfId="20553"/>
    <cellStyle name="Comma 99 6" xfId="20554"/>
    <cellStyle name="Comma[0]_120" xfId="20555"/>
    <cellStyle name="Comm䁡 [0]" xfId="20556"/>
    <cellStyle name="CREATE" xfId="20557"/>
    <cellStyle name="CREATE 2" xfId="20558"/>
    <cellStyle name="Currency [0] 10" xfId="20559"/>
    <cellStyle name="Currency [0] 10 2" xfId="20560"/>
    <cellStyle name="Currency [0] 10 2 2" xfId="20561"/>
    <cellStyle name="Currency [0] 10 2 2 2" xfId="20562"/>
    <cellStyle name="Currency [0] 10 2 2 2 2" xfId="20563"/>
    <cellStyle name="Currency [0] 10 2 2 3" xfId="20564"/>
    <cellStyle name="Currency [0] 10 2 3" xfId="20565"/>
    <cellStyle name="Currency [0] 10 2 3 2" xfId="20566"/>
    <cellStyle name="Currency [0] 10 2 4" xfId="20567"/>
    <cellStyle name="Currency [0] 10 3" xfId="20568"/>
    <cellStyle name="Currency [0] 10 3 2" xfId="20569"/>
    <cellStyle name="Currency [0] 10 3 2 2" xfId="20570"/>
    <cellStyle name="Currency [0] 10 3 2 2 2" xfId="20571"/>
    <cellStyle name="Currency [0] 10 3 2 3" xfId="20572"/>
    <cellStyle name="Currency [0] 10 3 3" xfId="20573"/>
    <cellStyle name="Currency [0] 10 3 3 2" xfId="20574"/>
    <cellStyle name="Currency [0] 10 3 4" xfId="20575"/>
    <cellStyle name="Currency [0] 10 4" xfId="20576"/>
    <cellStyle name="Currency [0] 10 4 2" xfId="20577"/>
    <cellStyle name="Currency [0] 10 4 2 2" xfId="20578"/>
    <cellStyle name="Currency [0] 10 4 3" xfId="20579"/>
    <cellStyle name="Currency [0] 10 5" xfId="20580"/>
    <cellStyle name="Currency [0] 10 5 2" xfId="20581"/>
    <cellStyle name="Currency [0] 10 6" xfId="20582"/>
    <cellStyle name="Currency [0] 100" xfId="20583"/>
    <cellStyle name="Currency [0] 100 2" xfId="20584"/>
    <cellStyle name="Currency [0] 100 2 2" xfId="20585"/>
    <cellStyle name="Currency [0] 100 3" xfId="20586"/>
    <cellStyle name="Currency [0] 101" xfId="20587"/>
    <cellStyle name="Currency [0] 101 2" xfId="20588"/>
    <cellStyle name="Currency [0] 101 2 2" xfId="20589"/>
    <cellStyle name="Currency [0] 101 3" xfId="20590"/>
    <cellStyle name="Currency [0] 102" xfId="20591"/>
    <cellStyle name="Currency [0] 102 2" xfId="20592"/>
    <cellStyle name="Currency [0] 102 2 2" xfId="20593"/>
    <cellStyle name="Currency [0] 102 3" xfId="20594"/>
    <cellStyle name="Currency [0] 103" xfId="20595"/>
    <cellStyle name="Currency [0] 103 2" xfId="20596"/>
    <cellStyle name="Currency [0] 103 2 2" xfId="20597"/>
    <cellStyle name="Currency [0] 103 3" xfId="20598"/>
    <cellStyle name="Currency [0] 104" xfId="20599"/>
    <cellStyle name="Currency [0] 104 2" xfId="20600"/>
    <cellStyle name="Currency [0] 104 2 2" xfId="20601"/>
    <cellStyle name="Currency [0] 104 3" xfId="20602"/>
    <cellStyle name="Currency [0] 105" xfId="20603"/>
    <cellStyle name="Currency [0] 105 2" xfId="20604"/>
    <cellStyle name="Currency [0] 105 2 2" xfId="20605"/>
    <cellStyle name="Currency [0] 105 3" xfId="20606"/>
    <cellStyle name="Currency [0] 106" xfId="20607"/>
    <cellStyle name="Currency [0] 106 2" xfId="20608"/>
    <cellStyle name="Currency [0] 106 2 2" xfId="20609"/>
    <cellStyle name="Currency [0] 106 3" xfId="20610"/>
    <cellStyle name="Currency [0] 107" xfId="20611"/>
    <cellStyle name="Currency [0] 107 2" xfId="20612"/>
    <cellStyle name="Currency [0] 107 2 2" xfId="20613"/>
    <cellStyle name="Currency [0] 107 3" xfId="20614"/>
    <cellStyle name="Currency [0] 108" xfId="20615"/>
    <cellStyle name="Currency [0] 108 2" xfId="20616"/>
    <cellStyle name="Currency [0] 108 2 2" xfId="20617"/>
    <cellStyle name="Currency [0] 108 3" xfId="20618"/>
    <cellStyle name="Currency [0] 109" xfId="20619"/>
    <cellStyle name="Currency [0] 109 2" xfId="20620"/>
    <cellStyle name="Currency [0] 109 2 2" xfId="20621"/>
    <cellStyle name="Currency [0] 109 3" xfId="20622"/>
    <cellStyle name="Currency [0] 11" xfId="20623"/>
    <cellStyle name="Currency [0] 11 2" xfId="20624"/>
    <cellStyle name="Currency [0] 11 2 2" xfId="20625"/>
    <cellStyle name="Currency [0] 11 2 2 2" xfId="20626"/>
    <cellStyle name="Currency [0] 11 2 2 2 2" xfId="20627"/>
    <cellStyle name="Currency [0] 11 2 2 3" xfId="20628"/>
    <cellStyle name="Currency [0] 11 2 3" xfId="20629"/>
    <cellStyle name="Currency [0] 11 2 3 2" xfId="20630"/>
    <cellStyle name="Currency [0] 11 2 4" xfId="20631"/>
    <cellStyle name="Currency [0] 11 3" xfId="20632"/>
    <cellStyle name="Currency [0] 11 3 2" xfId="20633"/>
    <cellStyle name="Currency [0] 11 3 2 2" xfId="20634"/>
    <cellStyle name="Currency [0] 11 3 2 2 2" xfId="20635"/>
    <cellStyle name="Currency [0] 11 3 2 3" xfId="20636"/>
    <cellStyle name="Currency [0] 11 3 3" xfId="20637"/>
    <cellStyle name="Currency [0] 11 3 3 2" xfId="20638"/>
    <cellStyle name="Currency [0] 11 3 4" xfId="20639"/>
    <cellStyle name="Currency [0] 11 4" xfId="20640"/>
    <cellStyle name="Currency [0] 11 4 2" xfId="20641"/>
    <cellStyle name="Currency [0] 11 4 2 2" xfId="20642"/>
    <cellStyle name="Currency [0] 11 4 3" xfId="20643"/>
    <cellStyle name="Currency [0] 11 5" xfId="20644"/>
    <cellStyle name="Currency [0] 11 5 2" xfId="20645"/>
    <cellStyle name="Currency [0] 11 6" xfId="20646"/>
    <cellStyle name="Currency [0] 12" xfId="20647"/>
    <cellStyle name="Currency [0] 12 2" xfId="20648"/>
    <cellStyle name="Currency [0] 12 2 2" xfId="20649"/>
    <cellStyle name="Currency [0] 12 2 2 2" xfId="20650"/>
    <cellStyle name="Currency [0] 12 2 2 2 2" xfId="20651"/>
    <cellStyle name="Currency [0] 12 2 2 3" xfId="20652"/>
    <cellStyle name="Currency [0] 12 2 3" xfId="20653"/>
    <cellStyle name="Currency [0] 12 2 3 2" xfId="20654"/>
    <cellStyle name="Currency [0] 12 2 4" xfId="20655"/>
    <cellStyle name="Currency [0] 12 3" xfId="20656"/>
    <cellStyle name="Currency [0] 12 3 2" xfId="20657"/>
    <cellStyle name="Currency [0] 12 3 2 2" xfId="20658"/>
    <cellStyle name="Currency [0] 12 3 2 2 2" xfId="20659"/>
    <cellStyle name="Currency [0] 12 3 2 3" xfId="20660"/>
    <cellStyle name="Currency [0] 12 3 3" xfId="20661"/>
    <cellStyle name="Currency [0] 12 3 3 2" xfId="20662"/>
    <cellStyle name="Currency [0] 12 3 4" xfId="20663"/>
    <cellStyle name="Currency [0] 12 4" xfId="20664"/>
    <cellStyle name="Currency [0] 12 4 2" xfId="20665"/>
    <cellStyle name="Currency [0] 12 4 2 2" xfId="20666"/>
    <cellStyle name="Currency [0] 12 4 3" xfId="20667"/>
    <cellStyle name="Currency [0] 12 5" xfId="20668"/>
    <cellStyle name="Currency [0] 12 5 2" xfId="20669"/>
    <cellStyle name="Currency [0] 12 6" xfId="20670"/>
    <cellStyle name="Currency [0] 13" xfId="20671"/>
    <cellStyle name="Currency [0] 13 2" xfId="20672"/>
    <cellStyle name="Currency [0] 13 2 2" xfId="20673"/>
    <cellStyle name="Currency [0] 13 2 2 2" xfId="20674"/>
    <cellStyle name="Currency [0] 13 2 2 2 2" xfId="20675"/>
    <cellStyle name="Currency [0] 13 2 2 3" xfId="20676"/>
    <cellStyle name="Currency [0] 13 2 3" xfId="20677"/>
    <cellStyle name="Currency [0] 13 2 3 2" xfId="20678"/>
    <cellStyle name="Currency [0] 13 2 4" xfId="20679"/>
    <cellStyle name="Currency [0] 13 3" xfId="20680"/>
    <cellStyle name="Currency [0] 13 3 2" xfId="20681"/>
    <cellStyle name="Currency [0] 13 3 2 2" xfId="20682"/>
    <cellStyle name="Currency [0] 13 3 2 2 2" xfId="20683"/>
    <cellStyle name="Currency [0] 13 3 2 3" xfId="20684"/>
    <cellStyle name="Currency [0] 13 3 3" xfId="20685"/>
    <cellStyle name="Currency [0] 13 3 3 2" xfId="20686"/>
    <cellStyle name="Currency [0] 13 3 4" xfId="20687"/>
    <cellStyle name="Currency [0] 13 4" xfId="20688"/>
    <cellStyle name="Currency [0] 13 4 2" xfId="20689"/>
    <cellStyle name="Currency [0] 13 4 2 2" xfId="20690"/>
    <cellStyle name="Currency [0] 13 4 3" xfId="20691"/>
    <cellStyle name="Currency [0] 13 5" xfId="20692"/>
    <cellStyle name="Currency [0] 13 5 2" xfId="20693"/>
    <cellStyle name="Currency [0] 13 6" xfId="20694"/>
    <cellStyle name="Currency [0] 14" xfId="20695"/>
    <cellStyle name="Currency [0] 14 2" xfId="20696"/>
    <cellStyle name="Currency [0] 14 2 2" xfId="20697"/>
    <cellStyle name="Currency [0] 14 2 2 2" xfId="20698"/>
    <cellStyle name="Currency [0] 14 2 2 2 2" xfId="20699"/>
    <cellStyle name="Currency [0] 14 2 2 3" xfId="20700"/>
    <cellStyle name="Currency [0] 14 2 3" xfId="20701"/>
    <cellStyle name="Currency [0] 14 2 3 2" xfId="20702"/>
    <cellStyle name="Currency [0] 14 2 4" xfId="20703"/>
    <cellStyle name="Currency [0] 14 3" xfId="20704"/>
    <cellStyle name="Currency [0] 14 3 2" xfId="20705"/>
    <cellStyle name="Currency [0] 14 3 2 2" xfId="20706"/>
    <cellStyle name="Currency [0] 14 3 2 2 2" xfId="20707"/>
    <cellStyle name="Currency [0] 14 3 2 3" xfId="20708"/>
    <cellStyle name="Currency [0] 14 3 3" xfId="20709"/>
    <cellStyle name="Currency [0] 14 3 3 2" xfId="20710"/>
    <cellStyle name="Currency [0] 14 3 4" xfId="20711"/>
    <cellStyle name="Currency [0] 14 4" xfId="20712"/>
    <cellStyle name="Currency [0] 14 4 2" xfId="20713"/>
    <cellStyle name="Currency [0] 14 4 2 2" xfId="20714"/>
    <cellStyle name="Currency [0] 14 4 3" xfId="20715"/>
    <cellStyle name="Currency [0] 14 5" xfId="20716"/>
    <cellStyle name="Currency [0] 14 5 2" xfId="20717"/>
    <cellStyle name="Currency [0] 14 6" xfId="20718"/>
    <cellStyle name="Currency [0] 15" xfId="20719"/>
    <cellStyle name="Currency [0] 15 2" xfId="20720"/>
    <cellStyle name="Currency [0] 15 2 2" xfId="20721"/>
    <cellStyle name="Currency [0] 15 2 2 2" xfId="20722"/>
    <cellStyle name="Currency [0] 15 2 2 2 2" xfId="20723"/>
    <cellStyle name="Currency [0] 15 2 2 3" xfId="20724"/>
    <cellStyle name="Currency [0] 15 2 3" xfId="20725"/>
    <cellStyle name="Currency [0] 15 2 3 2" xfId="20726"/>
    <cellStyle name="Currency [0] 15 2 4" xfId="20727"/>
    <cellStyle name="Currency [0] 15 3" xfId="20728"/>
    <cellStyle name="Currency [0] 15 3 2" xfId="20729"/>
    <cellStyle name="Currency [0] 15 3 2 2" xfId="20730"/>
    <cellStyle name="Currency [0] 15 3 2 2 2" xfId="20731"/>
    <cellStyle name="Currency [0] 15 3 2 3" xfId="20732"/>
    <cellStyle name="Currency [0] 15 3 3" xfId="20733"/>
    <cellStyle name="Currency [0] 15 3 3 2" xfId="20734"/>
    <cellStyle name="Currency [0] 15 3 4" xfId="20735"/>
    <cellStyle name="Currency [0] 15 4" xfId="20736"/>
    <cellStyle name="Currency [0] 15 4 2" xfId="20737"/>
    <cellStyle name="Currency [0] 15 4 2 2" xfId="20738"/>
    <cellStyle name="Currency [0] 15 4 3" xfId="20739"/>
    <cellStyle name="Currency [0] 15 5" xfId="20740"/>
    <cellStyle name="Currency [0] 15 5 2" xfId="20741"/>
    <cellStyle name="Currency [0] 15 6" xfId="20742"/>
    <cellStyle name="Currency [0] 16" xfId="20743"/>
    <cellStyle name="Currency [0] 16 2" xfId="20744"/>
    <cellStyle name="Currency [0] 16 2 2" xfId="20745"/>
    <cellStyle name="Currency [0] 16 2 2 2" xfId="20746"/>
    <cellStyle name="Currency [0] 16 2 2 2 2" xfId="20747"/>
    <cellStyle name="Currency [0] 16 2 2 3" xfId="20748"/>
    <cellStyle name="Currency [0] 16 2 3" xfId="20749"/>
    <cellStyle name="Currency [0] 16 2 3 2" xfId="20750"/>
    <cellStyle name="Currency [0] 16 2 4" xfId="20751"/>
    <cellStyle name="Currency [0] 16 3" xfId="20752"/>
    <cellStyle name="Currency [0] 16 3 2" xfId="20753"/>
    <cellStyle name="Currency [0] 16 3 2 2" xfId="20754"/>
    <cellStyle name="Currency [0] 16 3 2 2 2" xfId="20755"/>
    <cellStyle name="Currency [0] 16 3 2 3" xfId="20756"/>
    <cellStyle name="Currency [0] 16 3 3" xfId="20757"/>
    <cellStyle name="Currency [0] 16 3 3 2" xfId="20758"/>
    <cellStyle name="Currency [0] 16 3 4" xfId="20759"/>
    <cellStyle name="Currency [0] 16 4" xfId="20760"/>
    <cellStyle name="Currency [0] 16 4 2" xfId="20761"/>
    <cellStyle name="Currency [0] 16 4 2 2" xfId="20762"/>
    <cellStyle name="Currency [0] 16 4 3" xfId="20763"/>
    <cellStyle name="Currency [0] 16 5" xfId="20764"/>
    <cellStyle name="Currency [0] 16 5 2" xfId="20765"/>
    <cellStyle name="Currency [0] 16 6" xfId="20766"/>
    <cellStyle name="Currency [0] 17" xfId="20767"/>
    <cellStyle name="Currency [0] 17 2" xfId="20768"/>
    <cellStyle name="Currency [0] 17 2 2" xfId="20769"/>
    <cellStyle name="Currency [0] 17 2 2 2" xfId="20770"/>
    <cellStyle name="Currency [0] 17 2 2 2 2" xfId="20771"/>
    <cellStyle name="Currency [0] 17 2 2 3" xfId="20772"/>
    <cellStyle name="Currency [0] 17 2 3" xfId="20773"/>
    <cellStyle name="Currency [0] 17 2 3 2" xfId="20774"/>
    <cellStyle name="Currency [0] 17 2 4" xfId="20775"/>
    <cellStyle name="Currency [0] 17 3" xfId="20776"/>
    <cellStyle name="Currency [0] 17 3 2" xfId="20777"/>
    <cellStyle name="Currency [0] 17 3 2 2" xfId="20778"/>
    <cellStyle name="Currency [0] 17 3 2 2 2" xfId="20779"/>
    <cellStyle name="Currency [0] 17 3 2 3" xfId="20780"/>
    <cellStyle name="Currency [0] 17 3 3" xfId="20781"/>
    <cellStyle name="Currency [0] 17 3 3 2" xfId="20782"/>
    <cellStyle name="Currency [0] 17 3 4" xfId="20783"/>
    <cellStyle name="Currency [0] 17 4" xfId="20784"/>
    <cellStyle name="Currency [0] 17 4 2" xfId="20785"/>
    <cellStyle name="Currency [0] 17 4 2 2" xfId="20786"/>
    <cellStyle name="Currency [0] 17 4 3" xfId="20787"/>
    <cellStyle name="Currency [0] 17 5" xfId="20788"/>
    <cellStyle name="Currency [0] 17 5 2" xfId="20789"/>
    <cellStyle name="Currency [0] 17 6" xfId="20790"/>
    <cellStyle name="Currency [0] 18" xfId="20791"/>
    <cellStyle name="Currency [0] 18 2" xfId="20792"/>
    <cellStyle name="Currency [0] 18 2 2" xfId="20793"/>
    <cellStyle name="Currency [0] 18 2 2 2" xfId="20794"/>
    <cellStyle name="Currency [0] 18 2 2 2 2" xfId="20795"/>
    <cellStyle name="Currency [0] 18 2 2 3" xfId="20796"/>
    <cellStyle name="Currency [0] 18 2 3" xfId="20797"/>
    <cellStyle name="Currency [0] 18 2 3 2" xfId="20798"/>
    <cellStyle name="Currency [0] 18 2 4" xfId="20799"/>
    <cellStyle name="Currency [0] 18 3" xfId="20800"/>
    <cellStyle name="Currency [0] 18 3 2" xfId="20801"/>
    <cellStyle name="Currency [0] 18 3 2 2" xfId="20802"/>
    <cellStyle name="Currency [0] 18 3 2 2 2" xfId="20803"/>
    <cellStyle name="Currency [0] 18 3 2 3" xfId="20804"/>
    <cellStyle name="Currency [0] 18 3 3" xfId="20805"/>
    <cellStyle name="Currency [0] 18 3 3 2" xfId="20806"/>
    <cellStyle name="Currency [0] 18 3 4" xfId="20807"/>
    <cellStyle name="Currency [0] 18 4" xfId="20808"/>
    <cellStyle name="Currency [0] 18 4 2" xfId="20809"/>
    <cellStyle name="Currency [0] 18 4 2 2" xfId="20810"/>
    <cellStyle name="Currency [0] 18 4 3" xfId="20811"/>
    <cellStyle name="Currency [0] 18 5" xfId="20812"/>
    <cellStyle name="Currency [0] 18 5 2" xfId="20813"/>
    <cellStyle name="Currency [0] 18 6" xfId="20814"/>
    <cellStyle name="Currency [0] 19" xfId="20815"/>
    <cellStyle name="Currency [0] 19 2" xfId="20816"/>
    <cellStyle name="Currency [0] 19 2 2" xfId="20817"/>
    <cellStyle name="Currency [0] 19 2 2 2" xfId="20818"/>
    <cellStyle name="Currency [0] 19 2 2 2 2" xfId="20819"/>
    <cellStyle name="Currency [0] 19 2 2 3" xfId="20820"/>
    <cellStyle name="Currency [0] 19 2 3" xfId="20821"/>
    <cellStyle name="Currency [0] 19 2 3 2" xfId="20822"/>
    <cellStyle name="Currency [0] 19 2 4" xfId="20823"/>
    <cellStyle name="Currency [0] 19 3" xfId="20824"/>
    <cellStyle name="Currency [0] 19 3 2" xfId="20825"/>
    <cellStyle name="Currency [0] 19 3 2 2" xfId="20826"/>
    <cellStyle name="Currency [0] 19 3 2 2 2" xfId="20827"/>
    <cellStyle name="Currency [0] 19 3 2 3" xfId="20828"/>
    <cellStyle name="Currency [0] 19 3 3" xfId="20829"/>
    <cellStyle name="Currency [0] 19 3 3 2" xfId="20830"/>
    <cellStyle name="Currency [0] 19 3 4" xfId="20831"/>
    <cellStyle name="Currency [0] 19 4" xfId="20832"/>
    <cellStyle name="Currency [0] 19 4 2" xfId="20833"/>
    <cellStyle name="Currency [0] 19 4 2 2" xfId="20834"/>
    <cellStyle name="Currency [0] 19 4 3" xfId="20835"/>
    <cellStyle name="Currency [0] 19 5" xfId="20836"/>
    <cellStyle name="Currency [0] 19 5 2" xfId="20837"/>
    <cellStyle name="Currency [0] 19 6" xfId="20838"/>
    <cellStyle name="Currency [0] 2" xfId="20839"/>
    <cellStyle name="Currency [0] 2 2" xfId="20840"/>
    <cellStyle name="Currency [0] 2 2 2" xfId="20841"/>
    <cellStyle name="Currency [0] 2 2 2 2" xfId="20842"/>
    <cellStyle name="Currency [0] 2 2 3" xfId="20843"/>
    <cellStyle name="Currency [0] 2 3" xfId="20844"/>
    <cellStyle name="Currency [0] 2 4" xfId="20845"/>
    <cellStyle name="Currency [0] 2 5" xfId="20846"/>
    <cellStyle name="Currency [0] 2_970 - Report SPLN 2010 Ai" xfId="20847"/>
    <cellStyle name="Currency [0] 20" xfId="20848"/>
    <cellStyle name="Currency [0] 20 2" xfId="20849"/>
    <cellStyle name="Currency [0] 20 2 2" xfId="20850"/>
    <cellStyle name="Currency [0] 20 2 2 2" xfId="20851"/>
    <cellStyle name="Currency [0] 20 2 2 2 2" xfId="20852"/>
    <cellStyle name="Currency [0] 20 2 2 3" xfId="20853"/>
    <cellStyle name="Currency [0] 20 2 3" xfId="20854"/>
    <cellStyle name="Currency [0] 20 2 3 2" xfId="20855"/>
    <cellStyle name="Currency [0] 20 2 4" xfId="20856"/>
    <cellStyle name="Currency [0] 20 3" xfId="20857"/>
    <cellStyle name="Currency [0] 20 3 2" xfId="20858"/>
    <cellStyle name="Currency [0] 20 3 2 2" xfId="20859"/>
    <cellStyle name="Currency [0] 20 3 2 2 2" xfId="20860"/>
    <cellStyle name="Currency [0] 20 3 2 3" xfId="20861"/>
    <cellStyle name="Currency [0] 20 3 3" xfId="20862"/>
    <cellStyle name="Currency [0] 20 3 3 2" xfId="20863"/>
    <cellStyle name="Currency [0] 20 3 4" xfId="20864"/>
    <cellStyle name="Currency [0] 20 4" xfId="20865"/>
    <cellStyle name="Currency [0] 20 4 2" xfId="20866"/>
    <cellStyle name="Currency [0] 20 4 2 2" xfId="20867"/>
    <cellStyle name="Currency [0] 20 4 3" xfId="20868"/>
    <cellStyle name="Currency [0] 20 5" xfId="20869"/>
    <cellStyle name="Currency [0] 20 5 2" xfId="20870"/>
    <cellStyle name="Currency [0] 20 6" xfId="20871"/>
    <cellStyle name="Currency [0] 21" xfId="20872"/>
    <cellStyle name="Currency [0] 21 2" xfId="20873"/>
    <cellStyle name="Currency [0] 21 2 2" xfId="20874"/>
    <cellStyle name="Currency [0] 21 2 2 2" xfId="20875"/>
    <cellStyle name="Currency [0] 21 2 2 2 2" xfId="20876"/>
    <cellStyle name="Currency [0] 21 2 2 3" xfId="20877"/>
    <cellStyle name="Currency [0] 21 2 3" xfId="20878"/>
    <cellStyle name="Currency [0] 21 2 3 2" xfId="20879"/>
    <cellStyle name="Currency [0] 21 2 4" xfId="20880"/>
    <cellStyle name="Currency [0] 21 3" xfId="20881"/>
    <cellStyle name="Currency [0] 21 3 2" xfId="20882"/>
    <cellStyle name="Currency [0] 21 3 2 2" xfId="20883"/>
    <cellStyle name="Currency [0] 21 3 2 2 2" xfId="20884"/>
    <cellStyle name="Currency [0] 21 3 2 3" xfId="20885"/>
    <cellStyle name="Currency [0] 21 3 3" xfId="20886"/>
    <cellStyle name="Currency [0] 21 3 3 2" xfId="20887"/>
    <cellStyle name="Currency [0] 21 3 4" xfId="20888"/>
    <cellStyle name="Currency [0] 21 4" xfId="20889"/>
    <cellStyle name="Currency [0] 21 4 2" xfId="20890"/>
    <cellStyle name="Currency [0] 21 4 2 2" xfId="20891"/>
    <cellStyle name="Currency [0] 21 4 3" xfId="20892"/>
    <cellStyle name="Currency [0] 21 5" xfId="20893"/>
    <cellStyle name="Currency [0] 21 5 2" xfId="20894"/>
    <cellStyle name="Currency [0] 21 6" xfId="20895"/>
    <cellStyle name="Currency [0] 22" xfId="20896"/>
    <cellStyle name="Currency [0] 22 2" xfId="20897"/>
    <cellStyle name="Currency [0] 22 2 2" xfId="20898"/>
    <cellStyle name="Currency [0] 22 2 2 2" xfId="20899"/>
    <cellStyle name="Currency [0] 22 2 2 2 2" xfId="20900"/>
    <cellStyle name="Currency [0] 22 2 2 3" xfId="20901"/>
    <cellStyle name="Currency [0] 22 2 3" xfId="20902"/>
    <cellStyle name="Currency [0] 22 2 3 2" xfId="20903"/>
    <cellStyle name="Currency [0] 22 2 4" xfId="20904"/>
    <cellStyle name="Currency [0] 22 3" xfId="20905"/>
    <cellStyle name="Currency [0] 22 3 2" xfId="20906"/>
    <cellStyle name="Currency [0] 22 3 2 2" xfId="20907"/>
    <cellStyle name="Currency [0] 22 3 2 2 2" xfId="20908"/>
    <cellStyle name="Currency [0] 22 3 2 3" xfId="20909"/>
    <cellStyle name="Currency [0] 22 3 3" xfId="20910"/>
    <cellStyle name="Currency [0] 22 3 3 2" xfId="20911"/>
    <cellStyle name="Currency [0] 22 3 4" xfId="20912"/>
    <cellStyle name="Currency [0] 22 4" xfId="20913"/>
    <cellStyle name="Currency [0] 22 4 2" xfId="20914"/>
    <cellStyle name="Currency [0] 22 4 2 2" xfId="20915"/>
    <cellStyle name="Currency [0] 22 4 3" xfId="20916"/>
    <cellStyle name="Currency [0] 22 5" xfId="20917"/>
    <cellStyle name="Currency [0] 22 5 2" xfId="20918"/>
    <cellStyle name="Currency [0] 22 6" xfId="20919"/>
    <cellStyle name="Currency [0] 23" xfId="20920"/>
    <cellStyle name="Currency [0] 23 2" xfId="20921"/>
    <cellStyle name="Currency [0] 23 2 2" xfId="20922"/>
    <cellStyle name="Currency [0] 23 2 2 2" xfId="20923"/>
    <cellStyle name="Currency [0] 23 2 2 2 2" xfId="20924"/>
    <cellStyle name="Currency [0] 23 2 2 3" xfId="20925"/>
    <cellStyle name="Currency [0] 23 2 3" xfId="20926"/>
    <cellStyle name="Currency [0] 23 2 3 2" xfId="20927"/>
    <cellStyle name="Currency [0] 23 2 4" xfId="20928"/>
    <cellStyle name="Currency [0] 23 3" xfId="20929"/>
    <cellStyle name="Currency [0] 23 3 2" xfId="20930"/>
    <cellStyle name="Currency [0] 23 3 2 2" xfId="20931"/>
    <cellStyle name="Currency [0] 23 3 2 2 2" xfId="20932"/>
    <cellStyle name="Currency [0] 23 3 2 3" xfId="20933"/>
    <cellStyle name="Currency [0] 23 3 3" xfId="20934"/>
    <cellStyle name="Currency [0] 23 3 3 2" xfId="20935"/>
    <cellStyle name="Currency [0] 23 3 4" xfId="20936"/>
    <cellStyle name="Currency [0] 23 4" xfId="20937"/>
    <cellStyle name="Currency [0] 23 4 2" xfId="20938"/>
    <cellStyle name="Currency [0] 23 4 2 2" xfId="20939"/>
    <cellStyle name="Currency [0] 23 4 3" xfId="20940"/>
    <cellStyle name="Currency [0] 23 5" xfId="20941"/>
    <cellStyle name="Currency [0] 23 5 2" xfId="20942"/>
    <cellStyle name="Currency [0] 23 6" xfId="20943"/>
    <cellStyle name="Currency [0] 24" xfId="20944"/>
    <cellStyle name="Currency [0] 24 2" xfId="20945"/>
    <cellStyle name="Currency [0] 24 2 2" xfId="20946"/>
    <cellStyle name="Currency [0] 24 2 2 2" xfId="20947"/>
    <cellStyle name="Currency [0] 24 2 2 2 2" xfId="20948"/>
    <cellStyle name="Currency [0] 24 2 2 3" xfId="20949"/>
    <cellStyle name="Currency [0] 24 2 3" xfId="20950"/>
    <cellStyle name="Currency [0] 24 2 3 2" xfId="20951"/>
    <cellStyle name="Currency [0] 24 2 4" xfId="20952"/>
    <cellStyle name="Currency [0] 24 3" xfId="20953"/>
    <cellStyle name="Currency [0] 24 3 2" xfId="20954"/>
    <cellStyle name="Currency [0] 24 3 2 2" xfId="20955"/>
    <cellStyle name="Currency [0] 24 3 2 2 2" xfId="20956"/>
    <cellStyle name="Currency [0] 24 3 2 3" xfId="20957"/>
    <cellStyle name="Currency [0] 24 3 3" xfId="20958"/>
    <cellStyle name="Currency [0] 24 3 3 2" xfId="20959"/>
    <cellStyle name="Currency [0] 24 3 4" xfId="20960"/>
    <cellStyle name="Currency [0] 24 4" xfId="20961"/>
    <cellStyle name="Currency [0] 24 4 2" xfId="20962"/>
    <cellStyle name="Currency [0] 24 4 2 2" xfId="20963"/>
    <cellStyle name="Currency [0] 24 4 3" xfId="20964"/>
    <cellStyle name="Currency [0] 24 5" xfId="20965"/>
    <cellStyle name="Currency [0] 24 5 2" xfId="20966"/>
    <cellStyle name="Currency [0] 24 6" xfId="20967"/>
    <cellStyle name="Currency [0] 25" xfId="20968"/>
    <cellStyle name="Currency [0] 25 2" xfId="20969"/>
    <cellStyle name="Currency [0] 25 2 2" xfId="20970"/>
    <cellStyle name="Currency [0] 25 2 2 2" xfId="20971"/>
    <cellStyle name="Currency [0] 25 2 2 2 2" xfId="20972"/>
    <cellStyle name="Currency [0] 25 2 2 3" xfId="20973"/>
    <cellStyle name="Currency [0] 25 2 3" xfId="20974"/>
    <cellStyle name="Currency [0] 25 2 3 2" xfId="20975"/>
    <cellStyle name="Currency [0] 25 2 4" xfId="20976"/>
    <cellStyle name="Currency [0] 25 3" xfId="20977"/>
    <cellStyle name="Currency [0] 25 3 2" xfId="20978"/>
    <cellStyle name="Currency [0] 25 3 2 2" xfId="20979"/>
    <cellStyle name="Currency [0] 25 3 2 2 2" xfId="20980"/>
    <cellStyle name="Currency [0] 25 3 2 3" xfId="20981"/>
    <cellStyle name="Currency [0] 25 3 3" xfId="20982"/>
    <cellStyle name="Currency [0] 25 3 3 2" xfId="20983"/>
    <cellStyle name="Currency [0] 25 3 4" xfId="20984"/>
    <cellStyle name="Currency [0] 25 4" xfId="20985"/>
    <cellStyle name="Currency [0] 25 4 2" xfId="20986"/>
    <cellStyle name="Currency [0] 25 4 2 2" xfId="20987"/>
    <cellStyle name="Currency [0] 25 4 3" xfId="20988"/>
    <cellStyle name="Currency [0] 25 5" xfId="20989"/>
    <cellStyle name="Currency [0] 25 5 2" xfId="20990"/>
    <cellStyle name="Currency [0] 25 6" xfId="20991"/>
    <cellStyle name="Currency [0] 26" xfId="20992"/>
    <cellStyle name="Currency [0] 26 2" xfId="20993"/>
    <cellStyle name="Currency [0] 26 2 2" xfId="20994"/>
    <cellStyle name="Currency [0] 26 2 2 2" xfId="20995"/>
    <cellStyle name="Currency [0] 26 2 2 2 2" xfId="20996"/>
    <cellStyle name="Currency [0] 26 2 2 3" xfId="20997"/>
    <cellStyle name="Currency [0] 26 2 3" xfId="20998"/>
    <cellStyle name="Currency [0] 26 2 3 2" xfId="20999"/>
    <cellStyle name="Currency [0] 26 2 4" xfId="21000"/>
    <cellStyle name="Currency [0] 26 3" xfId="21001"/>
    <cellStyle name="Currency [0] 26 3 2" xfId="21002"/>
    <cellStyle name="Currency [0] 26 3 2 2" xfId="21003"/>
    <cellStyle name="Currency [0] 26 3 2 2 2" xfId="21004"/>
    <cellStyle name="Currency [0] 26 3 2 3" xfId="21005"/>
    <cellStyle name="Currency [0] 26 3 3" xfId="21006"/>
    <cellStyle name="Currency [0] 26 3 3 2" xfId="21007"/>
    <cellStyle name="Currency [0] 26 3 4" xfId="21008"/>
    <cellStyle name="Currency [0] 26 4" xfId="21009"/>
    <cellStyle name="Currency [0] 26 4 2" xfId="21010"/>
    <cellStyle name="Currency [0] 26 4 2 2" xfId="21011"/>
    <cellStyle name="Currency [0] 26 4 3" xfId="21012"/>
    <cellStyle name="Currency [0] 26 5" xfId="21013"/>
    <cellStyle name="Currency [0] 26 5 2" xfId="21014"/>
    <cellStyle name="Currency [0] 26 6" xfId="21015"/>
    <cellStyle name="Currency [0] 27" xfId="21016"/>
    <cellStyle name="Currency [0] 27 2" xfId="21017"/>
    <cellStyle name="Currency [0] 27 2 2" xfId="21018"/>
    <cellStyle name="Currency [0] 27 2 2 2" xfId="21019"/>
    <cellStyle name="Currency [0] 27 2 2 2 2" xfId="21020"/>
    <cellStyle name="Currency [0] 27 2 2 3" xfId="21021"/>
    <cellStyle name="Currency [0] 27 2 3" xfId="21022"/>
    <cellStyle name="Currency [0] 27 2 3 2" xfId="21023"/>
    <cellStyle name="Currency [0] 27 2 4" xfId="21024"/>
    <cellStyle name="Currency [0] 27 3" xfId="21025"/>
    <cellStyle name="Currency [0] 27 3 2" xfId="21026"/>
    <cellStyle name="Currency [0] 27 3 2 2" xfId="21027"/>
    <cellStyle name="Currency [0] 27 3 2 2 2" xfId="21028"/>
    <cellStyle name="Currency [0] 27 3 2 3" xfId="21029"/>
    <cellStyle name="Currency [0] 27 3 3" xfId="21030"/>
    <cellStyle name="Currency [0] 27 3 3 2" xfId="21031"/>
    <cellStyle name="Currency [0] 27 3 4" xfId="21032"/>
    <cellStyle name="Currency [0] 27 4" xfId="21033"/>
    <cellStyle name="Currency [0] 27 4 2" xfId="21034"/>
    <cellStyle name="Currency [0] 27 4 2 2" xfId="21035"/>
    <cellStyle name="Currency [0] 27 4 3" xfId="21036"/>
    <cellStyle name="Currency [0] 27 5" xfId="21037"/>
    <cellStyle name="Currency [0] 27 5 2" xfId="21038"/>
    <cellStyle name="Currency [0] 27 6" xfId="21039"/>
    <cellStyle name="Currency [0] 28" xfId="21040"/>
    <cellStyle name="Currency [0] 28 2" xfId="21041"/>
    <cellStyle name="Currency [0] 28 2 2" xfId="21042"/>
    <cellStyle name="Currency [0] 28 2 2 2" xfId="21043"/>
    <cellStyle name="Currency [0] 28 2 2 2 2" xfId="21044"/>
    <cellStyle name="Currency [0] 28 2 2 3" xfId="21045"/>
    <cellStyle name="Currency [0] 28 2 3" xfId="21046"/>
    <cellStyle name="Currency [0] 28 2 3 2" xfId="21047"/>
    <cellStyle name="Currency [0] 28 2 4" xfId="21048"/>
    <cellStyle name="Currency [0] 28 3" xfId="21049"/>
    <cellStyle name="Currency [0] 28 3 2" xfId="21050"/>
    <cellStyle name="Currency [0] 28 3 2 2" xfId="21051"/>
    <cellStyle name="Currency [0] 28 3 2 2 2" xfId="21052"/>
    <cellStyle name="Currency [0] 28 3 2 3" xfId="21053"/>
    <cellStyle name="Currency [0] 28 3 3" xfId="21054"/>
    <cellStyle name="Currency [0] 28 3 3 2" xfId="21055"/>
    <cellStyle name="Currency [0] 28 3 4" xfId="21056"/>
    <cellStyle name="Currency [0] 28 4" xfId="21057"/>
    <cellStyle name="Currency [0] 28 4 2" xfId="21058"/>
    <cellStyle name="Currency [0] 28 4 2 2" xfId="21059"/>
    <cellStyle name="Currency [0] 28 4 3" xfId="21060"/>
    <cellStyle name="Currency [0] 28 5" xfId="21061"/>
    <cellStyle name="Currency [0] 28 5 2" xfId="21062"/>
    <cellStyle name="Currency [0] 28 6" xfId="21063"/>
    <cellStyle name="Currency [0] 29" xfId="21064"/>
    <cellStyle name="Currency [0] 29 2" xfId="21065"/>
    <cellStyle name="Currency [0] 29 2 2" xfId="21066"/>
    <cellStyle name="Currency [0] 29 2 2 2" xfId="21067"/>
    <cellStyle name="Currency [0] 29 2 2 2 2" xfId="21068"/>
    <cellStyle name="Currency [0] 29 2 2 3" xfId="21069"/>
    <cellStyle name="Currency [0] 29 2 3" xfId="21070"/>
    <cellStyle name="Currency [0] 29 2 3 2" xfId="21071"/>
    <cellStyle name="Currency [0] 29 2 4" xfId="21072"/>
    <cellStyle name="Currency [0] 29 3" xfId="21073"/>
    <cellStyle name="Currency [0] 29 3 2" xfId="21074"/>
    <cellStyle name="Currency [0] 29 3 2 2" xfId="21075"/>
    <cellStyle name="Currency [0] 29 3 2 2 2" xfId="21076"/>
    <cellStyle name="Currency [0] 29 3 2 3" xfId="21077"/>
    <cellStyle name="Currency [0] 29 3 3" xfId="21078"/>
    <cellStyle name="Currency [0] 29 3 3 2" xfId="21079"/>
    <cellStyle name="Currency [0] 29 3 4" xfId="21080"/>
    <cellStyle name="Currency [0] 29 4" xfId="21081"/>
    <cellStyle name="Currency [0] 29 4 2" xfId="21082"/>
    <cellStyle name="Currency [0] 29 4 2 2" xfId="21083"/>
    <cellStyle name="Currency [0] 29 4 3" xfId="21084"/>
    <cellStyle name="Currency [0] 29 5" xfId="21085"/>
    <cellStyle name="Currency [0] 29 5 2" xfId="21086"/>
    <cellStyle name="Currency [0] 29 6" xfId="21087"/>
    <cellStyle name="Currency [0] 3" xfId="21088"/>
    <cellStyle name="Currency [0] 3 2" xfId="21089"/>
    <cellStyle name="Currency [0] 3 2 2" xfId="21090"/>
    <cellStyle name="Currency [0] 3 3" xfId="21091"/>
    <cellStyle name="Currency [0] 3 3 2" xfId="21092"/>
    <cellStyle name="Currency [0] 3 3 2 2" xfId="21093"/>
    <cellStyle name="Currency [0] 3 3 2 2 2" xfId="21094"/>
    <cellStyle name="Currency [0] 3 3 2 2 2 2" xfId="21095"/>
    <cellStyle name="Currency [0] 3 3 2 2 3" xfId="21096"/>
    <cellStyle name="Currency [0] 3 3 2 3" xfId="21097"/>
    <cellStyle name="Currency [0] 3 3 2 3 2" xfId="21098"/>
    <cellStyle name="Currency [0] 3 3 2 4" xfId="21099"/>
    <cellStyle name="Currency [0] 3 3 3" xfId="21100"/>
    <cellStyle name="Currency [0] 3 3 3 2" xfId="21101"/>
    <cellStyle name="Currency [0] 3 3 3 2 2" xfId="21102"/>
    <cellStyle name="Currency [0] 3 3 3 2 2 2" xfId="21103"/>
    <cellStyle name="Currency [0] 3 3 3 2 3" xfId="21104"/>
    <cellStyle name="Currency [0] 3 3 3 3" xfId="21105"/>
    <cellStyle name="Currency [0] 3 3 3 3 2" xfId="21106"/>
    <cellStyle name="Currency [0] 3 3 3 4" xfId="21107"/>
    <cellStyle name="Currency [0] 3 3 4" xfId="21108"/>
    <cellStyle name="Currency [0] 3 3 4 2" xfId="21109"/>
    <cellStyle name="Currency [0] 3 3 4 2 2" xfId="21110"/>
    <cellStyle name="Currency [0] 3 3 4 3" xfId="21111"/>
    <cellStyle name="Currency [0] 3 3 5" xfId="21112"/>
    <cellStyle name="Currency [0] 3 3 5 2" xfId="21113"/>
    <cellStyle name="Currency [0] 3 3 6" xfId="21114"/>
    <cellStyle name="Currency [0] 30" xfId="21115"/>
    <cellStyle name="Currency [0] 30 2" xfId="21116"/>
    <cellStyle name="Currency [0] 30 2 2" xfId="21117"/>
    <cellStyle name="Currency [0] 30 2 2 2" xfId="21118"/>
    <cellStyle name="Currency [0] 30 2 2 2 2" xfId="21119"/>
    <cellStyle name="Currency [0] 30 2 2 3" xfId="21120"/>
    <cellStyle name="Currency [0] 30 2 3" xfId="21121"/>
    <cellStyle name="Currency [0] 30 2 3 2" xfId="21122"/>
    <cellStyle name="Currency [0] 30 2 4" xfId="21123"/>
    <cellStyle name="Currency [0] 30 3" xfId="21124"/>
    <cellStyle name="Currency [0] 30 3 2" xfId="21125"/>
    <cellStyle name="Currency [0] 30 3 2 2" xfId="21126"/>
    <cellStyle name="Currency [0] 30 3 2 2 2" xfId="21127"/>
    <cellStyle name="Currency [0] 30 3 2 3" xfId="21128"/>
    <cellStyle name="Currency [0] 30 3 3" xfId="21129"/>
    <cellStyle name="Currency [0] 30 3 3 2" xfId="21130"/>
    <cellStyle name="Currency [0] 30 3 4" xfId="21131"/>
    <cellStyle name="Currency [0] 30 4" xfId="21132"/>
    <cellStyle name="Currency [0] 30 4 2" xfId="21133"/>
    <cellStyle name="Currency [0] 30 4 2 2" xfId="21134"/>
    <cellStyle name="Currency [0] 30 4 3" xfId="21135"/>
    <cellStyle name="Currency [0] 30 5" xfId="21136"/>
    <cellStyle name="Currency [0] 30 5 2" xfId="21137"/>
    <cellStyle name="Currency [0] 30 6" xfId="21138"/>
    <cellStyle name="Currency [0] 31" xfId="21139"/>
    <cellStyle name="Currency [0] 31 2" xfId="21140"/>
    <cellStyle name="Currency [0] 31 2 2" xfId="21141"/>
    <cellStyle name="Currency [0] 31 2 2 2" xfId="21142"/>
    <cellStyle name="Currency [0] 31 2 2 2 2" xfId="21143"/>
    <cellStyle name="Currency [0] 31 2 2 3" xfId="21144"/>
    <cellStyle name="Currency [0] 31 2 3" xfId="21145"/>
    <cellStyle name="Currency [0] 31 2 3 2" xfId="21146"/>
    <cellStyle name="Currency [0] 31 2 4" xfId="21147"/>
    <cellStyle name="Currency [0] 31 3" xfId="21148"/>
    <cellStyle name="Currency [0] 31 3 2" xfId="21149"/>
    <cellStyle name="Currency [0] 31 3 2 2" xfId="21150"/>
    <cellStyle name="Currency [0] 31 3 2 2 2" xfId="21151"/>
    <cellStyle name="Currency [0] 31 3 2 3" xfId="21152"/>
    <cellStyle name="Currency [0] 31 3 3" xfId="21153"/>
    <cellStyle name="Currency [0] 31 3 3 2" xfId="21154"/>
    <cellStyle name="Currency [0] 31 3 4" xfId="21155"/>
    <cellStyle name="Currency [0] 31 4" xfId="21156"/>
    <cellStyle name="Currency [0] 31 4 2" xfId="21157"/>
    <cellStyle name="Currency [0] 31 4 2 2" xfId="21158"/>
    <cellStyle name="Currency [0] 31 4 3" xfId="21159"/>
    <cellStyle name="Currency [0] 31 5" xfId="21160"/>
    <cellStyle name="Currency [0] 31 5 2" xfId="21161"/>
    <cellStyle name="Currency [0] 31 6" xfId="21162"/>
    <cellStyle name="Currency [0] 32" xfId="21163"/>
    <cellStyle name="Currency [0] 32 2" xfId="21164"/>
    <cellStyle name="Currency [0] 32 2 2" xfId="21165"/>
    <cellStyle name="Currency [0] 32 2 2 2" xfId="21166"/>
    <cellStyle name="Currency [0] 32 2 2 2 2" xfId="21167"/>
    <cellStyle name="Currency [0] 32 2 2 3" xfId="21168"/>
    <cellStyle name="Currency [0] 32 2 3" xfId="21169"/>
    <cellStyle name="Currency [0] 32 2 3 2" xfId="21170"/>
    <cellStyle name="Currency [0] 32 2 4" xfId="21171"/>
    <cellStyle name="Currency [0] 32 3" xfId="21172"/>
    <cellStyle name="Currency [0] 32 3 2" xfId="21173"/>
    <cellStyle name="Currency [0] 32 3 2 2" xfId="21174"/>
    <cellStyle name="Currency [0] 32 3 2 2 2" xfId="21175"/>
    <cellStyle name="Currency [0] 32 3 2 3" xfId="21176"/>
    <cellStyle name="Currency [0] 32 3 3" xfId="21177"/>
    <cellStyle name="Currency [0] 32 3 3 2" xfId="21178"/>
    <cellStyle name="Currency [0] 32 3 4" xfId="21179"/>
    <cellStyle name="Currency [0] 32 4" xfId="21180"/>
    <cellStyle name="Currency [0] 32 4 2" xfId="21181"/>
    <cellStyle name="Currency [0] 32 4 2 2" xfId="21182"/>
    <cellStyle name="Currency [0] 32 4 3" xfId="21183"/>
    <cellStyle name="Currency [0] 32 5" xfId="21184"/>
    <cellStyle name="Currency [0] 32 5 2" xfId="21185"/>
    <cellStyle name="Currency [0] 32 6" xfId="21186"/>
    <cellStyle name="Currency [0] 33" xfId="21187"/>
    <cellStyle name="Currency [0] 33 2" xfId="21188"/>
    <cellStyle name="Currency [0] 33 2 2" xfId="21189"/>
    <cellStyle name="Currency [0] 33 2 2 2" xfId="21190"/>
    <cellStyle name="Currency [0] 33 2 2 2 2" xfId="21191"/>
    <cellStyle name="Currency [0] 33 2 2 3" xfId="21192"/>
    <cellStyle name="Currency [0] 33 2 3" xfId="21193"/>
    <cellStyle name="Currency [0] 33 2 3 2" xfId="21194"/>
    <cellStyle name="Currency [0] 33 2 4" xfId="21195"/>
    <cellStyle name="Currency [0] 33 3" xfId="21196"/>
    <cellStyle name="Currency [0] 33 3 2" xfId="21197"/>
    <cellStyle name="Currency [0] 33 3 2 2" xfId="21198"/>
    <cellStyle name="Currency [0] 33 3 2 2 2" xfId="21199"/>
    <cellStyle name="Currency [0] 33 3 2 3" xfId="21200"/>
    <cellStyle name="Currency [0] 33 3 3" xfId="21201"/>
    <cellStyle name="Currency [0] 33 3 3 2" xfId="21202"/>
    <cellStyle name="Currency [0] 33 3 4" xfId="21203"/>
    <cellStyle name="Currency [0] 33 4" xfId="21204"/>
    <cellStyle name="Currency [0] 33 4 2" xfId="21205"/>
    <cellStyle name="Currency [0] 33 4 2 2" xfId="21206"/>
    <cellStyle name="Currency [0] 33 4 3" xfId="21207"/>
    <cellStyle name="Currency [0] 33 5" xfId="21208"/>
    <cellStyle name="Currency [0] 33 5 2" xfId="21209"/>
    <cellStyle name="Currency [0] 33 6" xfId="21210"/>
    <cellStyle name="Currency [0] 34" xfId="21211"/>
    <cellStyle name="Currency [0] 34 2" xfId="21212"/>
    <cellStyle name="Currency [0] 34 2 2" xfId="21213"/>
    <cellStyle name="Currency [0] 34 2 2 2" xfId="21214"/>
    <cellStyle name="Currency [0] 34 2 2 2 2" xfId="21215"/>
    <cellStyle name="Currency [0] 34 2 2 3" xfId="21216"/>
    <cellStyle name="Currency [0] 34 2 3" xfId="21217"/>
    <cellStyle name="Currency [0] 34 2 3 2" xfId="21218"/>
    <cellStyle name="Currency [0] 34 2 4" xfId="21219"/>
    <cellStyle name="Currency [0] 34 3" xfId="21220"/>
    <cellStyle name="Currency [0] 34 3 2" xfId="21221"/>
    <cellStyle name="Currency [0] 34 3 2 2" xfId="21222"/>
    <cellStyle name="Currency [0] 34 3 2 2 2" xfId="21223"/>
    <cellStyle name="Currency [0] 34 3 2 3" xfId="21224"/>
    <cellStyle name="Currency [0] 34 3 3" xfId="21225"/>
    <cellStyle name="Currency [0] 34 3 3 2" xfId="21226"/>
    <cellStyle name="Currency [0] 34 3 4" xfId="21227"/>
    <cellStyle name="Currency [0] 34 4" xfId="21228"/>
    <cellStyle name="Currency [0] 34 4 2" xfId="21229"/>
    <cellStyle name="Currency [0] 34 4 2 2" xfId="21230"/>
    <cellStyle name="Currency [0] 34 4 3" xfId="21231"/>
    <cellStyle name="Currency [0] 34 5" xfId="21232"/>
    <cellStyle name="Currency [0] 34 5 2" xfId="21233"/>
    <cellStyle name="Currency [0] 34 6" xfId="21234"/>
    <cellStyle name="Currency [0] 35" xfId="21235"/>
    <cellStyle name="Currency [0] 35 2" xfId="21236"/>
    <cellStyle name="Currency [0] 36" xfId="21237"/>
    <cellStyle name="Currency [0] 4" xfId="21238"/>
    <cellStyle name="Currency [0] 5" xfId="21239"/>
    <cellStyle name="Currency [0] 6" xfId="21240"/>
    <cellStyle name="Currency [0] 7" xfId="21241"/>
    <cellStyle name="Currency [0] 8" xfId="21242"/>
    <cellStyle name="Currency [0] 8 2" xfId="21243"/>
    <cellStyle name="Currency [0] 8 2 2" xfId="21244"/>
    <cellStyle name="Currency [0] 8 2 2 2" xfId="21245"/>
    <cellStyle name="Currency [0] 8 2 2 2 2" xfId="21246"/>
    <cellStyle name="Currency [0] 8 2 2 3" xfId="21247"/>
    <cellStyle name="Currency [0] 8 2 3" xfId="21248"/>
    <cellStyle name="Currency [0] 8 2 3 2" xfId="21249"/>
    <cellStyle name="Currency [0] 8 2 4" xfId="21250"/>
    <cellStyle name="Currency [0] 8 3" xfId="21251"/>
    <cellStyle name="Currency [0] 8 3 2" xfId="21252"/>
    <cellStyle name="Currency [0] 8 3 2 2" xfId="21253"/>
    <cellStyle name="Currency [0] 8 3 2 2 2" xfId="21254"/>
    <cellStyle name="Currency [0] 8 3 2 3" xfId="21255"/>
    <cellStyle name="Currency [0] 8 3 3" xfId="21256"/>
    <cellStyle name="Currency [0] 8 3 3 2" xfId="21257"/>
    <cellStyle name="Currency [0] 8 3 4" xfId="21258"/>
    <cellStyle name="Currency [0] 8 4" xfId="21259"/>
    <cellStyle name="Currency [0] 8 4 2" xfId="21260"/>
    <cellStyle name="Currency [0] 8 4 2 2" xfId="21261"/>
    <cellStyle name="Currency [0] 8 4 3" xfId="21262"/>
    <cellStyle name="Currency [0] 8 5" xfId="21263"/>
    <cellStyle name="Currency [0] 8 5 2" xfId="21264"/>
    <cellStyle name="Currency [0] 8 6" xfId="21265"/>
    <cellStyle name="Currency [0] 81" xfId="21266"/>
    <cellStyle name="Currency [0] 81 2" xfId="21267"/>
    <cellStyle name="Currency [0] 81 2 2" xfId="21268"/>
    <cellStyle name="Currency [0] 81 3" xfId="21269"/>
    <cellStyle name="Currency [0] 82" xfId="21270"/>
    <cellStyle name="Currency [0] 82 2" xfId="21271"/>
    <cellStyle name="Currency [0] 82 2 2" xfId="21272"/>
    <cellStyle name="Currency [0] 82 3" xfId="21273"/>
    <cellStyle name="Currency [0] 83" xfId="21274"/>
    <cellStyle name="Currency [0] 83 2" xfId="21275"/>
    <cellStyle name="Currency [0] 83 2 2" xfId="21276"/>
    <cellStyle name="Currency [0] 83 3" xfId="21277"/>
    <cellStyle name="Currency [0] 84" xfId="21278"/>
    <cellStyle name="Currency [0] 84 2" xfId="21279"/>
    <cellStyle name="Currency [0] 84 2 2" xfId="21280"/>
    <cellStyle name="Currency [0] 84 3" xfId="21281"/>
    <cellStyle name="Currency [0] 85" xfId="21282"/>
    <cellStyle name="Currency [0] 85 2" xfId="21283"/>
    <cellStyle name="Currency [0] 85 2 2" xfId="21284"/>
    <cellStyle name="Currency [0] 85 3" xfId="21285"/>
    <cellStyle name="Currency [0] 86" xfId="21286"/>
    <cellStyle name="Currency [0] 86 2" xfId="21287"/>
    <cellStyle name="Currency [0] 86 2 2" xfId="21288"/>
    <cellStyle name="Currency [0] 86 3" xfId="21289"/>
    <cellStyle name="Currency [0] 87" xfId="21290"/>
    <cellStyle name="Currency [0] 87 2" xfId="21291"/>
    <cellStyle name="Currency [0] 87 2 2" xfId="21292"/>
    <cellStyle name="Currency [0] 87 3" xfId="21293"/>
    <cellStyle name="Currency [0] 88" xfId="21294"/>
    <cellStyle name="Currency [0] 88 2" xfId="21295"/>
    <cellStyle name="Currency [0] 89" xfId="21296"/>
    <cellStyle name="Currency [0] 89 2" xfId="21297"/>
    <cellStyle name="Currency [0] 89 2 2" xfId="21298"/>
    <cellStyle name="Currency [0] 89 3" xfId="21299"/>
    <cellStyle name="Currency [0] 9" xfId="21300"/>
    <cellStyle name="Currency [0] 9 2" xfId="21301"/>
    <cellStyle name="Currency [0] 9 2 2" xfId="21302"/>
    <cellStyle name="Currency [0] 9 2 2 2" xfId="21303"/>
    <cellStyle name="Currency [0] 9 2 2 2 2" xfId="21304"/>
    <cellStyle name="Currency [0] 9 2 2 3" xfId="21305"/>
    <cellStyle name="Currency [0] 9 2 3" xfId="21306"/>
    <cellStyle name="Currency [0] 9 2 3 2" xfId="21307"/>
    <cellStyle name="Currency [0] 9 2 4" xfId="21308"/>
    <cellStyle name="Currency [0] 9 3" xfId="21309"/>
    <cellStyle name="Currency [0] 9 3 2" xfId="21310"/>
    <cellStyle name="Currency [0] 9 3 2 2" xfId="21311"/>
    <cellStyle name="Currency [0] 9 3 2 2 2" xfId="21312"/>
    <cellStyle name="Currency [0] 9 3 2 3" xfId="21313"/>
    <cellStyle name="Currency [0] 9 3 3" xfId="21314"/>
    <cellStyle name="Currency [0] 9 3 3 2" xfId="21315"/>
    <cellStyle name="Currency [0] 9 3 4" xfId="21316"/>
    <cellStyle name="Currency [0] 9 4" xfId="21317"/>
    <cellStyle name="Currency [0] 9 4 2" xfId="21318"/>
    <cellStyle name="Currency [0] 9 4 2 2" xfId="21319"/>
    <cellStyle name="Currency [0] 9 4 3" xfId="21320"/>
    <cellStyle name="Currency [0] 9 5" xfId="21321"/>
    <cellStyle name="Currency [0] 9 5 2" xfId="21322"/>
    <cellStyle name="Currency [0] 9 6" xfId="21323"/>
    <cellStyle name="Currency [0] 90" xfId="21324"/>
    <cellStyle name="Currency [0] 90 2" xfId="21325"/>
    <cellStyle name="Currency [0] 90 2 2" xfId="21326"/>
    <cellStyle name="Currency [0] 90 3" xfId="21327"/>
    <cellStyle name="Currency [0] 91" xfId="21328"/>
    <cellStyle name="Currency [0] 91 2" xfId="21329"/>
    <cellStyle name="Currency [0] 91 2 2" xfId="21330"/>
    <cellStyle name="Currency [0] 91 3" xfId="21331"/>
    <cellStyle name="Currency [0] 92" xfId="21332"/>
    <cellStyle name="Currency [0] 92 2" xfId="21333"/>
    <cellStyle name="Currency [0] 92 2 2" xfId="21334"/>
    <cellStyle name="Currency [0] 92 3" xfId="21335"/>
    <cellStyle name="Currency [0] 93" xfId="21336"/>
    <cellStyle name="Currency [0] 93 2" xfId="21337"/>
    <cellStyle name="Currency [0] 93 2 2" xfId="21338"/>
    <cellStyle name="Currency [0] 93 3" xfId="21339"/>
    <cellStyle name="Currency [0] 94" xfId="21340"/>
    <cellStyle name="Currency [0] 94 2" xfId="21341"/>
    <cellStyle name="Currency [0] 94 2 2" xfId="21342"/>
    <cellStyle name="Currency [0] 94 3" xfId="21343"/>
    <cellStyle name="Currency [0] 95" xfId="21344"/>
    <cellStyle name="Currency [0] 95 2" xfId="21345"/>
    <cellStyle name="Currency [0] 95 2 2" xfId="21346"/>
    <cellStyle name="Currency [0] 95 3" xfId="21347"/>
    <cellStyle name="Currency [0] 96" xfId="21348"/>
    <cellStyle name="Currency [0] 96 2" xfId="21349"/>
    <cellStyle name="Currency [0] 96 2 2" xfId="21350"/>
    <cellStyle name="Currency [0] 96 3" xfId="21351"/>
    <cellStyle name="Currency [0] 97" xfId="21352"/>
    <cellStyle name="Currency [0] 97 2" xfId="21353"/>
    <cellStyle name="Currency [0] 97 2 2" xfId="21354"/>
    <cellStyle name="Currency [0] 97 3" xfId="21355"/>
    <cellStyle name="Currency [0] 98" xfId="21356"/>
    <cellStyle name="Currency [0] 98 2" xfId="21357"/>
    <cellStyle name="Currency [0] 98 2 2" xfId="21358"/>
    <cellStyle name="Currency [0] 98 3" xfId="21359"/>
    <cellStyle name="Currency [0] 99" xfId="21360"/>
    <cellStyle name="Currency [0] 99 2" xfId="21361"/>
    <cellStyle name="Currency [0] 99 2 2" xfId="21362"/>
    <cellStyle name="Currency [0] 99 3" xfId="21363"/>
    <cellStyle name="Currency 2" xfId="21364"/>
    <cellStyle name="Currency 2 2" xfId="21365"/>
    <cellStyle name="Currency 2 2 2" xfId="21366"/>
    <cellStyle name="Currency 2 2 2 2" xfId="21367"/>
    <cellStyle name="Currency 2 2 3" xfId="21368"/>
    <cellStyle name="Currency 2 3" xfId="21369"/>
    <cellStyle name="Currency 2 4" xfId="21370"/>
    <cellStyle name="Currency 2 5" xfId="21371"/>
    <cellStyle name="Currency 2 6" xfId="21372"/>
    <cellStyle name="Currency 3" xfId="21373"/>
    <cellStyle name="Currency 3 2" xfId="21374"/>
    <cellStyle name="Currency 3 2 2" xfId="21375"/>
    <cellStyle name="Currency 3 3" xfId="21376"/>
    <cellStyle name="Currency 4" xfId="21377"/>
    <cellStyle name="Currency 4 2" xfId="21378"/>
    <cellStyle name="Currency 5" xfId="21379"/>
    <cellStyle name="Currency 6" xfId="21380"/>
    <cellStyle name="Currency 7" xfId="21381"/>
    <cellStyle name="Custom - Style8" xfId="21382"/>
    <cellStyle name="Custom - Style8 2" xfId="21383"/>
    <cellStyle name="Custom - Style8 3" xfId="21384"/>
    <cellStyle name="Data   - Style2" xfId="21385"/>
    <cellStyle name="Data   - Style2 2" xfId="21386"/>
    <cellStyle name="Data   - Style2 3" xfId="21387"/>
    <cellStyle name="Data_Form" xfId="21388"/>
    <cellStyle name="Dezimal [0]_Compiling Utility Macros" xfId="21389"/>
    <cellStyle name="Dezimal_Compiling Utility Macros" xfId="21390"/>
    <cellStyle name="Emphasis 1" xfId="21391"/>
    <cellStyle name="Emphasis 1 2" xfId="21392"/>
    <cellStyle name="Emphasis 2" xfId="21393"/>
    <cellStyle name="Emphasis 2 2" xfId="21394"/>
    <cellStyle name="Emphasis 3" xfId="21395"/>
    <cellStyle name="Emphasis 3 2" xfId="21396"/>
    <cellStyle name="Euro" xfId="21397"/>
    <cellStyle name="Excel Built-in Comma" xfId="21398"/>
    <cellStyle name="Excel Built-in Comma [0]" xfId="21399"/>
    <cellStyle name="Excel Built-in Comma [0] 2" xfId="21400"/>
    <cellStyle name="Excel Built-in Comma [0] 3" xfId="21401"/>
    <cellStyle name="Excel Built-in Comma [0]_SAR" xfId="21402"/>
    <cellStyle name="Excel Built-in Normal" xfId="21403"/>
    <cellStyle name="Excel Built-in Normal 1" xfId="21404"/>
    <cellStyle name="Excel Built-in Normal 2" xfId="21405"/>
    <cellStyle name="Excel Built-in Normal 3" xfId="21406"/>
    <cellStyle name="Excel_BuiltIn_Comma 1" xfId="21407"/>
    <cellStyle name="Explanatory Text 10 2" xfId="21408"/>
    <cellStyle name="Explanatory Text 10 2 2" xfId="21409"/>
    <cellStyle name="Explanatory Text 10 2 3" xfId="21410"/>
    <cellStyle name="Explanatory Text 10 3" xfId="21411"/>
    <cellStyle name="Explanatory Text 10 3 2" xfId="21412"/>
    <cellStyle name="Explanatory Text 10 3 3" xfId="21413"/>
    <cellStyle name="Explanatory Text 11 2" xfId="21414"/>
    <cellStyle name="Explanatory Text 11 2 2" xfId="21415"/>
    <cellStyle name="Explanatory Text 11 2 3" xfId="21416"/>
    <cellStyle name="Explanatory Text 11 3" xfId="21417"/>
    <cellStyle name="Explanatory Text 11 3 2" xfId="21418"/>
    <cellStyle name="Explanatory Text 11 3 3" xfId="21419"/>
    <cellStyle name="Explanatory Text 12 2" xfId="21420"/>
    <cellStyle name="Explanatory Text 12 2 2" xfId="21421"/>
    <cellStyle name="Explanatory Text 12 2 3" xfId="21422"/>
    <cellStyle name="Explanatory Text 12 3" xfId="21423"/>
    <cellStyle name="Explanatory Text 12 3 2" xfId="21424"/>
    <cellStyle name="Explanatory Text 12 3 3" xfId="21425"/>
    <cellStyle name="Explanatory Text 13 2" xfId="21426"/>
    <cellStyle name="Explanatory Text 13 2 2" xfId="21427"/>
    <cellStyle name="Explanatory Text 13 2 3" xfId="21428"/>
    <cellStyle name="Explanatory Text 13 3" xfId="21429"/>
    <cellStyle name="Explanatory Text 13 3 2" xfId="21430"/>
    <cellStyle name="Explanatory Text 13 3 3" xfId="21431"/>
    <cellStyle name="Explanatory Text 14 2" xfId="21432"/>
    <cellStyle name="Explanatory Text 14 2 2" xfId="21433"/>
    <cellStyle name="Explanatory Text 14 2 3" xfId="21434"/>
    <cellStyle name="Explanatory Text 14 3" xfId="21435"/>
    <cellStyle name="Explanatory Text 14 3 2" xfId="21436"/>
    <cellStyle name="Explanatory Text 14 3 3" xfId="21437"/>
    <cellStyle name="Explanatory Text 15 2" xfId="21438"/>
    <cellStyle name="Explanatory Text 15 2 2" xfId="21439"/>
    <cellStyle name="Explanatory Text 15 2 3" xfId="21440"/>
    <cellStyle name="Explanatory Text 15 3" xfId="21441"/>
    <cellStyle name="Explanatory Text 15 3 2" xfId="21442"/>
    <cellStyle name="Explanatory Text 15 3 3" xfId="21443"/>
    <cellStyle name="Explanatory Text 16 2" xfId="21444"/>
    <cellStyle name="Explanatory Text 16 2 2" xfId="21445"/>
    <cellStyle name="Explanatory Text 16 2 3" xfId="21446"/>
    <cellStyle name="Explanatory Text 16 3" xfId="21447"/>
    <cellStyle name="Explanatory Text 16 3 2" xfId="21448"/>
    <cellStyle name="Explanatory Text 16 3 3" xfId="21449"/>
    <cellStyle name="Explanatory Text 17 2" xfId="21450"/>
    <cellStyle name="Explanatory Text 17 2 2" xfId="21451"/>
    <cellStyle name="Explanatory Text 17 2 3" xfId="21452"/>
    <cellStyle name="Explanatory Text 17 3" xfId="21453"/>
    <cellStyle name="Explanatory Text 17 3 2" xfId="21454"/>
    <cellStyle name="Explanatory Text 17 3 3" xfId="21455"/>
    <cellStyle name="Explanatory Text 18 2" xfId="21456"/>
    <cellStyle name="Explanatory Text 18 2 2" xfId="21457"/>
    <cellStyle name="Explanatory Text 18 2 3" xfId="21458"/>
    <cellStyle name="Explanatory Text 18 3" xfId="21459"/>
    <cellStyle name="Explanatory Text 18 3 2" xfId="21460"/>
    <cellStyle name="Explanatory Text 18 3 3" xfId="21461"/>
    <cellStyle name="Explanatory Text 19 2" xfId="21462"/>
    <cellStyle name="Explanatory Text 19 2 2" xfId="21463"/>
    <cellStyle name="Explanatory Text 19 2 3" xfId="21464"/>
    <cellStyle name="Explanatory Text 19 3" xfId="21465"/>
    <cellStyle name="Explanatory Text 19 3 2" xfId="21466"/>
    <cellStyle name="Explanatory Text 19 3 3" xfId="21467"/>
    <cellStyle name="Explanatory Text 2" xfId="21468"/>
    <cellStyle name="Explanatory Text 2 2" xfId="21469"/>
    <cellStyle name="Explanatory Text 2 2 2" xfId="21470"/>
    <cellStyle name="Explanatory Text 2 2 3" xfId="21471"/>
    <cellStyle name="Explanatory Text 2 3" xfId="21472"/>
    <cellStyle name="Explanatory Text 2 3 2" xfId="21473"/>
    <cellStyle name="Explanatory Text 2 3 3" xfId="21474"/>
    <cellStyle name="Explanatory Text 2 4" xfId="21475"/>
    <cellStyle name="Explanatory Text 2 4 2" xfId="21476"/>
    <cellStyle name="Explanatory Text 2 4 3" xfId="21477"/>
    <cellStyle name="Explanatory Text 2 5" xfId="21478"/>
    <cellStyle name="Explanatory Text 20 2" xfId="21479"/>
    <cellStyle name="Explanatory Text 20 2 2" xfId="21480"/>
    <cellStyle name="Explanatory Text 20 2 3" xfId="21481"/>
    <cellStyle name="Explanatory Text 20 3" xfId="21482"/>
    <cellStyle name="Explanatory Text 20 3 2" xfId="21483"/>
    <cellStyle name="Explanatory Text 20 3 3" xfId="21484"/>
    <cellStyle name="Explanatory Text 21 2" xfId="21485"/>
    <cellStyle name="Explanatory Text 21 2 2" xfId="21486"/>
    <cellStyle name="Explanatory Text 21 2 3" xfId="21487"/>
    <cellStyle name="Explanatory Text 21 3" xfId="21488"/>
    <cellStyle name="Explanatory Text 21 3 2" xfId="21489"/>
    <cellStyle name="Explanatory Text 21 3 3" xfId="21490"/>
    <cellStyle name="Explanatory Text 22 2" xfId="21491"/>
    <cellStyle name="Explanatory Text 22 2 2" xfId="21492"/>
    <cellStyle name="Explanatory Text 22 2 3" xfId="21493"/>
    <cellStyle name="Explanatory Text 22 3" xfId="21494"/>
    <cellStyle name="Explanatory Text 22 3 2" xfId="21495"/>
    <cellStyle name="Explanatory Text 22 3 3" xfId="21496"/>
    <cellStyle name="Explanatory Text 23 2" xfId="21497"/>
    <cellStyle name="Explanatory Text 23 2 2" xfId="21498"/>
    <cellStyle name="Explanatory Text 23 2 3" xfId="21499"/>
    <cellStyle name="Explanatory Text 23 3" xfId="21500"/>
    <cellStyle name="Explanatory Text 23 3 2" xfId="21501"/>
    <cellStyle name="Explanatory Text 23 3 3" xfId="21502"/>
    <cellStyle name="Explanatory Text 24 2" xfId="21503"/>
    <cellStyle name="Explanatory Text 24 2 2" xfId="21504"/>
    <cellStyle name="Explanatory Text 24 2 3" xfId="21505"/>
    <cellStyle name="Explanatory Text 24 3" xfId="21506"/>
    <cellStyle name="Explanatory Text 24 3 2" xfId="21507"/>
    <cellStyle name="Explanatory Text 24 3 3" xfId="21508"/>
    <cellStyle name="Explanatory Text 3" xfId="21509"/>
    <cellStyle name="Explanatory Text 3 2" xfId="21510"/>
    <cellStyle name="Explanatory Text 3 2 2" xfId="21511"/>
    <cellStyle name="Explanatory Text 3 2 3" xfId="21512"/>
    <cellStyle name="Explanatory Text 3 3" xfId="21513"/>
    <cellStyle name="Explanatory Text 3 3 2" xfId="21514"/>
    <cellStyle name="Explanatory Text 3 3 3" xfId="21515"/>
    <cellStyle name="Explanatory Text 3 4" xfId="21516"/>
    <cellStyle name="Explanatory Text 3 5" xfId="21517"/>
    <cellStyle name="Explanatory Text 3_Umum" xfId="21518"/>
    <cellStyle name="Explanatory Text 4" xfId="21519"/>
    <cellStyle name="Explanatory Text 4 2" xfId="21520"/>
    <cellStyle name="Explanatory Text 4 2 2" xfId="21521"/>
    <cellStyle name="Explanatory Text 4 2 3" xfId="21522"/>
    <cellStyle name="Explanatory Text 4 3" xfId="21523"/>
    <cellStyle name="Explanatory Text 4 3 2" xfId="21524"/>
    <cellStyle name="Explanatory Text 4 3 3" xfId="21525"/>
    <cellStyle name="Explanatory Text 4 4" xfId="21526"/>
    <cellStyle name="Explanatory Text 4 5" xfId="21527"/>
    <cellStyle name="Explanatory Text 4_Umum" xfId="21528"/>
    <cellStyle name="Explanatory Text 5" xfId="21529"/>
    <cellStyle name="Explanatory Text 5 2" xfId="21530"/>
    <cellStyle name="Explanatory Text 5 2 2" xfId="21531"/>
    <cellStyle name="Explanatory Text 5 2 3" xfId="21532"/>
    <cellStyle name="Explanatory Text 5 3" xfId="21533"/>
    <cellStyle name="Explanatory Text 5 3 2" xfId="21534"/>
    <cellStyle name="Explanatory Text 5 3 3" xfId="21535"/>
    <cellStyle name="Explanatory Text 5 4" xfId="21536"/>
    <cellStyle name="Explanatory Text 5 5" xfId="21537"/>
    <cellStyle name="Explanatory Text 5_Umum" xfId="21538"/>
    <cellStyle name="Explanatory Text 6" xfId="21539"/>
    <cellStyle name="Explanatory Text 6 2" xfId="21540"/>
    <cellStyle name="Explanatory Text 6 2 2" xfId="21541"/>
    <cellStyle name="Explanatory Text 6 2 3" xfId="21542"/>
    <cellStyle name="Explanatory Text 6 3" xfId="21543"/>
    <cellStyle name="Explanatory Text 6 3 2" xfId="21544"/>
    <cellStyle name="Explanatory Text 6 3 3" xfId="21545"/>
    <cellStyle name="Explanatory Text 6 4" xfId="21546"/>
    <cellStyle name="Explanatory Text 6 5" xfId="21547"/>
    <cellStyle name="Explanatory Text 6_Umum" xfId="21548"/>
    <cellStyle name="Explanatory Text 7" xfId="21549"/>
    <cellStyle name="Explanatory Text 7 2" xfId="21550"/>
    <cellStyle name="Explanatory Text 7 2 2" xfId="21551"/>
    <cellStyle name="Explanatory Text 7 2 3" xfId="21552"/>
    <cellStyle name="Explanatory Text 7 3" xfId="21553"/>
    <cellStyle name="Explanatory Text 7 3 2" xfId="21554"/>
    <cellStyle name="Explanatory Text 7 3 3" xfId="21555"/>
    <cellStyle name="Explanatory Text 7 4" xfId="21556"/>
    <cellStyle name="Explanatory Text 7 5" xfId="21557"/>
    <cellStyle name="Explanatory Text 7_Umum" xfId="21558"/>
    <cellStyle name="Explanatory Text 8" xfId="21559"/>
    <cellStyle name="Explanatory Text 8 2" xfId="21560"/>
    <cellStyle name="Explanatory Text 8 2 2" xfId="21561"/>
    <cellStyle name="Explanatory Text 8 2 3" xfId="21562"/>
    <cellStyle name="Explanatory Text 8 3" xfId="21563"/>
    <cellStyle name="Explanatory Text 8 3 2" xfId="21564"/>
    <cellStyle name="Explanatory Text 8 3 3" xfId="21565"/>
    <cellStyle name="Explanatory Text 8 4" xfId="21566"/>
    <cellStyle name="Explanatory Text 9 2" xfId="21567"/>
    <cellStyle name="Explanatory Text 9 2 2" xfId="21568"/>
    <cellStyle name="Explanatory Text 9 2 3" xfId="21569"/>
    <cellStyle name="Explanatory Text 9 3" xfId="21570"/>
    <cellStyle name="Explanatory Text 9 3 2" xfId="21571"/>
    <cellStyle name="Explanatory Text 9 3 3" xfId="21572"/>
    <cellStyle name="EY House" xfId="21573"/>
    <cellStyle name="Good 10 2" xfId="21574"/>
    <cellStyle name="Good 10 2 2" xfId="21575"/>
    <cellStyle name="Good 10 2 3" xfId="21576"/>
    <cellStyle name="Good 10 3" xfId="21577"/>
    <cellStyle name="Good 10 3 2" xfId="21578"/>
    <cellStyle name="Good 10 3 3" xfId="21579"/>
    <cellStyle name="Good 11 2" xfId="21580"/>
    <cellStyle name="Good 11 2 2" xfId="21581"/>
    <cellStyle name="Good 11 2 3" xfId="21582"/>
    <cellStyle name="Good 11 3" xfId="21583"/>
    <cellStyle name="Good 11 3 2" xfId="21584"/>
    <cellStyle name="Good 11 3 3" xfId="21585"/>
    <cellStyle name="Good 12 2" xfId="21586"/>
    <cellStyle name="Good 12 2 2" xfId="21587"/>
    <cellStyle name="Good 12 2 3" xfId="21588"/>
    <cellStyle name="Good 12 3" xfId="21589"/>
    <cellStyle name="Good 12 3 2" xfId="21590"/>
    <cellStyle name="Good 12 3 3" xfId="21591"/>
    <cellStyle name="Good 13 2" xfId="21592"/>
    <cellStyle name="Good 13 2 2" xfId="21593"/>
    <cellStyle name="Good 13 2 3" xfId="21594"/>
    <cellStyle name="Good 13 3" xfId="21595"/>
    <cellStyle name="Good 13 3 2" xfId="21596"/>
    <cellStyle name="Good 13 3 3" xfId="21597"/>
    <cellStyle name="Good 14 2" xfId="21598"/>
    <cellStyle name="Good 14 2 2" xfId="21599"/>
    <cellStyle name="Good 14 2 3" xfId="21600"/>
    <cellStyle name="Good 14 3" xfId="21601"/>
    <cellStyle name="Good 14 3 2" xfId="21602"/>
    <cellStyle name="Good 14 3 3" xfId="21603"/>
    <cellStyle name="Good 15 2" xfId="21604"/>
    <cellStyle name="Good 15 2 2" xfId="21605"/>
    <cellStyle name="Good 15 2 3" xfId="21606"/>
    <cellStyle name="Good 15 3" xfId="21607"/>
    <cellStyle name="Good 15 3 2" xfId="21608"/>
    <cellStyle name="Good 15 3 3" xfId="21609"/>
    <cellStyle name="Good 16 2" xfId="21610"/>
    <cellStyle name="Good 16 2 2" xfId="21611"/>
    <cellStyle name="Good 16 2 3" xfId="21612"/>
    <cellStyle name="Good 16 3" xfId="21613"/>
    <cellStyle name="Good 16 3 2" xfId="21614"/>
    <cellStyle name="Good 16 3 3" xfId="21615"/>
    <cellStyle name="Good 17 2" xfId="21616"/>
    <cellStyle name="Good 17 2 2" xfId="21617"/>
    <cellStyle name="Good 17 2 3" xfId="21618"/>
    <cellStyle name="Good 17 3" xfId="21619"/>
    <cellStyle name="Good 17 3 2" xfId="21620"/>
    <cellStyle name="Good 17 3 3" xfId="21621"/>
    <cellStyle name="Good 18 2" xfId="21622"/>
    <cellStyle name="Good 18 2 2" xfId="21623"/>
    <cellStyle name="Good 18 2 3" xfId="21624"/>
    <cellStyle name="Good 18 3" xfId="21625"/>
    <cellStyle name="Good 18 3 2" xfId="21626"/>
    <cellStyle name="Good 18 3 3" xfId="21627"/>
    <cellStyle name="Good 19 2" xfId="21628"/>
    <cellStyle name="Good 19 2 2" xfId="21629"/>
    <cellStyle name="Good 19 2 3" xfId="21630"/>
    <cellStyle name="Good 19 3" xfId="21631"/>
    <cellStyle name="Good 19 3 2" xfId="21632"/>
    <cellStyle name="Good 19 3 3" xfId="21633"/>
    <cellStyle name="Good 2" xfId="21634"/>
    <cellStyle name="Good 2 2" xfId="21635"/>
    <cellStyle name="Good 2 2 2" xfId="21636"/>
    <cellStyle name="Good 2 2 3" xfId="21637"/>
    <cellStyle name="Good 2 3" xfId="21638"/>
    <cellStyle name="Good 2 3 2" xfId="21639"/>
    <cellStyle name="Good 2 3 3" xfId="21640"/>
    <cellStyle name="Good 2 4" xfId="21641"/>
    <cellStyle name="Good 2 4 2" xfId="21642"/>
    <cellStyle name="Good 2 4 3" xfId="21643"/>
    <cellStyle name="Good 2 5" xfId="21644"/>
    <cellStyle name="Good 20 2" xfId="21645"/>
    <cellStyle name="Good 20 2 2" xfId="21646"/>
    <cellStyle name="Good 20 2 3" xfId="21647"/>
    <cellStyle name="Good 20 3" xfId="21648"/>
    <cellStyle name="Good 20 3 2" xfId="21649"/>
    <cellStyle name="Good 20 3 3" xfId="21650"/>
    <cellStyle name="Good 21 2" xfId="21651"/>
    <cellStyle name="Good 21 2 2" xfId="21652"/>
    <cellStyle name="Good 21 2 3" xfId="21653"/>
    <cellStyle name="Good 21 3" xfId="21654"/>
    <cellStyle name="Good 21 3 2" xfId="21655"/>
    <cellStyle name="Good 21 3 3" xfId="21656"/>
    <cellStyle name="Good 22 2" xfId="21657"/>
    <cellStyle name="Good 22 2 2" xfId="21658"/>
    <cellStyle name="Good 22 2 3" xfId="21659"/>
    <cellStyle name="Good 22 3" xfId="21660"/>
    <cellStyle name="Good 22 3 2" xfId="21661"/>
    <cellStyle name="Good 22 3 3" xfId="21662"/>
    <cellStyle name="Good 23 2" xfId="21663"/>
    <cellStyle name="Good 23 2 2" xfId="21664"/>
    <cellStyle name="Good 23 2 3" xfId="21665"/>
    <cellStyle name="Good 23 3" xfId="21666"/>
    <cellStyle name="Good 23 3 2" xfId="21667"/>
    <cellStyle name="Good 23 3 3" xfId="21668"/>
    <cellStyle name="Good 24 2" xfId="21669"/>
    <cellStyle name="Good 24 2 2" xfId="21670"/>
    <cellStyle name="Good 24 2 3" xfId="21671"/>
    <cellStyle name="Good 24 3" xfId="21672"/>
    <cellStyle name="Good 24 3 2" xfId="21673"/>
    <cellStyle name="Good 24 3 3" xfId="21674"/>
    <cellStyle name="Good 3" xfId="21675"/>
    <cellStyle name="Good 3 2" xfId="21676"/>
    <cellStyle name="Good 3 2 2" xfId="21677"/>
    <cellStyle name="Good 3 2 3" xfId="21678"/>
    <cellStyle name="Good 3 3" xfId="21679"/>
    <cellStyle name="Good 3 3 2" xfId="21680"/>
    <cellStyle name="Good 3 3 3" xfId="21681"/>
    <cellStyle name="Good 3 4" xfId="21682"/>
    <cellStyle name="Good 3 5" xfId="21683"/>
    <cellStyle name="Good 3_Umum" xfId="21684"/>
    <cellStyle name="Good 4" xfId="21685"/>
    <cellStyle name="Good 4 2" xfId="21686"/>
    <cellStyle name="Good 4 2 2" xfId="21687"/>
    <cellStyle name="Good 4 2 3" xfId="21688"/>
    <cellStyle name="Good 4 3" xfId="21689"/>
    <cellStyle name="Good 4 3 2" xfId="21690"/>
    <cellStyle name="Good 4 3 3" xfId="21691"/>
    <cellStyle name="Good 4 4" xfId="21692"/>
    <cellStyle name="Good 4 5" xfId="21693"/>
    <cellStyle name="Good 4_Umum" xfId="21694"/>
    <cellStyle name="Good 5" xfId="21695"/>
    <cellStyle name="Good 5 2" xfId="21696"/>
    <cellStyle name="Good 5 2 2" xfId="21697"/>
    <cellStyle name="Good 5 2 3" xfId="21698"/>
    <cellStyle name="Good 5 3" xfId="21699"/>
    <cellStyle name="Good 5 3 2" xfId="21700"/>
    <cellStyle name="Good 5 3 3" xfId="21701"/>
    <cellStyle name="Good 5 4" xfId="21702"/>
    <cellStyle name="Good 5 5" xfId="21703"/>
    <cellStyle name="Good 5_Umum" xfId="21704"/>
    <cellStyle name="Good 6" xfId="21705"/>
    <cellStyle name="Good 6 2" xfId="21706"/>
    <cellStyle name="Good 6 2 2" xfId="21707"/>
    <cellStyle name="Good 6 2 3" xfId="21708"/>
    <cellStyle name="Good 6 3" xfId="21709"/>
    <cellStyle name="Good 6 3 2" xfId="21710"/>
    <cellStyle name="Good 6 3 3" xfId="21711"/>
    <cellStyle name="Good 6 4" xfId="21712"/>
    <cellStyle name="Good 6 5" xfId="21713"/>
    <cellStyle name="Good 6_Umum" xfId="21714"/>
    <cellStyle name="Good 7" xfId="21715"/>
    <cellStyle name="Good 7 2" xfId="21716"/>
    <cellStyle name="Good 7 2 2" xfId="21717"/>
    <cellStyle name="Good 7 2 3" xfId="21718"/>
    <cellStyle name="Good 7 3" xfId="21719"/>
    <cellStyle name="Good 7 3 2" xfId="21720"/>
    <cellStyle name="Good 7 3 3" xfId="21721"/>
    <cellStyle name="Good 7 4" xfId="21722"/>
    <cellStyle name="Good 7 5" xfId="21723"/>
    <cellStyle name="Good 7_Umum" xfId="21724"/>
    <cellStyle name="Good 8" xfId="21725"/>
    <cellStyle name="Good 8 2" xfId="21726"/>
    <cellStyle name="Good 8 2 2" xfId="21727"/>
    <cellStyle name="Good 8 2 3" xfId="21728"/>
    <cellStyle name="Good 8 3" xfId="21729"/>
    <cellStyle name="Good 8 3 2" xfId="21730"/>
    <cellStyle name="Good 8 3 3" xfId="21731"/>
    <cellStyle name="Good 8 4" xfId="21732"/>
    <cellStyle name="Good 9 2" xfId="21733"/>
    <cellStyle name="Good 9 2 2" xfId="21734"/>
    <cellStyle name="Good 9 2 3" xfId="21735"/>
    <cellStyle name="Good 9 3" xfId="21736"/>
    <cellStyle name="Good 9 3 2" xfId="21737"/>
    <cellStyle name="Good 9 3 3" xfId="21738"/>
    <cellStyle name="header1" xfId="21739"/>
    <cellStyle name="header1 2" xfId="21740"/>
    <cellStyle name="header1 3" xfId="21741"/>
    <cellStyle name="header2" xfId="21742"/>
    <cellStyle name="header2 2" xfId="21743"/>
    <cellStyle name="header2 3" xfId="21744"/>
    <cellStyle name="Heading" xfId="21745"/>
    <cellStyle name="Heading 1 10 2" xfId="21746"/>
    <cellStyle name="Heading 1 10 2 2" xfId="21747"/>
    <cellStyle name="Heading 1 10 2 3" xfId="21748"/>
    <cellStyle name="Heading 1 10 3" xfId="21749"/>
    <cellStyle name="Heading 1 10 3 2" xfId="21750"/>
    <cellStyle name="Heading 1 10 3 3" xfId="21751"/>
    <cellStyle name="Heading 1 11 2" xfId="21752"/>
    <cellStyle name="Heading 1 11 2 2" xfId="21753"/>
    <cellStyle name="Heading 1 11 2 3" xfId="21754"/>
    <cellStyle name="Heading 1 11 3" xfId="21755"/>
    <cellStyle name="Heading 1 11 3 2" xfId="21756"/>
    <cellStyle name="Heading 1 11 3 3" xfId="21757"/>
    <cellStyle name="Heading 1 12 2" xfId="21758"/>
    <cellStyle name="Heading 1 12 2 2" xfId="21759"/>
    <cellStyle name="Heading 1 12 2 3" xfId="21760"/>
    <cellStyle name="Heading 1 12 3" xfId="21761"/>
    <cellStyle name="Heading 1 12 3 2" xfId="21762"/>
    <cellStyle name="Heading 1 12 3 3" xfId="21763"/>
    <cellStyle name="Heading 1 13 2" xfId="21764"/>
    <cellStyle name="Heading 1 13 2 2" xfId="21765"/>
    <cellStyle name="Heading 1 13 2 3" xfId="21766"/>
    <cellStyle name="Heading 1 13 3" xfId="21767"/>
    <cellStyle name="Heading 1 13 3 2" xfId="21768"/>
    <cellStyle name="Heading 1 13 3 3" xfId="21769"/>
    <cellStyle name="Heading 1 14 2" xfId="21770"/>
    <cellStyle name="Heading 1 14 2 2" xfId="21771"/>
    <cellStyle name="Heading 1 14 2 3" xfId="21772"/>
    <cellStyle name="Heading 1 14 3" xfId="21773"/>
    <cellStyle name="Heading 1 14 3 2" xfId="21774"/>
    <cellStyle name="Heading 1 14 3 3" xfId="21775"/>
    <cellStyle name="Heading 1 15 2" xfId="21776"/>
    <cellStyle name="Heading 1 15 2 2" xfId="21777"/>
    <cellStyle name="Heading 1 15 2 3" xfId="21778"/>
    <cellStyle name="Heading 1 15 3" xfId="21779"/>
    <cellStyle name="Heading 1 15 3 2" xfId="21780"/>
    <cellStyle name="Heading 1 15 3 3" xfId="21781"/>
    <cellStyle name="Heading 1 16 2" xfId="21782"/>
    <cellStyle name="Heading 1 16 2 2" xfId="21783"/>
    <cellStyle name="Heading 1 16 2 3" xfId="21784"/>
    <cellStyle name="Heading 1 16 3" xfId="21785"/>
    <cellStyle name="Heading 1 16 3 2" xfId="21786"/>
    <cellStyle name="Heading 1 16 3 3" xfId="21787"/>
    <cellStyle name="Heading 1 17 2" xfId="21788"/>
    <cellStyle name="Heading 1 17 2 2" xfId="21789"/>
    <cellStyle name="Heading 1 17 2 3" xfId="21790"/>
    <cellStyle name="Heading 1 17 3" xfId="21791"/>
    <cellStyle name="Heading 1 17 3 2" xfId="21792"/>
    <cellStyle name="Heading 1 17 3 3" xfId="21793"/>
    <cellStyle name="Heading 1 18 2" xfId="21794"/>
    <cellStyle name="Heading 1 18 2 2" xfId="21795"/>
    <cellStyle name="Heading 1 18 2 3" xfId="21796"/>
    <cellStyle name="Heading 1 18 3" xfId="21797"/>
    <cellStyle name="Heading 1 18 3 2" xfId="21798"/>
    <cellStyle name="Heading 1 18 3 3" xfId="21799"/>
    <cellStyle name="Heading 1 19 2" xfId="21800"/>
    <cellStyle name="Heading 1 19 2 2" xfId="21801"/>
    <cellStyle name="Heading 1 19 2 3" xfId="21802"/>
    <cellStyle name="Heading 1 19 3" xfId="21803"/>
    <cellStyle name="Heading 1 19 3 2" xfId="21804"/>
    <cellStyle name="Heading 1 19 3 3" xfId="21805"/>
    <cellStyle name="Heading 1 2" xfId="21806"/>
    <cellStyle name="Heading 1 2 2" xfId="21807"/>
    <cellStyle name="Heading 1 2 2 2" xfId="21808"/>
    <cellStyle name="Heading 1 2 2 3" xfId="21809"/>
    <cellStyle name="Heading 1 2 3" xfId="21810"/>
    <cellStyle name="Heading 1 2 3 2" xfId="21811"/>
    <cellStyle name="Heading 1 2 3 3" xfId="21812"/>
    <cellStyle name="Heading 1 2 4" xfId="21813"/>
    <cellStyle name="Heading 1 2 4 2" xfId="21814"/>
    <cellStyle name="Heading 1 2 4 3" xfId="21815"/>
    <cellStyle name="Heading 1 2 5" xfId="21816"/>
    <cellStyle name="Heading 1 20 2" xfId="21817"/>
    <cellStyle name="Heading 1 20 2 2" xfId="21818"/>
    <cellStyle name="Heading 1 20 2 3" xfId="21819"/>
    <cellStyle name="Heading 1 20 3" xfId="21820"/>
    <cellStyle name="Heading 1 20 3 2" xfId="21821"/>
    <cellStyle name="Heading 1 20 3 3" xfId="21822"/>
    <cellStyle name="Heading 1 21 2" xfId="21823"/>
    <cellStyle name="Heading 1 21 2 2" xfId="21824"/>
    <cellStyle name="Heading 1 21 2 3" xfId="21825"/>
    <cellStyle name="Heading 1 21 3" xfId="21826"/>
    <cellStyle name="Heading 1 21 3 2" xfId="21827"/>
    <cellStyle name="Heading 1 21 3 3" xfId="21828"/>
    <cellStyle name="Heading 1 22 2" xfId="21829"/>
    <cellStyle name="Heading 1 22 2 2" xfId="21830"/>
    <cellStyle name="Heading 1 22 2 3" xfId="21831"/>
    <cellStyle name="Heading 1 22 3" xfId="21832"/>
    <cellStyle name="Heading 1 22 3 2" xfId="21833"/>
    <cellStyle name="Heading 1 22 3 3" xfId="21834"/>
    <cellStyle name="Heading 1 23 2" xfId="21835"/>
    <cellStyle name="Heading 1 23 2 2" xfId="21836"/>
    <cellStyle name="Heading 1 23 2 3" xfId="21837"/>
    <cellStyle name="Heading 1 23 3" xfId="21838"/>
    <cellStyle name="Heading 1 23 3 2" xfId="21839"/>
    <cellStyle name="Heading 1 23 3 3" xfId="21840"/>
    <cellStyle name="Heading 1 24 2" xfId="21841"/>
    <cellStyle name="Heading 1 24 2 2" xfId="21842"/>
    <cellStyle name="Heading 1 24 2 3" xfId="21843"/>
    <cellStyle name="Heading 1 24 3" xfId="21844"/>
    <cellStyle name="Heading 1 24 3 2" xfId="21845"/>
    <cellStyle name="Heading 1 24 3 3" xfId="21846"/>
    <cellStyle name="Heading 1 3" xfId="21847"/>
    <cellStyle name="Heading 1 3 2" xfId="21848"/>
    <cellStyle name="Heading 1 3 2 2" xfId="21849"/>
    <cellStyle name="Heading 1 3 2 3" xfId="21850"/>
    <cellStyle name="Heading 1 3 3" xfId="21851"/>
    <cellStyle name="Heading 1 3 3 2" xfId="21852"/>
    <cellStyle name="Heading 1 3 3 3" xfId="21853"/>
    <cellStyle name="Heading 1 3 4" xfId="21854"/>
    <cellStyle name="Heading 1 3 5" xfId="21855"/>
    <cellStyle name="Heading 1 3_Umum" xfId="21856"/>
    <cellStyle name="Heading 1 4" xfId="21857"/>
    <cellStyle name="Heading 1 4 2" xfId="21858"/>
    <cellStyle name="Heading 1 4 2 2" xfId="21859"/>
    <cellStyle name="Heading 1 4 2 3" xfId="21860"/>
    <cellStyle name="Heading 1 4 3" xfId="21861"/>
    <cellStyle name="Heading 1 4 3 2" xfId="21862"/>
    <cellStyle name="Heading 1 4 3 3" xfId="21863"/>
    <cellStyle name="Heading 1 4 4" xfId="21864"/>
    <cellStyle name="Heading 1 4 5" xfId="21865"/>
    <cellStyle name="Heading 1 4_Umum" xfId="21866"/>
    <cellStyle name="Heading 1 5" xfId="21867"/>
    <cellStyle name="Heading 1 5 2" xfId="21868"/>
    <cellStyle name="Heading 1 5 2 2" xfId="21869"/>
    <cellStyle name="Heading 1 5 2 3" xfId="21870"/>
    <cellStyle name="Heading 1 5 3" xfId="21871"/>
    <cellStyle name="Heading 1 5 3 2" xfId="21872"/>
    <cellStyle name="Heading 1 5 3 3" xfId="21873"/>
    <cellStyle name="Heading 1 5 4" xfId="21874"/>
    <cellStyle name="Heading 1 5 5" xfId="21875"/>
    <cellStyle name="Heading 1 5_Umum" xfId="21876"/>
    <cellStyle name="Heading 1 6" xfId="21877"/>
    <cellStyle name="Heading 1 6 2" xfId="21878"/>
    <cellStyle name="Heading 1 6 2 2" xfId="21879"/>
    <cellStyle name="Heading 1 6 2 3" xfId="21880"/>
    <cellStyle name="Heading 1 6 3" xfId="21881"/>
    <cellStyle name="Heading 1 6 3 2" xfId="21882"/>
    <cellStyle name="Heading 1 6 3 3" xfId="21883"/>
    <cellStyle name="Heading 1 6 4" xfId="21884"/>
    <cellStyle name="Heading 1 6 5" xfId="21885"/>
    <cellStyle name="Heading 1 6_Umum" xfId="21886"/>
    <cellStyle name="Heading 1 7" xfId="21887"/>
    <cellStyle name="Heading 1 7 2" xfId="21888"/>
    <cellStyle name="Heading 1 7 2 2" xfId="21889"/>
    <cellStyle name="Heading 1 7 2 3" xfId="21890"/>
    <cellStyle name="Heading 1 7 3" xfId="21891"/>
    <cellStyle name="Heading 1 7 3 2" xfId="21892"/>
    <cellStyle name="Heading 1 7 3 3" xfId="21893"/>
    <cellStyle name="Heading 1 7 4" xfId="21894"/>
    <cellStyle name="Heading 1 7 5" xfId="21895"/>
    <cellStyle name="Heading 1 7_Umum" xfId="21896"/>
    <cellStyle name="Heading 1 8" xfId="21897"/>
    <cellStyle name="Heading 1 8 2" xfId="21898"/>
    <cellStyle name="Heading 1 8 2 2" xfId="21899"/>
    <cellStyle name="Heading 1 8 2 3" xfId="21900"/>
    <cellStyle name="Heading 1 8 3" xfId="21901"/>
    <cellStyle name="Heading 1 8 3 2" xfId="21902"/>
    <cellStyle name="Heading 1 8 3 3" xfId="21903"/>
    <cellStyle name="Heading 1 8 4" xfId="21904"/>
    <cellStyle name="Heading 1 9 2" xfId="21905"/>
    <cellStyle name="Heading 1 9 2 2" xfId="21906"/>
    <cellStyle name="Heading 1 9 2 3" xfId="21907"/>
    <cellStyle name="Heading 1 9 3" xfId="21908"/>
    <cellStyle name="Heading 1 9 3 2" xfId="21909"/>
    <cellStyle name="Heading 1 9 3 3" xfId="21910"/>
    <cellStyle name="Heading 10" xfId="21911"/>
    <cellStyle name="Heading 11" xfId="21912"/>
    <cellStyle name="Heading 12" xfId="21913"/>
    <cellStyle name="Heading 13" xfId="21914"/>
    <cellStyle name="Heading 14" xfId="21915"/>
    <cellStyle name="Heading 15" xfId="21916"/>
    <cellStyle name="Heading 16" xfId="21917"/>
    <cellStyle name="Heading 17" xfId="21918"/>
    <cellStyle name="Heading 18" xfId="21919"/>
    <cellStyle name="Heading 19" xfId="21920"/>
    <cellStyle name="Heading 2 10 2" xfId="21921"/>
    <cellStyle name="Heading 2 10 2 2" xfId="21922"/>
    <cellStyle name="Heading 2 10 2 3" xfId="21923"/>
    <cellStyle name="Heading 2 10 3" xfId="21924"/>
    <cellStyle name="Heading 2 10 3 2" xfId="21925"/>
    <cellStyle name="Heading 2 10 3 3" xfId="21926"/>
    <cellStyle name="Heading 2 11 2" xfId="21927"/>
    <cellStyle name="Heading 2 11 2 2" xfId="21928"/>
    <cellStyle name="Heading 2 11 2 3" xfId="21929"/>
    <cellStyle name="Heading 2 11 3" xfId="21930"/>
    <cellStyle name="Heading 2 11 3 2" xfId="21931"/>
    <cellStyle name="Heading 2 11 3 3" xfId="21932"/>
    <cellStyle name="Heading 2 12 2" xfId="21933"/>
    <cellStyle name="Heading 2 12 2 2" xfId="21934"/>
    <cellStyle name="Heading 2 12 2 3" xfId="21935"/>
    <cellStyle name="Heading 2 12 3" xfId="21936"/>
    <cellStyle name="Heading 2 12 3 2" xfId="21937"/>
    <cellStyle name="Heading 2 12 3 3" xfId="21938"/>
    <cellStyle name="Heading 2 13 2" xfId="21939"/>
    <cellStyle name="Heading 2 13 2 2" xfId="21940"/>
    <cellStyle name="Heading 2 13 2 3" xfId="21941"/>
    <cellStyle name="Heading 2 13 3" xfId="21942"/>
    <cellStyle name="Heading 2 13 3 2" xfId="21943"/>
    <cellStyle name="Heading 2 13 3 3" xfId="21944"/>
    <cellStyle name="Heading 2 14 2" xfId="21945"/>
    <cellStyle name="Heading 2 14 2 2" xfId="21946"/>
    <cellStyle name="Heading 2 14 2 3" xfId="21947"/>
    <cellStyle name="Heading 2 14 3" xfId="21948"/>
    <cellStyle name="Heading 2 14 3 2" xfId="21949"/>
    <cellStyle name="Heading 2 14 3 3" xfId="21950"/>
    <cellStyle name="Heading 2 15 2" xfId="21951"/>
    <cellStyle name="Heading 2 15 2 2" xfId="21952"/>
    <cellStyle name="Heading 2 15 2 3" xfId="21953"/>
    <cellStyle name="Heading 2 15 3" xfId="21954"/>
    <cellStyle name="Heading 2 15 3 2" xfId="21955"/>
    <cellStyle name="Heading 2 15 3 3" xfId="21956"/>
    <cellStyle name="Heading 2 16 2" xfId="21957"/>
    <cellStyle name="Heading 2 16 2 2" xfId="21958"/>
    <cellStyle name="Heading 2 16 2 3" xfId="21959"/>
    <cellStyle name="Heading 2 16 3" xfId="21960"/>
    <cellStyle name="Heading 2 16 3 2" xfId="21961"/>
    <cellStyle name="Heading 2 16 3 3" xfId="21962"/>
    <cellStyle name="Heading 2 17 2" xfId="21963"/>
    <cellStyle name="Heading 2 17 2 2" xfId="21964"/>
    <cellStyle name="Heading 2 17 2 3" xfId="21965"/>
    <cellStyle name="Heading 2 17 3" xfId="21966"/>
    <cellStyle name="Heading 2 17 3 2" xfId="21967"/>
    <cellStyle name="Heading 2 17 3 3" xfId="21968"/>
    <cellStyle name="Heading 2 18 2" xfId="21969"/>
    <cellStyle name="Heading 2 18 2 2" xfId="21970"/>
    <cellStyle name="Heading 2 18 2 3" xfId="21971"/>
    <cellStyle name="Heading 2 18 3" xfId="21972"/>
    <cellStyle name="Heading 2 18 3 2" xfId="21973"/>
    <cellStyle name="Heading 2 18 3 3" xfId="21974"/>
    <cellStyle name="Heading 2 19 2" xfId="21975"/>
    <cellStyle name="Heading 2 19 2 2" xfId="21976"/>
    <cellStyle name="Heading 2 19 2 3" xfId="21977"/>
    <cellStyle name="Heading 2 19 3" xfId="21978"/>
    <cellStyle name="Heading 2 19 3 2" xfId="21979"/>
    <cellStyle name="Heading 2 19 3 3" xfId="21980"/>
    <cellStyle name="Heading 2 2" xfId="21981"/>
    <cellStyle name="Heading 2 2 2" xfId="21982"/>
    <cellStyle name="Heading 2 2 2 2" xfId="21983"/>
    <cellStyle name="Heading 2 2 2 3" xfId="21984"/>
    <cellStyle name="Heading 2 2 3" xfId="21985"/>
    <cellStyle name="Heading 2 2 3 2" xfId="21986"/>
    <cellStyle name="Heading 2 2 3 3" xfId="21987"/>
    <cellStyle name="Heading 2 2 4" xfId="21988"/>
    <cellStyle name="Heading 2 2 4 2" xfId="21989"/>
    <cellStyle name="Heading 2 2 4 3" xfId="21990"/>
    <cellStyle name="Heading 2 2 5" xfId="21991"/>
    <cellStyle name="Heading 2 20 2" xfId="21992"/>
    <cellStyle name="Heading 2 20 2 2" xfId="21993"/>
    <cellStyle name="Heading 2 20 2 3" xfId="21994"/>
    <cellStyle name="Heading 2 20 3" xfId="21995"/>
    <cellStyle name="Heading 2 20 3 2" xfId="21996"/>
    <cellStyle name="Heading 2 20 3 3" xfId="21997"/>
    <cellStyle name="Heading 2 21 2" xfId="21998"/>
    <cellStyle name="Heading 2 21 2 2" xfId="21999"/>
    <cellStyle name="Heading 2 21 2 3" xfId="22000"/>
    <cellStyle name="Heading 2 21 3" xfId="22001"/>
    <cellStyle name="Heading 2 21 3 2" xfId="22002"/>
    <cellStyle name="Heading 2 21 3 3" xfId="22003"/>
    <cellStyle name="Heading 2 22 2" xfId="22004"/>
    <cellStyle name="Heading 2 22 2 2" xfId="22005"/>
    <cellStyle name="Heading 2 22 2 3" xfId="22006"/>
    <cellStyle name="Heading 2 22 3" xfId="22007"/>
    <cellStyle name="Heading 2 22 3 2" xfId="22008"/>
    <cellStyle name="Heading 2 22 3 3" xfId="22009"/>
    <cellStyle name="Heading 2 23 2" xfId="22010"/>
    <cellStyle name="Heading 2 23 2 2" xfId="22011"/>
    <cellStyle name="Heading 2 23 2 3" xfId="22012"/>
    <cellStyle name="Heading 2 23 3" xfId="22013"/>
    <cellStyle name="Heading 2 23 3 2" xfId="22014"/>
    <cellStyle name="Heading 2 23 3 3" xfId="22015"/>
    <cellStyle name="Heading 2 24 2" xfId="22016"/>
    <cellStyle name="Heading 2 24 2 2" xfId="22017"/>
    <cellStyle name="Heading 2 24 2 3" xfId="22018"/>
    <cellStyle name="Heading 2 24 3" xfId="22019"/>
    <cellStyle name="Heading 2 24 3 2" xfId="22020"/>
    <cellStyle name="Heading 2 24 3 3" xfId="22021"/>
    <cellStyle name="Heading 2 3" xfId="22022"/>
    <cellStyle name="Heading 2 3 2" xfId="22023"/>
    <cellStyle name="Heading 2 3 2 2" xfId="22024"/>
    <cellStyle name="Heading 2 3 2 3" xfId="22025"/>
    <cellStyle name="Heading 2 3 3" xfId="22026"/>
    <cellStyle name="Heading 2 3 3 2" xfId="22027"/>
    <cellStyle name="Heading 2 3 3 3" xfId="22028"/>
    <cellStyle name="Heading 2 3 4" xfId="22029"/>
    <cellStyle name="Heading 2 3 5" xfId="22030"/>
    <cellStyle name="Heading 2 3_Umum" xfId="22031"/>
    <cellStyle name="Heading 2 4" xfId="22032"/>
    <cellStyle name="Heading 2 4 2" xfId="22033"/>
    <cellStyle name="Heading 2 4 2 2" xfId="22034"/>
    <cellStyle name="Heading 2 4 2 3" xfId="22035"/>
    <cellStyle name="Heading 2 4 3" xfId="22036"/>
    <cellStyle name="Heading 2 4 3 2" xfId="22037"/>
    <cellStyle name="Heading 2 4 3 3" xfId="22038"/>
    <cellStyle name="Heading 2 4 4" xfId="22039"/>
    <cellStyle name="Heading 2 4 5" xfId="22040"/>
    <cellStyle name="Heading 2 4_Umum" xfId="22041"/>
    <cellStyle name="Heading 2 5" xfId="22042"/>
    <cellStyle name="Heading 2 5 2" xfId="22043"/>
    <cellStyle name="Heading 2 5 2 2" xfId="22044"/>
    <cellStyle name="Heading 2 5 2 3" xfId="22045"/>
    <cellStyle name="Heading 2 5 3" xfId="22046"/>
    <cellStyle name="Heading 2 5 3 2" xfId="22047"/>
    <cellStyle name="Heading 2 5 3 3" xfId="22048"/>
    <cellStyle name="Heading 2 5 4" xfId="22049"/>
    <cellStyle name="Heading 2 5 5" xfId="22050"/>
    <cellStyle name="Heading 2 5_Umum" xfId="22051"/>
    <cellStyle name="Heading 2 6" xfId="22052"/>
    <cellStyle name="Heading 2 6 2" xfId="22053"/>
    <cellStyle name="Heading 2 6 2 2" xfId="22054"/>
    <cellStyle name="Heading 2 6 2 3" xfId="22055"/>
    <cellStyle name="Heading 2 6 3" xfId="22056"/>
    <cellStyle name="Heading 2 6 3 2" xfId="22057"/>
    <cellStyle name="Heading 2 6 3 3" xfId="22058"/>
    <cellStyle name="Heading 2 6 4" xfId="22059"/>
    <cellStyle name="Heading 2 6 5" xfId="22060"/>
    <cellStyle name="Heading 2 6_Umum" xfId="22061"/>
    <cellStyle name="Heading 2 7" xfId="22062"/>
    <cellStyle name="Heading 2 7 2" xfId="22063"/>
    <cellStyle name="Heading 2 7 2 2" xfId="22064"/>
    <cellStyle name="Heading 2 7 2 3" xfId="22065"/>
    <cellStyle name="Heading 2 7 3" xfId="22066"/>
    <cellStyle name="Heading 2 7 3 2" xfId="22067"/>
    <cellStyle name="Heading 2 7 3 3" xfId="22068"/>
    <cellStyle name="Heading 2 7 4" xfId="22069"/>
    <cellStyle name="Heading 2 7 5" xfId="22070"/>
    <cellStyle name="Heading 2 7_Umum" xfId="22071"/>
    <cellStyle name="Heading 2 8" xfId="22072"/>
    <cellStyle name="Heading 2 8 2" xfId="22073"/>
    <cellStyle name="Heading 2 8 2 2" xfId="22074"/>
    <cellStyle name="Heading 2 8 2 3" xfId="22075"/>
    <cellStyle name="Heading 2 8 3" xfId="22076"/>
    <cellStyle name="Heading 2 8 3 2" xfId="22077"/>
    <cellStyle name="Heading 2 8 3 3" xfId="22078"/>
    <cellStyle name="Heading 2 8 4" xfId="22079"/>
    <cellStyle name="Heading 2 9 2" xfId="22080"/>
    <cellStyle name="Heading 2 9 2 2" xfId="22081"/>
    <cellStyle name="Heading 2 9 2 3" xfId="22082"/>
    <cellStyle name="Heading 2 9 3" xfId="22083"/>
    <cellStyle name="Heading 2 9 3 2" xfId="22084"/>
    <cellStyle name="Heading 2 9 3 3" xfId="22085"/>
    <cellStyle name="Heading 20" xfId="22086"/>
    <cellStyle name="Heading 21" xfId="22087"/>
    <cellStyle name="Heading 22" xfId="22088"/>
    <cellStyle name="Heading 23" xfId="22089"/>
    <cellStyle name="Heading 24" xfId="22090"/>
    <cellStyle name="Heading 25" xfId="22091"/>
    <cellStyle name="Heading 26" xfId="22092"/>
    <cellStyle name="Heading 27" xfId="22093"/>
    <cellStyle name="Heading 28" xfId="22094"/>
    <cellStyle name="Heading 29" xfId="22095"/>
    <cellStyle name="Heading 3 10 2" xfId="22096"/>
    <cellStyle name="Heading 3 10 2 2" xfId="22097"/>
    <cellStyle name="Heading 3 10 2 3" xfId="22098"/>
    <cellStyle name="Heading 3 10 3" xfId="22099"/>
    <cellStyle name="Heading 3 10 3 2" xfId="22100"/>
    <cellStyle name="Heading 3 10 3 3" xfId="22101"/>
    <cellStyle name="Heading 3 11 2" xfId="22102"/>
    <cellStyle name="Heading 3 11 2 2" xfId="22103"/>
    <cellStyle name="Heading 3 11 2 3" xfId="22104"/>
    <cellStyle name="Heading 3 11 3" xfId="22105"/>
    <cellStyle name="Heading 3 11 3 2" xfId="22106"/>
    <cellStyle name="Heading 3 11 3 3" xfId="22107"/>
    <cellStyle name="Heading 3 12 2" xfId="22108"/>
    <cellStyle name="Heading 3 12 2 2" xfId="22109"/>
    <cellStyle name="Heading 3 12 2 3" xfId="22110"/>
    <cellStyle name="Heading 3 12 3" xfId="22111"/>
    <cellStyle name="Heading 3 12 3 2" xfId="22112"/>
    <cellStyle name="Heading 3 12 3 3" xfId="22113"/>
    <cellStyle name="Heading 3 13 2" xfId="22114"/>
    <cellStyle name="Heading 3 13 2 2" xfId="22115"/>
    <cellStyle name="Heading 3 13 2 3" xfId="22116"/>
    <cellStyle name="Heading 3 13 3" xfId="22117"/>
    <cellStyle name="Heading 3 13 3 2" xfId="22118"/>
    <cellStyle name="Heading 3 13 3 3" xfId="22119"/>
    <cellStyle name="Heading 3 14 2" xfId="22120"/>
    <cellStyle name="Heading 3 14 2 2" xfId="22121"/>
    <cellStyle name="Heading 3 14 2 3" xfId="22122"/>
    <cellStyle name="Heading 3 14 3" xfId="22123"/>
    <cellStyle name="Heading 3 14 3 2" xfId="22124"/>
    <cellStyle name="Heading 3 14 3 3" xfId="22125"/>
    <cellStyle name="Heading 3 15 2" xfId="22126"/>
    <cellStyle name="Heading 3 15 2 2" xfId="22127"/>
    <cellStyle name="Heading 3 15 2 3" xfId="22128"/>
    <cellStyle name="Heading 3 15 3" xfId="22129"/>
    <cellStyle name="Heading 3 15 3 2" xfId="22130"/>
    <cellStyle name="Heading 3 15 3 3" xfId="22131"/>
    <cellStyle name="Heading 3 16 2" xfId="22132"/>
    <cellStyle name="Heading 3 16 2 2" xfId="22133"/>
    <cellStyle name="Heading 3 16 2 3" xfId="22134"/>
    <cellStyle name="Heading 3 16 3" xfId="22135"/>
    <cellStyle name="Heading 3 16 3 2" xfId="22136"/>
    <cellStyle name="Heading 3 16 3 3" xfId="22137"/>
    <cellStyle name="Heading 3 17 2" xfId="22138"/>
    <cellStyle name="Heading 3 17 2 2" xfId="22139"/>
    <cellStyle name="Heading 3 17 2 3" xfId="22140"/>
    <cellStyle name="Heading 3 17 3" xfId="22141"/>
    <cellStyle name="Heading 3 17 3 2" xfId="22142"/>
    <cellStyle name="Heading 3 17 3 3" xfId="22143"/>
    <cellStyle name="Heading 3 18 2" xfId="22144"/>
    <cellStyle name="Heading 3 18 2 2" xfId="22145"/>
    <cellStyle name="Heading 3 18 2 3" xfId="22146"/>
    <cellStyle name="Heading 3 18 3" xfId="22147"/>
    <cellStyle name="Heading 3 18 3 2" xfId="22148"/>
    <cellStyle name="Heading 3 18 3 3" xfId="22149"/>
    <cellStyle name="Heading 3 19 2" xfId="22150"/>
    <cellStyle name="Heading 3 19 2 2" xfId="22151"/>
    <cellStyle name="Heading 3 19 2 3" xfId="22152"/>
    <cellStyle name="Heading 3 19 3" xfId="22153"/>
    <cellStyle name="Heading 3 19 3 2" xfId="22154"/>
    <cellStyle name="Heading 3 19 3 3" xfId="22155"/>
    <cellStyle name="Heading 3 2" xfId="22156"/>
    <cellStyle name="Heading 3 2 2" xfId="22157"/>
    <cellStyle name="Heading 3 2 2 2" xfId="22158"/>
    <cellStyle name="Heading 3 2 2 3" xfId="22159"/>
    <cellStyle name="Heading 3 2 3" xfId="22160"/>
    <cellStyle name="Heading 3 2 3 2" xfId="22161"/>
    <cellStyle name="Heading 3 2 3 3" xfId="22162"/>
    <cellStyle name="Heading 3 2 4" xfId="22163"/>
    <cellStyle name="Heading 3 2 4 2" xfId="22164"/>
    <cellStyle name="Heading 3 2 4 3" xfId="22165"/>
    <cellStyle name="Heading 3 2 5" xfId="22166"/>
    <cellStyle name="Heading 3 20 2" xfId="22167"/>
    <cellStyle name="Heading 3 20 2 2" xfId="22168"/>
    <cellStyle name="Heading 3 20 2 3" xfId="22169"/>
    <cellStyle name="Heading 3 20 3" xfId="22170"/>
    <cellStyle name="Heading 3 20 3 2" xfId="22171"/>
    <cellStyle name="Heading 3 20 3 3" xfId="22172"/>
    <cellStyle name="Heading 3 21 2" xfId="22173"/>
    <cellStyle name="Heading 3 21 2 2" xfId="22174"/>
    <cellStyle name="Heading 3 21 2 3" xfId="22175"/>
    <cellStyle name="Heading 3 21 3" xfId="22176"/>
    <cellStyle name="Heading 3 21 3 2" xfId="22177"/>
    <cellStyle name="Heading 3 21 3 3" xfId="22178"/>
    <cellStyle name="Heading 3 22 2" xfId="22179"/>
    <cellStyle name="Heading 3 22 2 2" xfId="22180"/>
    <cellStyle name="Heading 3 22 2 3" xfId="22181"/>
    <cellStyle name="Heading 3 22 3" xfId="22182"/>
    <cellStyle name="Heading 3 22 3 2" xfId="22183"/>
    <cellStyle name="Heading 3 22 3 3" xfId="22184"/>
    <cellStyle name="Heading 3 23 2" xfId="22185"/>
    <cellStyle name="Heading 3 23 2 2" xfId="22186"/>
    <cellStyle name="Heading 3 23 2 3" xfId="22187"/>
    <cellStyle name="Heading 3 23 3" xfId="22188"/>
    <cellStyle name="Heading 3 23 3 2" xfId="22189"/>
    <cellStyle name="Heading 3 23 3 3" xfId="22190"/>
    <cellStyle name="Heading 3 24 2" xfId="22191"/>
    <cellStyle name="Heading 3 24 2 2" xfId="22192"/>
    <cellStyle name="Heading 3 24 2 3" xfId="22193"/>
    <cellStyle name="Heading 3 24 3" xfId="22194"/>
    <cellStyle name="Heading 3 24 3 2" xfId="22195"/>
    <cellStyle name="Heading 3 24 3 3" xfId="22196"/>
    <cellStyle name="Heading 3 3" xfId="22197"/>
    <cellStyle name="Heading 3 3 2" xfId="22198"/>
    <cellStyle name="Heading 3 3 2 2" xfId="22199"/>
    <cellStyle name="Heading 3 3 2 3" xfId="22200"/>
    <cellStyle name="Heading 3 3 3" xfId="22201"/>
    <cellStyle name="Heading 3 3 3 2" xfId="22202"/>
    <cellStyle name="Heading 3 3 3 3" xfId="22203"/>
    <cellStyle name="Heading 3 3 4" xfId="22204"/>
    <cellStyle name="Heading 3 3 5" xfId="22205"/>
    <cellStyle name="Heading 3 3_Umum" xfId="22206"/>
    <cellStyle name="Heading 3 4" xfId="22207"/>
    <cellStyle name="Heading 3 4 2" xfId="22208"/>
    <cellStyle name="Heading 3 4 2 2" xfId="22209"/>
    <cellStyle name="Heading 3 4 2 3" xfId="22210"/>
    <cellStyle name="Heading 3 4 3" xfId="22211"/>
    <cellStyle name="Heading 3 4 3 2" xfId="22212"/>
    <cellStyle name="Heading 3 4 3 3" xfId="22213"/>
    <cellStyle name="Heading 3 4 4" xfId="22214"/>
    <cellStyle name="Heading 3 4 5" xfId="22215"/>
    <cellStyle name="Heading 3 4_Umum" xfId="22216"/>
    <cellStyle name="Heading 3 5" xfId="22217"/>
    <cellStyle name="Heading 3 5 2" xfId="22218"/>
    <cellStyle name="Heading 3 5 2 2" xfId="22219"/>
    <cellStyle name="Heading 3 5 2 3" xfId="22220"/>
    <cellStyle name="Heading 3 5 3" xfId="22221"/>
    <cellStyle name="Heading 3 5 3 2" xfId="22222"/>
    <cellStyle name="Heading 3 5 3 3" xfId="22223"/>
    <cellStyle name="Heading 3 5 4" xfId="22224"/>
    <cellStyle name="Heading 3 5 5" xfId="22225"/>
    <cellStyle name="Heading 3 5_Umum" xfId="22226"/>
    <cellStyle name="Heading 3 6" xfId="22227"/>
    <cellStyle name="Heading 3 6 2" xfId="22228"/>
    <cellStyle name="Heading 3 6 2 2" xfId="22229"/>
    <cellStyle name="Heading 3 6 2 3" xfId="22230"/>
    <cellStyle name="Heading 3 6 3" xfId="22231"/>
    <cellStyle name="Heading 3 6 3 2" xfId="22232"/>
    <cellStyle name="Heading 3 6 3 3" xfId="22233"/>
    <cellStyle name="Heading 3 6 4" xfId="22234"/>
    <cellStyle name="Heading 3 6 5" xfId="22235"/>
    <cellStyle name="Heading 3 6_Umum" xfId="22236"/>
    <cellStyle name="Heading 3 7" xfId="22237"/>
    <cellStyle name="Heading 3 7 2" xfId="22238"/>
    <cellStyle name="Heading 3 7 2 2" xfId="22239"/>
    <cellStyle name="Heading 3 7 2 3" xfId="22240"/>
    <cellStyle name="Heading 3 7 3" xfId="22241"/>
    <cellStyle name="Heading 3 7 3 2" xfId="22242"/>
    <cellStyle name="Heading 3 7 3 3" xfId="22243"/>
    <cellStyle name="Heading 3 7 4" xfId="22244"/>
    <cellStyle name="Heading 3 7 5" xfId="22245"/>
    <cellStyle name="Heading 3 7_Umum" xfId="22246"/>
    <cellStyle name="Heading 3 8" xfId="22247"/>
    <cellStyle name="Heading 3 8 2" xfId="22248"/>
    <cellStyle name="Heading 3 8 2 2" xfId="22249"/>
    <cellStyle name="Heading 3 8 2 3" xfId="22250"/>
    <cellStyle name="Heading 3 8 3" xfId="22251"/>
    <cellStyle name="Heading 3 8 3 2" xfId="22252"/>
    <cellStyle name="Heading 3 8 3 3" xfId="22253"/>
    <cellStyle name="Heading 3 8 4" xfId="22254"/>
    <cellStyle name="Heading 3 9 2" xfId="22255"/>
    <cellStyle name="Heading 3 9 2 2" xfId="22256"/>
    <cellStyle name="Heading 3 9 2 3" xfId="22257"/>
    <cellStyle name="Heading 3 9 3" xfId="22258"/>
    <cellStyle name="Heading 3 9 3 2" xfId="22259"/>
    <cellStyle name="Heading 3 9 3 3" xfId="22260"/>
    <cellStyle name="Heading 30" xfId="22261"/>
    <cellStyle name="Heading 31" xfId="22262"/>
    <cellStyle name="Heading 32" xfId="22263"/>
    <cellStyle name="Heading 33" xfId="22264"/>
    <cellStyle name="Heading 34" xfId="22265"/>
    <cellStyle name="Heading 35" xfId="22266"/>
    <cellStyle name="Heading 36" xfId="22267"/>
    <cellStyle name="Heading 37" xfId="22268"/>
    <cellStyle name="Heading 38" xfId="22269"/>
    <cellStyle name="Heading 39" xfId="22270"/>
    <cellStyle name="Heading 4 10 2" xfId="22271"/>
    <cellStyle name="Heading 4 10 2 2" xfId="22272"/>
    <cellStyle name="Heading 4 10 2 3" xfId="22273"/>
    <cellStyle name="Heading 4 10 3" xfId="22274"/>
    <cellStyle name="Heading 4 10 3 2" xfId="22275"/>
    <cellStyle name="Heading 4 10 3 3" xfId="22276"/>
    <cellStyle name="Heading 4 11 2" xfId="22277"/>
    <cellStyle name="Heading 4 11 2 2" xfId="22278"/>
    <cellStyle name="Heading 4 11 2 3" xfId="22279"/>
    <cellStyle name="Heading 4 11 3" xfId="22280"/>
    <cellStyle name="Heading 4 11 3 2" xfId="22281"/>
    <cellStyle name="Heading 4 11 3 3" xfId="22282"/>
    <cellStyle name="Heading 4 12 2" xfId="22283"/>
    <cellStyle name="Heading 4 12 2 2" xfId="22284"/>
    <cellStyle name="Heading 4 12 2 3" xfId="22285"/>
    <cellStyle name="Heading 4 12 3" xfId="22286"/>
    <cellStyle name="Heading 4 12 3 2" xfId="22287"/>
    <cellStyle name="Heading 4 12 3 3" xfId="22288"/>
    <cellStyle name="Heading 4 13 2" xfId="22289"/>
    <cellStyle name="Heading 4 13 2 2" xfId="22290"/>
    <cellStyle name="Heading 4 13 2 3" xfId="22291"/>
    <cellStyle name="Heading 4 13 3" xfId="22292"/>
    <cellStyle name="Heading 4 13 3 2" xfId="22293"/>
    <cellStyle name="Heading 4 13 3 3" xfId="22294"/>
    <cellStyle name="Heading 4 14 2" xfId="22295"/>
    <cellStyle name="Heading 4 14 2 2" xfId="22296"/>
    <cellStyle name="Heading 4 14 2 3" xfId="22297"/>
    <cellStyle name="Heading 4 14 3" xfId="22298"/>
    <cellStyle name="Heading 4 14 3 2" xfId="22299"/>
    <cellStyle name="Heading 4 14 3 3" xfId="22300"/>
    <cellStyle name="Heading 4 15 2" xfId="22301"/>
    <cellStyle name="Heading 4 15 2 2" xfId="22302"/>
    <cellStyle name="Heading 4 15 2 3" xfId="22303"/>
    <cellStyle name="Heading 4 15 3" xfId="22304"/>
    <cellStyle name="Heading 4 15 3 2" xfId="22305"/>
    <cellStyle name="Heading 4 15 3 3" xfId="22306"/>
    <cellStyle name="Heading 4 16 2" xfId="22307"/>
    <cellStyle name="Heading 4 16 2 2" xfId="22308"/>
    <cellStyle name="Heading 4 16 2 3" xfId="22309"/>
    <cellStyle name="Heading 4 16 3" xfId="22310"/>
    <cellStyle name="Heading 4 16 3 2" xfId="22311"/>
    <cellStyle name="Heading 4 16 3 3" xfId="22312"/>
    <cellStyle name="Heading 4 17 2" xfId="22313"/>
    <cellStyle name="Heading 4 17 2 2" xfId="22314"/>
    <cellStyle name="Heading 4 17 2 3" xfId="22315"/>
    <cellStyle name="Heading 4 17 3" xfId="22316"/>
    <cellStyle name="Heading 4 17 3 2" xfId="22317"/>
    <cellStyle name="Heading 4 17 3 3" xfId="22318"/>
    <cellStyle name="Heading 4 18 2" xfId="22319"/>
    <cellStyle name="Heading 4 18 2 2" xfId="22320"/>
    <cellStyle name="Heading 4 18 2 3" xfId="22321"/>
    <cellStyle name="Heading 4 18 3" xfId="22322"/>
    <cellStyle name="Heading 4 18 3 2" xfId="22323"/>
    <cellStyle name="Heading 4 18 3 3" xfId="22324"/>
    <cellStyle name="Heading 4 19 2" xfId="22325"/>
    <cellStyle name="Heading 4 19 2 2" xfId="22326"/>
    <cellStyle name="Heading 4 19 2 3" xfId="22327"/>
    <cellStyle name="Heading 4 19 3" xfId="22328"/>
    <cellStyle name="Heading 4 19 3 2" xfId="22329"/>
    <cellStyle name="Heading 4 19 3 3" xfId="22330"/>
    <cellStyle name="Heading 4 2" xfId="22331"/>
    <cellStyle name="Heading 4 2 2" xfId="22332"/>
    <cellStyle name="Heading 4 2 2 2" xfId="22333"/>
    <cellStyle name="Heading 4 2 2 2 2" xfId="22334"/>
    <cellStyle name="Heading 4 2 2 2 3" xfId="22335"/>
    <cellStyle name="Heading 4 2 2 3" xfId="22336"/>
    <cellStyle name="Heading 4 2 2 4" xfId="22337"/>
    <cellStyle name="Heading 4 2 3" xfId="22338"/>
    <cellStyle name="Heading 4 2 3 2" xfId="22339"/>
    <cellStyle name="Heading 4 2 3 3" xfId="22340"/>
    <cellStyle name="Heading 4 2 4" xfId="22341"/>
    <cellStyle name="Heading 4 2 4 2" xfId="22342"/>
    <cellStyle name="Heading 4 2 4 3" xfId="22343"/>
    <cellStyle name="Heading 4 20 2" xfId="22344"/>
    <cellStyle name="Heading 4 20 2 2" xfId="22345"/>
    <cellStyle name="Heading 4 20 2 3" xfId="22346"/>
    <cellStyle name="Heading 4 20 3" xfId="22347"/>
    <cellStyle name="Heading 4 20 3 2" xfId="22348"/>
    <cellStyle name="Heading 4 20 3 3" xfId="22349"/>
    <cellStyle name="Heading 4 21 2" xfId="22350"/>
    <cellStyle name="Heading 4 21 2 2" xfId="22351"/>
    <cellStyle name="Heading 4 21 2 3" xfId="22352"/>
    <cellStyle name="Heading 4 21 3" xfId="22353"/>
    <cellStyle name="Heading 4 21 3 2" xfId="22354"/>
    <cellStyle name="Heading 4 21 3 3" xfId="22355"/>
    <cellStyle name="Heading 4 22 2" xfId="22356"/>
    <cellStyle name="Heading 4 22 2 2" xfId="22357"/>
    <cellStyle name="Heading 4 22 2 3" xfId="22358"/>
    <cellStyle name="Heading 4 22 3" xfId="22359"/>
    <cellStyle name="Heading 4 22 3 2" xfId="22360"/>
    <cellStyle name="Heading 4 22 3 3" xfId="22361"/>
    <cellStyle name="Heading 4 23 2" xfId="22362"/>
    <cellStyle name="Heading 4 23 2 2" xfId="22363"/>
    <cellStyle name="Heading 4 23 2 3" xfId="22364"/>
    <cellStyle name="Heading 4 23 3" xfId="22365"/>
    <cellStyle name="Heading 4 23 3 2" xfId="22366"/>
    <cellStyle name="Heading 4 23 3 3" xfId="22367"/>
    <cellStyle name="Heading 4 24 2" xfId="22368"/>
    <cellStyle name="Heading 4 24 2 2" xfId="22369"/>
    <cellStyle name="Heading 4 24 2 3" xfId="22370"/>
    <cellStyle name="Heading 4 24 3" xfId="22371"/>
    <cellStyle name="Heading 4 24 3 2" xfId="22372"/>
    <cellStyle name="Heading 4 24 3 3" xfId="22373"/>
    <cellStyle name="Heading 4 3" xfId="22374"/>
    <cellStyle name="Heading 4 3 2" xfId="22375"/>
    <cellStyle name="Heading 4 3 2 2" xfId="22376"/>
    <cellStyle name="Heading 4 3 2 3" xfId="22377"/>
    <cellStyle name="Heading 4 3 3" xfId="22378"/>
    <cellStyle name="Heading 4 3 3 2" xfId="22379"/>
    <cellStyle name="Heading 4 3 3 3" xfId="22380"/>
    <cellStyle name="Heading 4 3 4" xfId="22381"/>
    <cellStyle name="Heading 4 3 5" xfId="22382"/>
    <cellStyle name="Heading 4 4" xfId="22383"/>
    <cellStyle name="Heading 4 4 2" xfId="22384"/>
    <cellStyle name="Heading 4 4 2 2" xfId="22385"/>
    <cellStyle name="Heading 4 4 2 3" xfId="22386"/>
    <cellStyle name="Heading 4 4 3" xfId="22387"/>
    <cellStyle name="Heading 4 4 3 2" xfId="22388"/>
    <cellStyle name="Heading 4 4 3 3" xfId="22389"/>
    <cellStyle name="Heading 4 4 4" xfId="22390"/>
    <cellStyle name="Heading 4 4 5" xfId="22391"/>
    <cellStyle name="Heading 4 5" xfId="22392"/>
    <cellStyle name="Heading 4 5 2" xfId="22393"/>
    <cellStyle name="Heading 4 5 2 2" xfId="22394"/>
    <cellStyle name="Heading 4 5 2 3" xfId="22395"/>
    <cellStyle name="Heading 4 5 3" xfId="22396"/>
    <cellStyle name="Heading 4 5 3 2" xfId="22397"/>
    <cellStyle name="Heading 4 5 3 3" xfId="22398"/>
    <cellStyle name="Heading 4 5 4" xfId="22399"/>
    <cellStyle name="Heading 4 5 5" xfId="22400"/>
    <cellStyle name="Heading 4 6" xfId="22401"/>
    <cellStyle name="Heading 4 6 2" xfId="22402"/>
    <cellStyle name="Heading 4 6 2 2" xfId="22403"/>
    <cellStyle name="Heading 4 6 2 3" xfId="22404"/>
    <cellStyle name="Heading 4 6 3" xfId="22405"/>
    <cellStyle name="Heading 4 6 3 2" xfId="22406"/>
    <cellStyle name="Heading 4 6 3 3" xfId="22407"/>
    <cellStyle name="Heading 4 6 4" xfId="22408"/>
    <cellStyle name="Heading 4 6 5" xfId="22409"/>
    <cellStyle name="Heading 4 7" xfId="22410"/>
    <cellStyle name="Heading 4 7 2" xfId="22411"/>
    <cellStyle name="Heading 4 7 2 2" xfId="22412"/>
    <cellStyle name="Heading 4 7 2 3" xfId="22413"/>
    <cellStyle name="Heading 4 7 3" xfId="22414"/>
    <cellStyle name="Heading 4 7 3 2" xfId="22415"/>
    <cellStyle name="Heading 4 7 3 3" xfId="22416"/>
    <cellStyle name="Heading 4 7 4" xfId="22417"/>
    <cellStyle name="Heading 4 7 5" xfId="22418"/>
    <cellStyle name="Heading 4 8 2" xfId="22419"/>
    <cellStyle name="Heading 4 8 2 2" xfId="22420"/>
    <cellStyle name="Heading 4 8 2 3" xfId="22421"/>
    <cellStyle name="Heading 4 8 3" xfId="22422"/>
    <cellStyle name="Heading 4 8 3 2" xfId="22423"/>
    <cellStyle name="Heading 4 8 3 3" xfId="22424"/>
    <cellStyle name="Heading 4 9 2" xfId="22425"/>
    <cellStyle name="Heading 4 9 2 2" xfId="22426"/>
    <cellStyle name="Heading 4 9 2 3" xfId="22427"/>
    <cellStyle name="Heading 4 9 3" xfId="22428"/>
    <cellStyle name="Heading 4 9 3 2" xfId="22429"/>
    <cellStyle name="Heading 4 9 3 3" xfId="22430"/>
    <cellStyle name="Heading 40" xfId="22431"/>
    <cellStyle name="Heading 41" xfId="22432"/>
    <cellStyle name="Heading 42" xfId="22433"/>
    <cellStyle name="Heading 43" xfId="22434"/>
    <cellStyle name="Heading 44" xfId="22435"/>
    <cellStyle name="Heading 45" xfId="22436"/>
    <cellStyle name="Heading 46" xfId="22437"/>
    <cellStyle name="Heading 47" xfId="22438"/>
    <cellStyle name="Heading 48" xfId="22439"/>
    <cellStyle name="Heading 49" xfId="22440"/>
    <cellStyle name="Heading 5" xfId="22441"/>
    <cellStyle name="Heading 5 2" xfId="22442"/>
    <cellStyle name="Heading 5 3" xfId="22443"/>
    <cellStyle name="Heading 50" xfId="22444"/>
    <cellStyle name="Heading 51" xfId="22445"/>
    <cellStyle name="Heading 52" xfId="22446"/>
    <cellStyle name="Heading 53" xfId="22447"/>
    <cellStyle name="Heading 54" xfId="22448"/>
    <cellStyle name="Heading 55" xfId="22449"/>
    <cellStyle name="Heading 56" xfId="22450"/>
    <cellStyle name="Heading 57" xfId="22451"/>
    <cellStyle name="Heading 58" xfId="22452"/>
    <cellStyle name="Heading 59" xfId="22453"/>
    <cellStyle name="Heading 6" xfId="22454"/>
    <cellStyle name="Heading 6 2" xfId="22455"/>
    <cellStyle name="Heading 6 3" xfId="22456"/>
    <cellStyle name="Heading 60" xfId="22457"/>
    <cellStyle name="Heading 61" xfId="22458"/>
    <cellStyle name="Heading 62" xfId="22459"/>
    <cellStyle name="Heading 7" xfId="22460"/>
    <cellStyle name="Heading 7 2" xfId="22461"/>
    <cellStyle name="Heading 7 3" xfId="22462"/>
    <cellStyle name="Heading 8" xfId="22463"/>
    <cellStyle name="Heading 8 2" xfId="22464"/>
    <cellStyle name="Heading 8 3" xfId="22465"/>
    <cellStyle name="Heading 9" xfId="22466"/>
    <cellStyle name="Heading 9 2" xfId="22467"/>
    <cellStyle name="Heading 9 3" xfId="22468"/>
    <cellStyle name="Hyperlink 2" xfId="22469"/>
    <cellStyle name="Hyperlink 2 2" xfId="22470"/>
    <cellStyle name="Hyperlink 2 2 2" xfId="22471"/>
    <cellStyle name="Hyperlink 2 2 3" xfId="22472"/>
    <cellStyle name="Hyperlink 2 3" xfId="22473"/>
    <cellStyle name="Hyperlink 2 3 2" xfId="22474"/>
    <cellStyle name="Hyperlink 2 3 3" xfId="22475"/>
    <cellStyle name="Hyperlink 2 4" xfId="22476"/>
    <cellStyle name="Hyperlink 2 5" xfId="22477"/>
    <cellStyle name="Hyperlink 2 6" xfId="22478"/>
    <cellStyle name="Hyperlink 2 7" xfId="22479"/>
    <cellStyle name="Hyperlink 3" xfId="22480"/>
    <cellStyle name="Hyperlink 3 2" xfId="22481"/>
    <cellStyle name="Hyperlink 3 3" xfId="22482"/>
    <cellStyle name="Hyperlink 3 4" xfId="22483"/>
    <cellStyle name="Hyperlink 6" xfId="22484"/>
    <cellStyle name="Input 10 2" xfId="22485"/>
    <cellStyle name="Input 10 2 2" xfId="22486"/>
    <cellStyle name="Input 10 2 3" xfId="22487"/>
    <cellStyle name="Input 10 3" xfId="22488"/>
    <cellStyle name="Input 10 3 2" xfId="22489"/>
    <cellStyle name="Input 10 3 3" xfId="22490"/>
    <cellStyle name="Input 11 2" xfId="22491"/>
    <cellStyle name="Input 11 2 2" xfId="22492"/>
    <cellStyle name="Input 11 2 3" xfId="22493"/>
    <cellStyle name="Input 11 3" xfId="22494"/>
    <cellStyle name="Input 11 3 2" xfId="22495"/>
    <cellStyle name="Input 11 3 3" xfId="22496"/>
    <cellStyle name="Input 12 2" xfId="22497"/>
    <cellStyle name="Input 12 2 2" xfId="22498"/>
    <cellStyle name="Input 12 2 3" xfId="22499"/>
    <cellStyle name="Input 12 3" xfId="22500"/>
    <cellStyle name="Input 12 3 2" xfId="22501"/>
    <cellStyle name="Input 12 3 3" xfId="22502"/>
    <cellStyle name="Input 13 2" xfId="22503"/>
    <cellStyle name="Input 13 2 2" xfId="22504"/>
    <cellStyle name="Input 13 2 3" xfId="22505"/>
    <cellStyle name="Input 13 3" xfId="22506"/>
    <cellStyle name="Input 13 3 2" xfId="22507"/>
    <cellStyle name="Input 13 3 3" xfId="22508"/>
    <cellStyle name="Input 14 2" xfId="22509"/>
    <cellStyle name="Input 14 2 2" xfId="22510"/>
    <cellStyle name="Input 14 2 3" xfId="22511"/>
    <cellStyle name="Input 14 3" xfId="22512"/>
    <cellStyle name="Input 14 3 2" xfId="22513"/>
    <cellStyle name="Input 14 3 3" xfId="22514"/>
    <cellStyle name="Input 15 2" xfId="22515"/>
    <cellStyle name="Input 15 2 2" xfId="22516"/>
    <cellStyle name="Input 15 2 3" xfId="22517"/>
    <cellStyle name="Input 15 3" xfId="22518"/>
    <cellStyle name="Input 15 3 2" xfId="22519"/>
    <cellStyle name="Input 15 3 3" xfId="22520"/>
    <cellStyle name="Input 16 2" xfId="22521"/>
    <cellStyle name="Input 16 2 2" xfId="22522"/>
    <cellStyle name="Input 16 2 3" xfId="22523"/>
    <cellStyle name="Input 16 3" xfId="22524"/>
    <cellStyle name="Input 16 3 2" xfId="22525"/>
    <cellStyle name="Input 16 3 3" xfId="22526"/>
    <cellStyle name="Input 17 2" xfId="22527"/>
    <cellStyle name="Input 17 2 2" xfId="22528"/>
    <cellStyle name="Input 17 2 3" xfId="22529"/>
    <cellStyle name="Input 17 3" xfId="22530"/>
    <cellStyle name="Input 17 3 2" xfId="22531"/>
    <cellStyle name="Input 17 3 3" xfId="22532"/>
    <cellStyle name="Input 18 2" xfId="22533"/>
    <cellStyle name="Input 18 2 2" xfId="22534"/>
    <cellStyle name="Input 18 2 3" xfId="22535"/>
    <cellStyle name="Input 18 3" xfId="22536"/>
    <cellStyle name="Input 18 3 2" xfId="22537"/>
    <cellStyle name="Input 18 3 3" xfId="22538"/>
    <cellStyle name="Input 19 2" xfId="22539"/>
    <cellStyle name="Input 19 2 2" xfId="22540"/>
    <cellStyle name="Input 19 2 3" xfId="22541"/>
    <cellStyle name="Input 19 3" xfId="22542"/>
    <cellStyle name="Input 19 3 2" xfId="22543"/>
    <cellStyle name="Input 19 3 3" xfId="22544"/>
    <cellStyle name="Input 2" xfId="22545"/>
    <cellStyle name="Input 2 2" xfId="22546"/>
    <cellStyle name="Input 2 2 2" xfId="22547"/>
    <cellStyle name="Input 2 2 2 2" xfId="22548"/>
    <cellStyle name="Input 2 2 2 3" xfId="22549"/>
    <cellStyle name="Input 2 2 3" xfId="22550"/>
    <cellStyle name="Input 2 2 4" xfId="22551"/>
    <cellStyle name="Input 2 3" xfId="22552"/>
    <cellStyle name="Input 2 3 2" xfId="22553"/>
    <cellStyle name="Input 2 3 3" xfId="22554"/>
    <cellStyle name="Input 2 4" xfId="22555"/>
    <cellStyle name="Input 2 4 2" xfId="22556"/>
    <cellStyle name="Input 2 4 3" xfId="22557"/>
    <cellStyle name="Input 20 2" xfId="22558"/>
    <cellStyle name="Input 20 2 2" xfId="22559"/>
    <cellStyle name="Input 20 2 3" xfId="22560"/>
    <cellStyle name="Input 20 3" xfId="22561"/>
    <cellStyle name="Input 20 3 2" xfId="22562"/>
    <cellStyle name="Input 20 3 3" xfId="22563"/>
    <cellStyle name="Input 21 2" xfId="22564"/>
    <cellStyle name="Input 21 2 2" xfId="22565"/>
    <cellStyle name="Input 21 2 3" xfId="22566"/>
    <cellStyle name="Input 21 3" xfId="22567"/>
    <cellStyle name="Input 21 3 2" xfId="22568"/>
    <cellStyle name="Input 21 3 3" xfId="22569"/>
    <cellStyle name="Input 22 2" xfId="22570"/>
    <cellStyle name="Input 22 2 2" xfId="22571"/>
    <cellStyle name="Input 22 2 3" xfId="22572"/>
    <cellStyle name="Input 22 3" xfId="22573"/>
    <cellStyle name="Input 22 3 2" xfId="22574"/>
    <cellStyle name="Input 22 3 3" xfId="22575"/>
    <cellStyle name="Input 23 2" xfId="22576"/>
    <cellStyle name="Input 23 2 2" xfId="22577"/>
    <cellStyle name="Input 23 2 3" xfId="22578"/>
    <cellStyle name="Input 23 3" xfId="22579"/>
    <cellStyle name="Input 23 3 2" xfId="22580"/>
    <cellStyle name="Input 23 3 3" xfId="22581"/>
    <cellStyle name="Input 24 2" xfId="22582"/>
    <cellStyle name="Input 24 2 2" xfId="22583"/>
    <cellStyle name="Input 24 2 3" xfId="22584"/>
    <cellStyle name="Input 24 3" xfId="22585"/>
    <cellStyle name="Input 24 3 2" xfId="22586"/>
    <cellStyle name="Input 24 3 3" xfId="22587"/>
    <cellStyle name="Input 3" xfId="22588"/>
    <cellStyle name="Input 3 2" xfId="22589"/>
    <cellStyle name="Input 3 2 2" xfId="22590"/>
    <cellStyle name="Input 3 2 3" xfId="22591"/>
    <cellStyle name="Input 3 3" xfId="22592"/>
    <cellStyle name="Input 3 3 2" xfId="22593"/>
    <cellStyle name="Input 3 3 3" xfId="22594"/>
    <cellStyle name="Input 3 4" xfId="22595"/>
    <cellStyle name="Input 3 5" xfId="22596"/>
    <cellStyle name="Input 4" xfId="22597"/>
    <cellStyle name="Input 4 2" xfId="22598"/>
    <cellStyle name="Input 4 2 2" xfId="22599"/>
    <cellStyle name="Input 4 2 3" xfId="22600"/>
    <cellStyle name="Input 4 3" xfId="22601"/>
    <cellStyle name="Input 4 3 2" xfId="22602"/>
    <cellStyle name="Input 4 3 3" xfId="22603"/>
    <cellStyle name="Input 4 4" xfId="22604"/>
    <cellStyle name="Input 4 5" xfId="22605"/>
    <cellStyle name="Input 5" xfId="22606"/>
    <cellStyle name="Input 5 2" xfId="22607"/>
    <cellStyle name="Input 5 2 2" xfId="22608"/>
    <cellStyle name="Input 5 2 3" xfId="22609"/>
    <cellStyle name="Input 5 3" xfId="22610"/>
    <cellStyle name="Input 5 3 2" xfId="22611"/>
    <cellStyle name="Input 5 3 3" xfId="22612"/>
    <cellStyle name="Input 5 4" xfId="22613"/>
    <cellStyle name="Input 5 5" xfId="22614"/>
    <cellStyle name="Input 6" xfId="22615"/>
    <cellStyle name="Input 6 2" xfId="22616"/>
    <cellStyle name="Input 6 2 2" xfId="22617"/>
    <cellStyle name="Input 6 2 3" xfId="22618"/>
    <cellStyle name="Input 6 3" xfId="22619"/>
    <cellStyle name="Input 6 3 2" xfId="22620"/>
    <cellStyle name="Input 6 3 3" xfId="22621"/>
    <cellStyle name="Input 6 4" xfId="22622"/>
    <cellStyle name="Input 6 5" xfId="22623"/>
    <cellStyle name="Input 7" xfId="22624"/>
    <cellStyle name="Input 7 2" xfId="22625"/>
    <cellStyle name="Input 7 2 2" xfId="22626"/>
    <cellStyle name="Input 7 2 3" xfId="22627"/>
    <cellStyle name="Input 7 3" xfId="22628"/>
    <cellStyle name="Input 7 3 2" xfId="22629"/>
    <cellStyle name="Input 7 3 3" xfId="22630"/>
    <cellStyle name="Input 7 4" xfId="22631"/>
    <cellStyle name="Input 7 5" xfId="22632"/>
    <cellStyle name="Input 8 2" xfId="22633"/>
    <cellStyle name="Input 8 2 2" xfId="22634"/>
    <cellStyle name="Input 8 2 3" xfId="22635"/>
    <cellStyle name="Input 8 3" xfId="22636"/>
    <cellStyle name="Input 8 3 2" xfId="22637"/>
    <cellStyle name="Input 8 3 3" xfId="22638"/>
    <cellStyle name="Input 9 2" xfId="22639"/>
    <cellStyle name="Input 9 2 2" xfId="22640"/>
    <cellStyle name="Input 9 2 3" xfId="22641"/>
    <cellStyle name="Input 9 3" xfId="22642"/>
    <cellStyle name="Input 9 3 2" xfId="22643"/>
    <cellStyle name="Input 9 3 3" xfId="22644"/>
    <cellStyle name="Koma [0] 2" xfId="22645"/>
    <cellStyle name="Koma [0] 4" xfId="22646"/>
    <cellStyle name="Koma [0] 4 2" xfId="22647"/>
    <cellStyle name="Koma [0] 4 3" xfId="22648"/>
    <cellStyle name="Koma [0] 4 3 2" xfId="22649"/>
    <cellStyle name="Koma 2" xfId="22650"/>
    <cellStyle name="Koma 3" xfId="22651"/>
    <cellStyle name="Labels - Style3" xfId="22652"/>
    <cellStyle name="Labels - Style3 2" xfId="22653"/>
    <cellStyle name="Labels - Style3 3" xfId="22654"/>
    <cellStyle name="Linked Cell 10 2" xfId="22655"/>
    <cellStyle name="Linked Cell 10 2 2" xfId="22656"/>
    <cellStyle name="Linked Cell 10 2 3" xfId="22657"/>
    <cellStyle name="Linked Cell 10 3" xfId="22658"/>
    <cellStyle name="Linked Cell 10 3 2" xfId="22659"/>
    <cellStyle name="Linked Cell 10 3 3" xfId="22660"/>
    <cellStyle name="Linked Cell 11 2" xfId="22661"/>
    <cellStyle name="Linked Cell 11 2 2" xfId="22662"/>
    <cellStyle name="Linked Cell 11 2 3" xfId="22663"/>
    <cellStyle name="Linked Cell 11 3" xfId="22664"/>
    <cellStyle name="Linked Cell 11 3 2" xfId="22665"/>
    <cellStyle name="Linked Cell 11 3 3" xfId="22666"/>
    <cellStyle name="Linked Cell 12 2" xfId="22667"/>
    <cellStyle name="Linked Cell 12 2 2" xfId="22668"/>
    <cellStyle name="Linked Cell 12 2 3" xfId="22669"/>
    <cellStyle name="Linked Cell 12 3" xfId="22670"/>
    <cellStyle name="Linked Cell 12 3 2" xfId="22671"/>
    <cellStyle name="Linked Cell 12 3 3" xfId="22672"/>
    <cellStyle name="Linked Cell 13 2" xfId="22673"/>
    <cellStyle name="Linked Cell 13 2 2" xfId="22674"/>
    <cellStyle name="Linked Cell 13 2 3" xfId="22675"/>
    <cellStyle name="Linked Cell 13 3" xfId="22676"/>
    <cellStyle name="Linked Cell 13 3 2" xfId="22677"/>
    <cellStyle name="Linked Cell 13 3 3" xfId="22678"/>
    <cellStyle name="Linked Cell 14 2" xfId="22679"/>
    <cellStyle name="Linked Cell 14 2 2" xfId="22680"/>
    <cellStyle name="Linked Cell 14 2 3" xfId="22681"/>
    <cellStyle name="Linked Cell 14 3" xfId="22682"/>
    <cellStyle name="Linked Cell 14 3 2" xfId="22683"/>
    <cellStyle name="Linked Cell 14 3 3" xfId="22684"/>
    <cellStyle name="Linked Cell 15 2" xfId="22685"/>
    <cellStyle name="Linked Cell 15 2 2" xfId="22686"/>
    <cellStyle name="Linked Cell 15 2 3" xfId="22687"/>
    <cellStyle name="Linked Cell 15 3" xfId="22688"/>
    <cellStyle name="Linked Cell 15 3 2" xfId="22689"/>
    <cellStyle name="Linked Cell 15 3 3" xfId="22690"/>
    <cellStyle name="Linked Cell 16 2" xfId="22691"/>
    <cellStyle name="Linked Cell 16 2 2" xfId="22692"/>
    <cellStyle name="Linked Cell 16 2 3" xfId="22693"/>
    <cellStyle name="Linked Cell 16 3" xfId="22694"/>
    <cellStyle name="Linked Cell 16 3 2" xfId="22695"/>
    <cellStyle name="Linked Cell 16 3 3" xfId="22696"/>
    <cellStyle name="Linked Cell 17 2" xfId="22697"/>
    <cellStyle name="Linked Cell 17 2 2" xfId="22698"/>
    <cellStyle name="Linked Cell 17 2 3" xfId="22699"/>
    <cellStyle name="Linked Cell 17 3" xfId="22700"/>
    <cellStyle name="Linked Cell 17 3 2" xfId="22701"/>
    <cellStyle name="Linked Cell 17 3 3" xfId="22702"/>
    <cellStyle name="Linked Cell 18 2" xfId="22703"/>
    <cellStyle name="Linked Cell 18 2 2" xfId="22704"/>
    <cellStyle name="Linked Cell 18 2 3" xfId="22705"/>
    <cellStyle name="Linked Cell 18 3" xfId="22706"/>
    <cellStyle name="Linked Cell 18 3 2" xfId="22707"/>
    <cellStyle name="Linked Cell 18 3 3" xfId="22708"/>
    <cellStyle name="Linked Cell 19 2" xfId="22709"/>
    <cellStyle name="Linked Cell 19 2 2" xfId="22710"/>
    <cellStyle name="Linked Cell 19 2 3" xfId="22711"/>
    <cellStyle name="Linked Cell 19 3" xfId="22712"/>
    <cellStyle name="Linked Cell 19 3 2" xfId="22713"/>
    <cellStyle name="Linked Cell 19 3 3" xfId="22714"/>
    <cellStyle name="Linked Cell 2" xfId="22715"/>
    <cellStyle name="Linked Cell 2 2" xfId="22716"/>
    <cellStyle name="Linked Cell 2 2 2" xfId="22717"/>
    <cellStyle name="Linked Cell 2 2 2 2" xfId="22718"/>
    <cellStyle name="Linked Cell 2 2 2 3" xfId="22719"/>
    <cellStyle name="Linked Cell 2 2 3" xfId="22720"/>
    <cellStyle name="Linked Cell 2 2 4" xfId="22721"/>
    <cellStyle name="Linked Cell 2 3" xfId="22722"/>
    <cellStyle name="Linked Cell 2 3 2" xfId="22723"/>
    <cellStyle name="Linked Cell 2 3 3" xfId="22724"/>
    <cellStyle name="Linked Cell 2 4" xfId="22725"/>
    <cellStyle name="Linked Cell 2 4 2" xfId="22726"/>
    <cellStyle name="Linked Cell 2 4 3" xfId="22727"/>
    <cellStyle name="Linked Cell 20 2" xfId="22728"/>
    <cellStyle name="Linked Cell 20 2 2" xfId="22729"/>
    <cellStyle name="Linked Cell 20 2 3" xfId="22730"/>
    <cellStyle name="Linked Cell 20 3" xfId="22731"/>
    <cellStyle name="Linked Cell 20 3 2" xfId="22732"/>
    <cellStyle name="Linked Cell 20 3 3" xfId="22733"/>
    <cellStyle name="Linked Cell 21 2" xfId="22734"/>
    <cellStyle name="Linked Cell 21 2 2" xfId="22735"/>
    <cellStyle name="Linked Cell 21 2 3" xfId="22736"/>
    <cellStyle name="Linked Cell 21 3" xfId="22737"/>
    <cellStyle name="Linked Cell 21 3 2" xfId="22738"/>
    <cellStyle name="Linked Cell 21 3 3" xfId="22739"/>
    <cellStyle name="Linked Cell 22 2" xfId="22740"/>
    <cellStyle name="Linked Cell 22 2 2" xfId="22741"/>
    <cellStyle name="Linked Cell 22 2 3" xfId="22742"/>
    <cellStyle name="Linked Cell 22 3" xfId="22743"/>
    <cellStyle name="Linked Cell 22 3 2" xfId="22744"/>
    <cellStyle name="Linked Cell 22 3 3" xfId="22745"/>
    <cellStyle name="Linked Cell 23 2" xfId="22746"/>
    <cellStyle name="Linked Cell 23 2 2" xfId="22747"/>
    <cellStyle name="Linked Cell 23 2 3" xfId="22748"/>
    <cellStyle name="Linked Cell 23 3" xfId="22749"/>
    <cellStyle name="Linked Cell 23 3 2" xfId="22750"/>
    <cellStyle name="Linked Cell 23 3 3" xfId="22751"/>
    <cellStyle name="Linked Cell 24 2" xfId="22752"/>
    <cellStyle name="Linked Cell 24 2 2" xfId="22753"/>
    <cellStyle name="Linked Cell 24 2 3" xfId="22754"/>
    <cellStyle name="Linked Cell 24 3" xfId="22755"/>
    <cellStyle name="Linked Cell 24 3 2" xfId="22756"/>
    <cellStyle name="Linked Cell 24 3 3" xfId="22757"/>
    <cellStyle name="Linked Cell 3" xfId="22758"/>
    <cellStyle name="Linked Cell 3 2" xfId="22759"/>
    <cellStyle name="Linked Cell 3 2 2" xfId="22760"/>
    <cellStyle name="Linked Cell 3 2 3" xfId="22761"/>
    <cellStyle name="Linked Cell 3 3" xfId="22762"/>
    <cellStyle name="Linked Cell 3 3 2" xfId="22763"/>
    <cellStyle name="Linked Cell 3 3 3" xfId="22764"/>
    <cellStyle name="Linked Cell 3 4" xfId="22765"/>
    <cellStyle name="Linked Cell 3 5" xfId="22766"/>
    <cellStyle name="Linked Cell 4" xfId="22767"/>
    <cellStyle name="Linked Cell 4 2" xfId="22768"/>
    <cellStyle name="Linked Cell 4 2 2" xfId="22769"/>
    <cellStyle name="Linked Cell 4 2 3" xfId="22770"/>
    <cellStyle name="Linked Cell 4 3" xfId="22771"/>
    <cellStyle name="Linked Cell 4 3 2" xfId="22772"/>
    <cellStyle name="Linked Cell 4 3 3" xfId="22773"/>
    <cellStyle name="Linked Cell 4 4" xfId="22774"/>
    <cellStyle name="Linked Cell 4 5" xfId="22775"/>
    <cellStyle name="Linked Cell 5" xfId="22776"/>
    <cellStyle name="Linked Cell 5 2" xfId="22777"/>
    <cellStyle name="Linked Cell 5 2 2" xfId="22778"/>
    <cellStyle name="Linked Cell 5 2 3" xfId="22779"/>
    <cellStyle name="Linked Cell 5 3" xfId="22780"/>
    <cellStyle name="Linked Cell 5 3 2" xfId="22781"/>
    <cellStyle name="Linked Cell 5 3 3" xfId="22782"/>
    <cellStyle name="Linked Cell 5 4" xfId="22783"/>
    <cellStyle name="Linked Cell 5 5" xfId="22784"/>
    <cellStyle name="Linked Cell 6" xfId="22785"/>
    <cellStyle name="Linked Cell 6 2" xfId="22786"/>
    <cellStyle name="Linked Cell 6 2 2" xfId="22787"/>
    <cellStyle name="Linked Cell 6 2 3" xfId="22788"/>
    <cellStyle name="Linked Cell 6 3" xfId="22789"/>
    <cellStyle name="Linked Cell 6 3 2" xfId="22790"/>
    <cellStyle name="Linked Cell 6 3 3" xfId="22791"/>
    <cellStyle name="Linked Cell 6 4" xfId="22792"/>
    <cellStyle name="Linked Cell 6 5" xfId="22793"/>
    <cellStyle name="Linked Cell 7" xfId="22794"/>
    <cellStyle name="Linked Cell 7 2" xfId="22795"/>
    <cellStyle name="Linked Cell 7 2 2" xfId="22796"/>
    <cellStyle name="Linked Cell 7 2 3" xfId="22797"/>
    <cellStyle name="Linked Cell 7 3" xfId="22798"/>
    <cellStyle name="Linked Cell 7 3 2" xfId="22799"/>
    <cellStyle name="Linked Cell 7 3 3" xfId="22800"/>
    <cellStyle name="Linked Cell 7 4" xfId="22801"/>
    <cellStyle name="Linked Cell 7 5" xfId="22802"/>
    <cellStyle name="Linked Cell 8 2" xfId="22803"/>
    <cellStyle name="Linked Cell 8 2 2" xfId="22804"/>
    <cellStyle name="Linked Cell 8 2 3" xfId="22805"/>
    <cellStyle name="Linked Cell 8 3" xfId="22806"/>
    <cellStyle name="Linked Cell 8 3 2" xfId="22807"/>
    <cellStyle name="Linked Cell 8 3 3" xfId="22808"/>
    <cellStyle name="Linked Cell 9 2" xfId="22809"/>
    <cellStyle name="Linked Cell 9 2 2" xfId="22810"/>
    <cellStyle name="Linked Cell 9 2 3" xfId="22811"/>
    <cellStyle name="Linked Cell 9 3" xfId="22812"/>
    <cellStyle name="Linked Cell 9 3 2" xfId="22813"/>
    <cellStyle name="Linked Cell 9 3 3" xfId="22814"/>
    <cellStyle name="mk" xfId="22815"/>
    <cellStyle name="Neutral 10 2" xfId="22816"/>
    <cellStyle name="Neutral 10 2 2" xfId="22817"/>
    <cellStyle name="Neutral 10 2 3" xfId="22818"/>
    <cellStyle name="Neutral 10 3" xfId="22819"/>
    <cellStyle name="Neutral 10 3 2" xfId="22820"/>
    <cellStyle name="Neutral 10 3 3" xfId="22821"/>
    <cellStyle name="Neutral 11 2" xfId="22822"/>
    <cellStyle name="Neutral 11 2 2" xfId="22823"/>
    <cellStyle name="Neutral 11 2 3" xfId="22824"/>
    <cellStyle name="Neutral 11 3" xfId="22825"/>
    <cellStyle name="Neutral 11 3 2" xfId="22826"/>
    <cellStyle name="Neutral 11 3 3" xfId="22827"/>
    <cellStyle name="Neutral 12 2" xfId="22828"/>
    <cellStyle name="Neutral 12 2 2" xfId="22829"/>
    <cellStyle name="Neutral 12 2 3" xfId="22830"/>
    <cellStyle name="Neutral 12 3" xfId="22831"/>
    <cellStyle name="Neutral 12 3 2" xfId="22832"/>
    <cellStyle name="Neutral 12 3 3" xfId="22833"/>
    <cellStyle name="Neutral 13 2" xfId="22834"/>
    <cellStyle name="Neutral 13 2 2" xfId="22835"/>
    <cellStyle name="Neutral 13 2 3" xfId="22836"/>
    <cellStyle name="Neutral 13 3" xfId="22837"/>
    <cellStyle name="Neutral 13 3 2" xfId="22838"/>
    <cellStyle name="Neutral 13 3 3" xfId="22839"/>
    <cellStyle name="Neutral 14 2" xfId="22840"/>
    <cellStyle name="Neutral 14 2 2" xfId="22841"/>
    <cellStyle name="Neutral 14 2 3" xfId="22842"/>
    <cellStyle name="Neutral 14 3" xfId="22843"/>
    <cellStyle name="Neutral 14 3 2" xfId="22844"/>
    <cellStyle name="Neutral 14 3 3" xfId="22845"/>
    <cellStyle name="Neutral 15 2" xfId="22846"/>
    <cellStyle name="Neutral 15 2 2" xfId="22847"/>
    <cellStyle name="Neutral 15 2 3" xfId="22848"/>
    <cellStyle name="Neutral 15 3" xfId="22849"/>
    <cellStyle name="Neutral 15 3 2" xfId="22850"/>
    <cellStyle name="Neutral 15 3 3" xfId="22851"/>
    <cellStyle name="Neutral 16 2" xfId="22852"/>
    <cellStyle name="Neutral 16 2 2" xfId="22853"/>
    <cellStyle name="Neutral 16 2 3" xfId="22854"/>
    <cellStyle name="Neutral 16 3" xfId="22855"/>
    <cellStyle name="Neutral 16 3 2" xfId="22856"/>
    <cellStyle name="Neutral 16 3 3" xfId="22857"/>
    <cellStyle name="Neutral 17 2" xfId="22858"/>
    <cellStyle name="Neutral 17 2 2" xfId="22859"/>
    <cellStyle name="Neutral 17 2 3" xfId="22860"/>
    <cellStyle name="Neutral 17 3" xfId="22861"/>
    <cellStyle name="Neutral 17 3 2" xfId="22862"/>
    <cellStyle name="Neutral 17 3 3" xfId="22863"/>
    <cellStyle name="Neutral 18 2" xfId="22864"/>
    <cellStyle name="Neutral 18 2 2" xfId="22865"/>
    <cellStyle name="Neutral 18 2 3" xfId="22866"/>
    <cellStyle name="Neutral 18 3" xfId="22867"/>
    <cellStyle name="Neutral 18 3 2" xfId="22868"/>
    <cellStyle name="Neutral 18 3 3" xfId="22869"/>
    <cellStyle name="Neutral 19 2" xfId="22870"/>
    <cellStyle name="Neutral 19 2 2" xfId="22871"/>
    <cellStyle name="Neutral 19 2 3" xfId="22872"/>
    <cellStyle name="Neutral 19 3" xfId="22873"/>
    <cellStyle name="Neutral 19 3 2" xfId="22874"/>
    <cellStyle name="Neutral 19 3 3" xfId="22875"/>
    <cellStyle name="Neutral 2" xfId="22876"/>
    <cellStyle name="Neutral 2 2" xfId="22877"/>
    <cellStyle name="Neutral 2 2 2" xfId="22878"/>
    <cellStyle name="Neutral 2 2 2 2" xfId="22879"/>
    <cellStyle name="Neutral 2 2 2 3" xfId="22880"/>
    <cellStyle name="Neutral 2 2 3" xfId="22881"/>
    <cellStyle name="Neutral 2 2 4" xfId="22882"/>
    <cellStyle name="Neutral 2 3" xfId="22883"/>
    <cellStyle name="Neutral 2 3 2" xfId="22884"/>
    <cellStyle name="Neutral 2 3 3" xfId="22885"/>
    <cellStyle name="Neutral 2 4" xfId="22886"/>
    <cellStyle name="Neutral 2 4 2" xfId="22887"/>
    <cellStyle name="Neutral 2 4 3" xfId="22888"/>
    <cellStyle name="Neutral 20 2" xfId="22889"/>
    <cellStyle name="Neutral 20 2 2" xfId="22890"/>
    <cellStyle name="Neutral 20 2 3" xfId="22891"/>
    <cellStyle name="Neutral 20 3" xfId="22892"/>
    <cellStyle name="Neutral 20 3 2" xfId="22893"/>
    <cellStyle name="Neutral 20 3 3" xfId="22894"/>
    <cellStyle name="Neutral 21 2" xfId="22895"/>
    <cellStyle name="Neutral 21 2 2" xfId="22896"/>
    <cellStyle name="Neutral 21 2 3" xfId="22897"/>
    <cellStyle name="Neutral 21 3" xfId="22898"/>
    <cellStyle name="Neutral 21 3 2" xfId="22899"/>
    <cellStyle name="Neutral 21 3 3" xfId="22900"/>
    <cellStyle name="Neutral 22 2" xfId="22901"/>
    <cellStyle name="Neutral 22 2 2" xfId="22902"/>
    <cellStyle name="Neutral 22 2 3" xfId="22903"/>
    <cellStyle name="Neutral 22 3" xfId="22904"/>
    <cellStyle name="Neutral 22 3 2" xfId="22905"/>
    <cellStyle name="Neutral 22 3 3" xfId="22906"/>
    <cellStyle name="Neutral 23 2" xfId="22907"/>
    <cellStyle name="Neutral 23 2 2" xfId="22908"/>
    <cellStyle name="Neutral 23 2 3" xfId="22909"/>
    <cellStyle name="Neutral 23 3" xfId="22910"/>
    <cellStyle name="Neutral 23 3 2" xfId="22911"/>
    <cellStyle name="Neutral 23 3 3" xfId="22912"/>
    <cellStyle name="Neutral 24 2" xfId="22913"/>
    <cellStyle name="Neutral 24 2 2" xfId="22914"/>
    <cellStyle name="Neutral 24 2 3" xfId="22915"/>
    <cellStyle name="Neutral 24 3" xfId="22916"/>
    <cellStyle name="Neutral 24 3 2" xfId="22917"/>
    <cellStyle name="Neutral 24 3 3" xfId="22918"/>
    <cellStyle name="Neutral 3" xfId="22919"/>
    <cellStyle name="Neutral 3 2" xfId="22920"/>
    <cellStyle name="Neutral 3 2 2" xfId="22921"/>
    <cellStyle name="Neutral 3 2 3" xfId="22922"/>
    <cellStyle name="Neutral 3 3" xfId="22923"/>
    <cellStyle name="Neutral 3 3 2" xfId="22924"/>
    <cellStyle name="Neutral 3 3 3" xfId="22925"/>
    <cellStyle name="Neutral 3 4" xfId="22926"/>
    <cellStyle name="Neutral 3 5" xfId="22927"/>
    <cellStyle name="Neutral 4" xfId="22928"/>
    <cellStyle name="Neutral 4 2" xfId="22929"/>
    <cellStyle name="Neutral 4 2 2" xfId="22930"/>
    <cellStyle name="Neutral 4 2 3" xfId="22931"/>
    <cellStyle name="Neutral 4 3" xfId="22932"/>
    <cellStyle name="Neutral 4 3 2" xfId="22933"/>
    <cellStyle name="Neutral 4 3 3" xfId="22934"/>
    <cellStyle name="Neutral 4 4" xfId="22935"/>
    <cellStyle name="Neutral 4 5" xfId="22936"/>
    <cellStyle name="Neutral 5" xfId="22937"/>
    <cellStyle name="Neutral 5 2" xfId="22938"/>
    <cellStyle name="Neutral 5 2 2" xfId="22939"/>
    <cellStyle name="Neutral 5 2 3" xfId="22940"/>
    <cellStyle name="Neutral 5 3" xfId="22941"/>
    <cellStyle name="Neutral 5 3 2" xfId="22942"/>
    <cellStyle name="Neutral 5 3 3" xfId="22943"/>
    <cellStyle name="Neutral 5 4" xfId="22944"/>
    <cellStyle name="Neutral 5 5" xfId="22945"/>
    <cellStyle name="Neutral 6" xfId="22946"/>
    <cellStyle name="Neutral 6 2" xfId="22947"/>
    <cellStyle name="Neutral 6 2 2" xfId="22948"/>
    <cellStyle name="Neutral 6 2 3" xfId="22949"/>
    <cellStyle name="Neutral 6 3" xfId="22950"/>
    <cellStyle name="Neutral 6 3 2" xfId="22951"/>
    <cellStyle name="Neutral 6 3 3" xfId="22952"/>
    <cellStyle name="Neutral 6 4" xfId="22953"/>
    <cellStyle name="Neutral 6 5" xfId="22954"/>
    <cellStyle name="Neutral 7" xfId="22955"/>
    <cellStyle name="Neutral 7 2" xfId="22956"/>
    <cellStyle name="Neutral 7 2 2" xfId="22957"/>
    <cellStyle name="Neutral 7 2 3" xfId="22958"/>
    <cellStyle name="Neutral 7 3" xfId="22959"/>
    <cellStyle name="Neutral 7 3 2" xfId="22960"/>
    <cellStyle name="Neutral 7 3 3" xfId="22961"/>
    <cellStyle name="Neutral 7 4" xfId="22962"/>
    <cellStyle name="Neutral 7 5" xfId="22963"/>
    <cellStyle name="Neutral 8 2" xfId="22964"/>
    <cellStyle name="Neutral 8 2 2" xfId="22965"/>
    <cellStyle name="Neutral 8 2 3" xfId="22966"/>
    <cellStyle name="Neutral 8 3" xfId="22967"/>
    <cellStyle name="Neutral 8 3 2" xfId="22968"/>
    <cellStyle name="Neutral 8 3 3" xfId="22969"/>
    <cellStyle name="Neutral 9 2" xfId="22970"/>
    <cellStyle name="Neutral 9 2 2" xfId="22971"/>
    <cellStyle name="Neutral 9 2 3" xfId="22972"/>
    <cellStyle name="Neutral 9 3" xfId="22973"/>
    <cellStyle name="Neutral 9 3 2" xfId="22974"/>
    <cellStyle name="Neutral 9 3 3" xfId="22975"/>
    <cellStyle name="Normal" xfId="0" builtinId="0"/>
    <cellStyle name="Normal - Style1" xfId="22976"/>
    <cellStyle name="Normal - Style1 2" xfId="22977"/>
    <cellStyle name="Normal - Style1 2 2" xfId="22978"/>
    <cellStyle name="Normal - Style1 2 3" xfId="22979"/>
    <cellStyle name="Normal 10" xfId="22980"/>
    <cellStyle name="Normal 10 15" xfId="22981"/>
    <cellStyle name="Normal 10 2" xfId="22982"/>
    <cellStyle name="Normal 10 2 2" xfId="22983"/>
    <cellStyle name="Normal 10 2 3" xfId="22984"/>
    <cellStyle name="Normal 10 2 4" xfId="2"/>
    <cellStyle name="Normal 10 2 5" xfId="22985"/>
    <cellStyle name="Normal 10 2 6" xfId="22986"/>
    <cellStyle name="Normal 10 24 2" xfId="22987"/>
    <cellStyle name="Normal 10 3" xfId="22988"/>
    <cellStyle name="Normal 10 3 2" xfId="22989"/>
    <cellStyle name="Normal 10 3 3" xfId="22990"/>
    <cellStyle name="Normal 10 3 4" xfId="22991"/>
    <cellStyle name="Normal 10 36" xfId="22992"/>
    <cellStyle name="Normal 10 36 2" xfId="22993"/>
    <cellStyle name="Normal 10 36 2 2" xfId="22994"/>
    <cellStyle name="Normal 10 36 3" xfId="22995"/>
    <cellStyle name="Normal 10 4" xfId="22996"/>
    <cellStyle name="Normal 10 4 2" xfId="22997"/>
    <cellStyle name="Normal 10 4 3" xfId="22998"/>
    <cellStyle name="Normal 10 5" xfId="22999"/>
    <cellStyle name="Normal 10 6" xfId="23000"/>
    <cellStyle name="Normal 10 7" xfId="23001"/>
    <cellStyle name="Normal 10 8" xfId="23002"/>
    <cellStyle name="Normal 100" xfId="23003"/>
    <cellStyle name="Normal 101" xfId="23004"/>
    <cellStyle name="Normal 101 2" xfId="23005"/>
    <cellStyle name="Normal 101 2 2" xfId="23006"/>
    <cellStyle name="Normal 101 3" xfId="23007"/>
    <cellStyle name="Normal 102" xfId="23008"/>
    <cellStyle name="Normal 103" xfId="23009"/>
    <cellStyle name="Normal 104" xfId="23010"/>
    <cellStyle name="Normal 105" xfId="23011"/>
    <cellStyle name="Normal 106" xfId="23012"/>
    <cellStyle name="Normal 107" xfId="23013"/>
    <cellStyle name="Normal 108" xfId="23014"/>
    <cellStyle name="Normal 109" xfId="23015"/>
    <cellStyle name="Normal 11" xfId="23016"/>
    <cellStyle name="Normal 11 2" xfId="23017"/>
    <cellStyle name="Normal 11 2 2" xfId="23018"/>
    <cellStyle name="Normal 11 2 3" xfId="23019"/>
    <cellStyle name="Normal 11 3" xfId="23020"/>
    <cellStyle name="Normal 110" xfId="23021"/>
    <cellStyle name="Normal 111" xfId="23022"/>
    <cellStyle name="Normal 112" xfId="23023"/>
    <cellStyle name="Normal 113" xfId="23024"/>
    <cellStyle name="Normal 113 2" xfId="23025"/>
    <cellStyle name="Normal 113 3" xfId="23026"/>
    <cellStyle name="Normal 114" xfId="23027"/>
    <cellStyle name="Normal 115" xfId="23028"/>
    <cellStyle name="Normal 116" xfId="23029"/>
    <cellStyle name="Normal 117" xfId="23030"/>
    <cellStyle name="Normal 118" xfId="23031"/>
    <cellStyle name="Normal 119" xfId="23032"/>
    <cellStyle name="Normal 12" xfId="23033"/>
    <cellStyle name="Normal 12 2" xfId="23034"/>
    <cellStyle name="Normal 12 2 2" xfId="23035"/>
    <cellStyle name="Normal 12 2 3" xfId="23036"/>
    <cellStyle name="Normal 12 3" xfId="23037"/>
    <cellStyle name="Normal 12 4" xfId="23038"/>
    <cellStyle name="Normal 12 5" xfId="23039"/>
    <cellStyle name="Normal 12 6" xfId="23040"/>
    <cellStyle name="Normal 120" xfId="23041"/>
    <cellStyle name="Normal 120 2" xfId="23042"/>
    <cellStyle name="Normal 120 2 2" xfId="23043"/>
    <cellStyle name="Normal 120 3" xfId="23044"/>
    <cellStyle name="Normal 121" xfId="23045"/>
    <cellStyle name="Normal 122" xfId="23046"/>
    <cellStyle name="Normal 123" xfId="23047"/>
    <cellStyle name="Normal 124" xfId="23048"/>
    <cellStyle name="Normal 125" xfId="23049"/>
    <cellStyle name="Normal 126" xfId="23050"/>
    <cellStyle name="Normal 127" xfId="23051"/>
    <cellStyle name="Normal 128" xfId="23052"/>
    <cellStyle name="Normal 129" xfId="23053"/>
    <cellStyle name="Normal 13" xfId="23054"/>
    <cellStyle name="Normal 13 2" xfId="23055"/>
    <cellStyle name="Normal 13 2 2" xfId="23056"/>
    <cellStyle name="Normal 13 2 3" xfId="23057"/>
    <cellStyle name="Normal 13 3" xfId="23058"/>
    <cellStyle name="Normal 13 4" xfId="23059"/>
    <cellStyle name="Normal 13 5" xfId="23060"/>
    <cellStyle name="Normal 13 6" xfId="23061"/>
    <cellStyle name="Normal 130" xfId="23062"/>
    <cellStyle name="Normal 131" xfId="23063"/>
    <cellStyle name="Normal 132" xfId="23064"/>
    <cellStyle name="Normal 133" xfId="23065"/>
    <cellStyle name="Normal 133 2" xfId="23066"/>
    <cellStyle name="Normal 133 2 2" xfId="23067"/>
    <cellStyle name="Normal 133 2 2 2" xfId="23068"/>
    <cellStyle name="Normal 133 2 2 2 2" xfId="23069"/>
    <cellStyle name="Normal 133 2 2 2 2 2" xfId="23070"/>
    <cellStyle name="Normal 133 2 2 2 3" xfId="23071"/>
    <cellStyle name="Normal 133 2 2 3" xfId="23072"/>
    <cellStyle name="Normal 133 2 2 3 2" xfId="23073"/>
    <cellStyle name="Normal 133 2 2 4" xfId="23074"/>
    <cellStyle name="Normal 133 2 3" xfId="23075"/>
    <cellStyle name="Normal 133 2 3 2" xfId="23076"/>
    <cellStyle name="Normal 133 2 3 2 2" xfId="23077"/>
    <cellStyle name="Normal 133 2 3 2 2 2" xfId="23078"/>
    <cellStyle name="Normal 133 2 3 2 3" xfId="23079"/>
    <cellStyle name="Normal 133 2 3 3" xfId="23080"/>
    <cellStyle name="Normal 133 2 3 3 2" xfId="23081"/>
    <cellStyle name="Normal 133 2 3 4" xfId="23082"/>
    <cellStyle name="Normal 133 2 4" xfId="23083"/>
    <cellStyle name="Normal 133 2 4 2" xfId="23084"/>
    <cellStyle name="Normal 133 2 4 2 2" xfId="23085"/>
    <cellStyle name="Normal 133 2 4 3" xfId="23086"/>
    <cellStyle name="Normal 133 2 5" xfId="23087"/>
    <cellStyle name="Normal 133 2 5 2" xfId="23088"/>
    <cellStyle name="Normal 133 2 6" xfId="23089"/>
    <cellStyle name="Normal 133 3" xfId="23090"/>
    <cellStyle name="Normal 133 3 2" xfId="23091"/>
    <cellStyle name="Normal 133 3 2 2" xfId="23092"/>
    <cellStyle name="Normal 133 3 2 2 2" xfId="23093"/>
    <cellStyle name="Normal 133 3 2 2 2 2" xfId="23094"/>
    <cellStyle name="Normal 133 3 2 2 3" xfId="23095"/>
    <cellStyle name="Normal 133 3 2 3" xfId="23096"/>
    <cellStyle name="Normal 133 3 2 3 2" xfId="23097"/>
    <cellStyle name="Normal 133 3 2 4" xfId="23098"/>
    <cellStyle name="Normal 133 3 3" xfId="23099"/>
    <cellStyle name="Normal 133 3 3 2" xfId="23100"/>
    <cellStyle name="Normal 133 3 3 2 2" xfId="23101"/>
    <cellStyle name="Normal 133 3 3 2 2 2" xfId="23102"/>
    <cellStyle name="Normal 133 3 3 2 3" xfId="23103"/>
    <cellStyle name="Normal 133 3 3 3" xfId="23104"/>
    <cellStyle name="Normal 133 3 3 3 2" xfId="23105"/>
    <cellStyle name="Normal 133 3 3 4" xfId="23106"/>
    <cellStyle name="Normal 133 3 4" xfId="23107"/>
    <cellStyle name="Normal 133 3 4 2" xfId="23108"/>
    <cellStyle name="Normal 133 3 4 2 2" xfId="23109"/>
    <cellStyle name="Normal 133 3 4 3" xfId="23110"/>
    <cellStyle name="Normal 133 3 5" xfId="23111"/>
    <cellStyle name="Normal 133 3 5 2" xfId="23112"/>
    <cellStyle name="Normal 133 3 6" xfId="23113"/>
    <cellStyle name="Normal 133 4" xfId="23114"/>
    <cellStyle name="Normal 133 4 2" xfId="23115"/>
    <cellStyle name="Normal 133 4 2 2" xfId="23116"/>
    <cellStyle name="Normal 133 4 2 2 2" xfId="23117"/>
    <cellStyle name="Normal 133 4 2 3" xfId="23118"/>
    <cellStyle name="Normal 133 4 3" xfId="23119"/>
    <cellStyle name="Normal 133 4 3 2" xfId="23120"/>
    <cellStyle name="Normal 133 4 4" xfId="23121"/>
    <cellStyle name="Normal 133 5" xfId="23122"/>
    <cellStyle name="Normal 133 5 2" xfId="23123"/>
    <cellStyle name="Normal 133 5 2 2" xfId="23124"/>
    <cellStyle name="Normal 133 5 2 2 2" xfId="23125"/>
    <cellStyle name="Normal 133 5 2 3" xfId="23126"/>
    <cellStyle name="Normal 133 5 3" xfId="23127"/>
    <cellStyle name="Normal 133 5 3 2" xfId="23128"/>
    <cellStyle name="Normal 133 5 4" xfId="23129"/>
    <cellStyle name="Normal 133 6" xfId="23130"/>
    <cellStyle name="Normal 133 6 2" xfId="23131"/>
    <cellStyle name="Normal 133 6 2 2" xfId="23132"/>
    <cellStyle name="Normal 133 6 2 2 2" xfId="23133"/>
    <cellStyle name="Normal 133 6 2 3" xfId="23134"/>
    <cellStyle name="Normal 133 6 3" xfId="23135"/>
    <cellStyle name="Normal 133 6 3 2" xfId="23136"/>
    <cellStyle name="Normal 133 6 4" xfId="23137"/>
    <cellStyle name="Normal 133 7" xfId="23138"/>
    <cellStyle name="Normal 133 7 2" xfId="23139"/>
    <cellStyle name="Normal 133 7 2 2" xfId="23140"/>
    <cellStyle name="Normal 133 7 3" xfId="23141"/>
    <cellStyle name="Normal 133 8" xfId="23142"/>
    <cellStyle name="Normal 133 8 2" xfId="23143"/>
    <cellStyle name="Normal 133 9" xfId="23144"/>
    <cellStyle name="Normal 134" xfId="23145"/>
    <cellStyle name="Normal 135" xfId="23146"/>
    <cellStyle name="Normal 136" xfId="23147"/>
    <cellStyle name="Normal 137" xfId="23148"/>
    <cellStyle name="Normal 138" xfId="23149"/>
    <cellStyle name="Normal 139" xfId="23150"/>
    <cellStyle name="Normal 14" xfId="23151"/>
    <cellStyle name="Normal 14 2" xfId="23152"/>
    <cellStyle name="Normal 14 2 2" xfId="23153"/>
    <cellStyle name="Normal 14 2 3" xfId="23154"/>
    <cellStyle name="Normal 14 3" xfId="23155"/>
    <cellStyle name="Normal 14 4" xfId="23156"/>
    <cellStyle name="Normal 14 5" xfId="23157"/>
    <cellStyle name="Normal 14 5 2" xfId="23158"/>
    <cellStyle name="Normal 14 6" xfId="23159"/>
    <cellStyle name="Normal 140" xfId="23160"/>
    <cellStyle name="Normal 141" xfId="23161"/>
    <cellStyle name="Normal 142" xfId="23162"/>
    <cellStyle name="Normal 142 2" xfId="23163"/>
    <cellStyle name="Normal 143" xfId="23164"/>
    <cellStyle name="Normal 144" xfId="23165"/>
    <cellStyle name="Normal 144 2" xfId="23166"/>
    <cellStyle name="Normal 145" xfId="23167"/>
    <cellStyle name="Normal 145 2" xfId="23168"/>
    <cellStyle name="Normal 146" xfId="23169"/>
    <cellStyle name="Normal 147" xfId="23170"/>
    <cellStyle name="Normal 147 2" xfId="23171"/>
    <cellStyle name="Normal 148" xfId="23172"/>
    <cellStyle name="Normal 148 2" xfId="23173"/>
    <cellStyle name="Normal 149" xfId="23174"/>
    <cellStyle name="Normal 149 2" xfId="23175"/>
    <cellStyle name="Normal 15" xfId="23176"/>
    <cellStyle name="Normal 15 2" xfId="23177"/>
    <cellStyle name="Normal 15 2 2" xfId="23178"/>
    <cellStyle name="Normal 15 2 2 2" xfId="23179"/>
    <cellStyle name="Normal 15 2 2 3" xfId="23180"/>
    <cellStyle name="Normal 15 2 3" xfId="23181"/>
    <cellStyle name="Normal 15 2 4" xfId="23182"/>
    <cellStyle name="Normal 15 3" xfId="23183"/>
    <cellStyle name="Normal 15 3 2" xfId="23184"/>
    <cellStyle name="Normal 15 3 3" xfId="23185"/>
    <cellStyle name="Normal 15 4" xfId="23186"/>
    <cellStyle name="Normal 15 4 2" xfId="23187"/>
    <cellStyle name="Normal 15 5" xfId="23188"/>
    <cellStyle name="Normal 15 6" xfId="23189"/>
    <cellStyle name="Normal 15 7" xfId="23190"/>
    <cellStyle name="Normal 15 8" xfId="23191"/>
    <cellStyle name="Normal 15 8 2" xfId="23192"/>
    <cellStyle name="Normal 15 9" xfId="23193"/>
    <cellStyle name="Normal 150" xfId="23194"/>
    <cellStyle name="Normal 150 2" xfId="23195"/>
    <cellStyle name="Normal 151" xfId="23196"/>
    <cellStyle name="Normal 151 2" xfId="23197"/>
    <cellStyle name="Normal 152" xfId="23198"/>
    <cellStyle name="Normal 152 2" xfId="23199"/>
    <cellStyle name="Normal 153" xfId="23200"/>
    <cellStyle name="Normal 153 2" xfId="23201"/>
    <cellStyle name="Normal 154" xfId="23202"/>
    <cellStyle name="Normal 154 2" xfId="23203"/>
    <cellStyle name="Normal 155" xfId="23204"/>
    <cellStyle name="Normal 156" xfId="23205"/>
    <cellStyle name="Normal 157" xfId="23206"/>
    <cellStyle name="Normal 158" xfId="23207"/>
    <cellStyle name="Normal 159" xfId="23208"/>
    <cellStyle name="Normal 16" xfId="23209"/>
    <cellStyle name="Normal 16 2" xfId="23210"/>
    <cellStyle name="Normal 16 2 2" xfId="23211"/>
    <cellStyle name="Normal 16 2 2 2" xfId="23212"/>
    <cellStyle name="Normal 16 2 2 3" xfId="23213"/>
    <cellStyle name="Normal 16 2 3" xfId="23214"/>
    <cellStyle name="Normal 16 2 4" xfId="23215"/>
    <cellStyle name="Normal 16 3" xfId="23216"/>
    <cellStyle name="Normal 16 3 2" xfId="23217"/>
    <cellStyle name="Normal 16 3 3" xfId="23218"/>
    <cellStyle name="Normal 16 4" xfId="23219"/>
    <cellStyle name="Normal 16 5" xfId="23220"/>
    <cellStyle name="Normal 16 6" xfId="23221"/>
    <cellStyle name="Normal 16 7" xfId="23222"/>
    <cellStyle name="Normal 16 7 2" xfId="23223"/>
    <cellStyle name="Normal 16 8" xfId="23224"/>
    <cellStyle name="Normal 160" xfId="23225"/>
    <cellStyle name="Normal 17" xfId="23226"/>
    <cellStyle name="Normal 17 2" xfId="23227"/>
    <cellStyle name="Normal 17 2 2" xfId="23228"/>
    <cellStyle name="Normal 17 2 3" xfId="23229"/>
    <cellStyle name="Normal 17 3" xfId="23230"/>
    <cellStyle name="Normal 17 3 2" xfId="23231"/>
    <cellStyle name="Normal 17 3 3" xfId="23232"/>
    <cellStyle name="Normal 17 4" xfId="23233"/>
    <cellStyle name="Normal 17 4 2" xfId="23234"/>
    <cellStyle name="Normal 17 4 2 2" xfId="23235"/>
    <cellStyle name="Normal 17 4 2 2 2" xfId="23236"/>
    <cellStyle name="Normal 17 4 2 2 2 2" xfId="23237"/>
    <cellStyle name="Normal 17 4 2 2 3" xfId="23238"/>
    <cellStyle name="Normal 17 4 2 3" xfId="23239"/>
    <cellStyle name="Normal 17 4 2 3 2" xfId="23240"/>
    <cellStyle name="Normal 17 4 2 4" xfId="23241"/>
    <cellStyle name="Normal 17 4 3" xfId="23242"/>
    <cellStyle name="Normal 17 4 3 2" xfId="23243"/>
    <cellStyle name="Normal 17 4 3 2 2" xfId="23244"/>
    <cellStyle name="Normal 17 4 3 2 2 2" xfId="23245"/>
    <cellStyle name="Normal 17 4 3 2 3" xfId="23246"/>
    <cellStyle name="Normal 17 4 3 3" xfId="23247"/>
    <cellStyle name="Normal 17 4 3 3 2" xfId="23248"/>
    <cellStyle name="Normal 17 4 3 4" xfId="23249"/>
    <cellStyle name="Normal 17 4 4" xfId="23250"/>
    <cellStyle name="Normal 17 4 4 2" xfId="23251"/>
    <cellStyle name="Normal 17 4 4 2 2" xfId="23252"/>
    <cellStyle name="Normal 17 4 4 3" xfId="23253"/>
    <cellStyle name="Normal 17 4 5" xfId="23254"/>
    <cellStyle name="Normal 17 4 5 2" xfId="23255"/>
    <cellStyle name="Normal 17 4 6" xfId="23256"/>
    <cellStyle name="Normal 17 5" xfId="23257"/>
    <cellStyle name="Normal 17 6" xfId="23258"/>
    <cellStyle name="Normal 17 7" xfId="23259"/>
    <cellStyle name="Normal 17 7 2" xfId="23260"/>
    <cellStyle name="Normal 17 8" xfId="23261"/>
    <cellStyle name="Normal 18" xfId="23262"/>
    <cellStyle name="Normal 18 2" xfId="23263"/>
    <cellStyle name="Normal 18 2 2" xfId="23264"/>
    <cellStyle name="Normal 18 2 3" xfId="23265"/>
    <cellStyle name="Normal 18 3" xfId="23266"/>
    <cellStyle name="Normal 18 3 2" xfId="23267"/>
    <cellStyle name="Normal 18 3 3" xfId="23268"/>
    <cellStyle name="Normal 18 4" xfId="23269"/>
    <cellStyle name="Normal 18 5" xfId="23270"/>
    <cellStyle name="Normal 18 6" xfId="23271"/>
    <cellStyle name="Normal 18 6 2" xfId="23272"/>
    <cellStyle name="Normal 18 7" xfId="23273"/>
    <cellStyle name="Normal 189" xfId="23274"/>
    <cellStyle name="Normal 19" xfId="23275"/>
    <cellStyle name="Normal 19 2" xfId="23276"/>
    <cellStyle name="Normal 19 2 2" xfId="23277"/>
    <cellStyle name="Normal 19 2 2 2" xfId="23278"/>
    <cellStyle name="Normal 19 2 3" xfId="23279"/>
    <cellStyle name="Normal 19 2 4" xfId="23280"/>
    <cellStyle name="Normal 19 2 5" xfId="23281"/>
    <cellStyle name="Normal 19 3" xfId="23282"/>
    <cellStyle name="Normal 19 3 2" xfId="23283"/>
    <cellStyle name="Normal 19 3 3" xfId="23284"/>
    <cellStyle name="Normal 19 4" xfId="23285"/>
    <cellStyle name="Normal 19_970 - Report SPLN 2010 Ai" xfId="23286"/>
    <cellStyle name="Normal 194" xfId="23287"/>
    <cellStyle name="Normal 2" xfId="23288"/>
    <cellStyle name="Normal 2 10" xfId="23289"/>
    <cellStyle name="Normal 2 10 2" xfId="23290"/>
    <cellStyle name="Normal 2 10 2 2" xfId="23291"/>
    <cellStyle name="Normal 2 10 2 2 2" xfId="23292"/>
    <cellStyle name="Normal 2 10 2 3" xfId="23293"/>
    <cellStyle name="Normal 2 10 2 4" xfId="23294"/>
    <cellStyle name="Normal 2 10 2 5" xfId="23295"/>
    <cellStyle name="Normal 2 10 3" xfId="23296"/>
    <cellStyle name="Normal 2 10 4" xfId="23297"/>
    <cellStyle name="Normal 2 10 5" xfId="23298"/>
    <cellStyle name="Normal 2 10 6" xfId="23299"/>
    <cellStyle name="Normal 2 11" xfId="23300"/>
    <cellStyle name="Normal 2 11 2" xfId="23301"/>
    <cellStyle name="Normal 2 12" xfId="23302"/>
    <cellStyle name="Normal 2 12 2" xfId="23303"/>
    <cellStyle name="Normal 2 122" xfId="23304"/>
    <cellStyle name="Normal 2 122 2" xfId="23305"/>
    <cellStyle name="Normal 2 13" xfId="23306"/>
    <cellStyle name="Normal 2 13 2" xfId="23307"/>
    <cellStyle name="Normal 2 14" xfId="23308"/>
    <cellStyle name="Normal 2 14 2" xfId="23309"/>
    <cellStyle name="Normal 2 15" xfId="23310"/>
    <cellStyle name="Normal 2 15 2" xfId="23311"/>
    <cellStyle name="Normal 2 15 3" xfId="23312"/>
    <cellStyle name="Normal 2 15 4" xfId="23313"/>
    <cellStyle name="Normal 2 15 5" xfId="23314"/>
    <cellStyle name="Normal 2 16" xfId="23315"/>
    <cellStyle name="Normal 2 16 2" xfId="23316"/>
    <cellStyle name="Normal 2 17" xfId="23317"/>
    <cellStyle name="Normal 2 17 2" xfId="23318"/>
    <cellStyle name="Normal 2 18" xfId="23319"/>
    <cellStyle name="Normal 2 18 2" xfId="23320"/>
    <cellStyle name="Normal 2 19" xfId="23321"/>
    <cellStyle name="Normal 2 19 2" xfId="23322"/>
    <cellStyle name="Normal 2 2" xfId="23323"/>
    <cellStyle name="Normal 2 2 10" xfId="23324"/>
    <cellStyle name="Normal 2 2 10 2" xfId="23325"/>
    <cellStyle name="Normal 2 2 10 3" xfId="23326"/>
    <cellStyle name="Normal 2 2 11" xfId="23327"/>
    <cellStyle name="Normal 2 2 12" xfId="23328"/>
    <cellStyle name="Normal 2 2 12 2" xfId="23329"/>
    <cellStyle name="Normal 2 2 12 2 2" xfId="23330"/>
    <cellStyle name="Normal 2 2 12 3" xfId="23331"/>
    <cellStyle name="Normal 2 2 13" xfId="23332"/>
    <cellStyle name="Normal 2 2 14" xfId="23333"/>
    <cellStyle name="Normal 2 2 14 2" xfId="23334"/>
    <cellStyle name="Normal 2 2 15" xfId="23335"/>
    <cellStyle name="Normal 2 2 2" xfId="23336"/>
    <cellStyle name="Normal 2 2 2 2" xfId="23337"/>
    <cellStyle name="Normal 2 2 2 2 2" xfId="23338"/>
    <cellStyle name="Normal 2 2 2 2 2 2" xfId="23339"/>
    <cellStyle name="Normal 2 2 2 2 2 2 2" xfId="23340"/>
    <cellStyle name="Normal 2 2 2 2 2 2 2 2" xfId="23341"/>
    <cellStyle name="Normal 2 2 2 2 2 2 2 2 2" xfId="23342"/>
    <cellStyle name="Normal 2 2 2 2 2 2 2 2 2 2" xfId="23343"/>
    <cellStyle name="Normal 2 2 2 2 2 2 2 2 2 2 2" xfId="23344"/>
    <cellStyle name="Normal 2 2 2 2 2 2 2 2 2 3" xfId="23345"/>
    <cellStyle name="Normal 2 2 2 2 2 2 2 2 3" xfId="23346"/>
    <cellStyle name="Normal 2 2 2 2 2 2 2 2 3 2" xfId="23347"/>
    <cellStyle name="Normal 2 2 2 2 2 2 2 2 4" xfId="23348"/>
    <cellStyle name="Normal 2 2 2 2 2 2 2 3" xfId="23349"/>
    <cellStyle name="Normal 2 2 2 2 2 2 2 3 2" xfId="23350"/>
    <cellStyle name="Normal 2 2 2 2 2 2 2 3 2 2" xfId="23351"/>
    <cellStyle name="Normal 2 2 2 2 2 2 2 3 2 2 2" xfId="23352"/>
    <cellStyle name="Normal 2 2 2 2 2 2 2 3 2 3" xfId="23353"/>
    <cellStyle name="Normal 2 2 2 2 2 2 2 3 3" xfId="23354"/>
    <cellStyle name="Normal 2 2 2 2 2 2 2 3 3 2" xfId="23355"/>
    <cellStyle name="Normal 2 2 2 2 2 2 2 3 4" xfId="23356"/>
    <cellStyle name="Normal 2 2 2 2 2 2 2 4" xfId="23357"/>
    <cellStyle name="Normal 2 2 2 2 2 2 2 4 2" xfId="23358"/>
    <cellStyle name="Normal 2 2 2 2 2 2 2 4 2 2" xfId="23359"/>
    <cellStyle name="Normal 2 2 2 2 2 2 2 4 3" xfId="23360"/>
    <cellStyle name="Normal 2 2 2 2 2 2 2 5" xfId="23361"/>
    <cellStyle name="Normal 2 2 2 2 2 2 2 5 2" xfId="23362"/>
    <cellStyle name="Normal 2 2 2 2 2 2 2 6" xfId="23363"/>
    <cellStyle name="Normal 2 2 2 2 2 2 3" xfId="23364"/>
    <cellStyle name="Normal 2 2 2 2 2 2 3 2" xfId="23365"/>
    <cellStyle name="Normal 2 2 2 2 2 2 3 2 2" xfId="23366"/>
    <cellStyle name="Normal 2 2 2 2 2 2 3 2 2 2" xfId="23367"/>
    <cellStyle name="Normal 2 2 2 2 2 2 3 2 3" xfId="23368"/>
    <cellStyle name="Normal 2 2 2 2 2 2 3 3" xfId="23369"/>
    <cellStyle name="Normal 2 2 2 2 2 2 3 3 2" xfId="23370"/>
    <cellStyle name="Normal 2 2 2 2 2 2 3 4" xfId="23371"/>
    <cellStyle name="Normal 2 2 2 2 2 2 4" xfId="23372"/>
    <cellStyle name="Normal 2 2 2 2 2 2 4 2" xfId="23373"/>
    <cellStyle name="Normal 2 2 2 2 2 2 4 2 2" xfId="23374"/>
    <cellStyle name="Normal 2 2 2 2 2 2 4 2 2 2" xfId="23375"/>
    <cellStyle name="Normal 2 2 2 2 2 2 4 2 3" xfId="23376"/>
    <cellStyle name="Normal 2 2 2 2 2 2 4 3" xfId="23377"/>
    <cellStyle name="Normal 2 2 2 2 2 2 4 3 2" xfId="23378"/>
    <cellStyle name="Normal 2 2 2 2 2 2 4 4" xfId="23379"/>
    <cellStyle name="Normal 2 2 2 2 2 2 5" xfId="23380"/>
    <cellStyle name="Normal 2 2 2 2 2 2 5 2" xfId="23381"/>
    <cellStyle name="Normal 2 2 2 2 2 2 5 2 2" xfId="23382"/>
    <cellStyle name="Normal 2 2 2 2 2 2 5 3" xfId="23383"/>
    <cellStyle name="Normal 2 2 2 2 2 2 6" xfId="23384"/>
    <cellStyle name="Normal 2 2 2 2 2 2 6 2" xfId="23385"/>
    <cellStyle name="Normal 2 2 2 2 2 2 7" xfId="23386"/>
    <cellStyle name="Normal 2 2 2 2 2 3" xfId="23387"/>
    <cellStyle name="Normal 2 2 2 2 2 3 2" xfId="23388"/>
    <cellStyle name="Normal 2 2 2 2 2 3 2 2" xfId="23389"/>
    <cellStyle name="Normal 2 2 2 2 2 3 2 2 2" xfId="23390"/>
    <cellStyle name="Normal 2 2 2 2 2 3 2 2 2 2" xfId="23391"/>
    <cellStyle name="Normal 2 2 2 2 2 3 2 2 3" xfId="23392"/>
    <cellStyle name="Normal 2 2 2 2 2 3 2 3" xfId="23393"/>
    <cellStyle name="Normal 2 2 2 2 2 3 2 3 2" xfId="23394"/>
    <cellStyle name="Normal 2 2 2 2 2 3 2 4" xfId="23395"/>
    <cellStyle name="Normal 2 2 2 2 2 3 3" xfId="23396"/>
    <cellStyle name="Normal 2 2 2 2 2 3 3 2" xfId="23397"/>
    <cellStyle name="Normal 2 2 2 2 2 3 3 2 2" xfId="23398"/>
    <cellStyle name="Normal 2 2 2 2 2 3 3 2 2 2" xfId="23399"/>
    <cellStyle name="Normal 2 2 2 2 2 3 3 2 3" xfId="23400"/>
    <cellStyle name="Normal 2 2 2 2 2 3 3 3" xfId="23401"/>
    <cellStyle name="Normal 2 2 2 2 2 3 3 3 2" xfId="23402"/>
    <cellStyle name="Normal 2 2 2 2 2 3 3 4" xfId="23403"/>
    <cellStyle name="Normal 2 2 2 2 2 3 4" xfId="23404"/>
    <cellStyle name="Normal 2 2 2 2 2 3 4 2" xfId="23405"/>
    <cellStyle name="Normal 2 2 2 2 2 3 4 2 2" xfId="23406"/>
    <cellStyle name="Normal 2 2 2 2 2 3 4 3" xfId="23407"/>
    <cellStyle name="Normal 2 2 2 2 2 3 5" xfId="23408"/>
    <cellStyle name="Normal 2 2 2 2 2 3 5 2" xfId="23409"/>
    <cellStyle name="Normal 2 2 2 2 2 3 6" xfId="23410"/>
    <cellStyle name="Normal 2 2 2 2 2 4" xfId="23411"/>
    <cellStyle name="Normal 2 2 2 2 2 4 2" xfId="23412"/>
    <cellStyle name="Normal 2 2 2 2 2 4 2 2" xfId="23413"/>
    <cellStyle name="Normal 2 2 2 2 2 4 2 2 2" xfId="23414"/>
    <cellStyle name="Normal 2 2 2 2 2 4 2 3" xfId="23415"/>
    <cellStyle name="Normal 2 2 2 2 2 4 3" xfId="23416"/>
    <cellStyle name="Normal 2 2 2 2 2 4 3 2" xfId="23417"/>
    <cellStyle name="Normal 2 2 2 2 2 4 3 2 2" xfId="23418"/>
    <cellStyle name="Normal 2 2 2 2 2 4 3 3" xfId="23419"/>
    <cellStyle name="Normal 2 2 2 2 2 4 4" xfId="23420"/>
    <cellStyle name="Normal 2 2 2 2 2 4 4 2" xfId="23421"/>
    <cellStyle name="Normal 2 2 2 2 2 4 4 2 2" xfId="23422"/>
    <cellStyle name="Normal 2 2 2 2 2 4 4 3" xfId="23423"/>
    <cellStyle name="Normal 2 2 2 2 2 4 5" xfId="23424"/>
    <cellStyle name="Normal 2 2 2 2 2 4 5 2" xfId="23425"/>
    <cellStyle name="Normal 2 2 2 2 2 4 6" xfId="23426"/>
    <cellStyle name="Normal 2 2 2 2 2 5" xfId="23427"/>
    <cellStyle name="Normal 2 2 2 2 2 5 2" xfId="23428"/>
    <cellStyle name="Normal 2 2 2 2 2 5 2 2" xfId="23429"/>
    <cellStyle name="Normal 2 2 2 2 2 5 2 2 2" xfId="23430"/>
    <cellStyle name="Normal 2 2 2 2 2 5 2 3" xfId="23431"/>
    <cellStyle name="Normal 2 2 2 2 2 5 3" xfId="23432"/>
    <cellStyle name="Normal 2 2 2 2 2 5 3 2" xfId="23433"/>
    <cellStyle name="Normal 2 2 2 2 2 5 4" xfId="23434"/>
    <cellStyle name="Normal 2 2 2 2 2 6" xfId="23435"/>
    <cellStyle name="Normal 2 2 2 2 2 6 2" xfId="23436"/>
    <cellStyle name="Normal 2 2 2 2 2 6 2 2" xfId="23437"/>
    <cellStyle name="Normal 2 2 2 2 2 6 3" xfId="23438"/>
    <cellStyle name="Normal 2 2 2 2 2 7" xfId="23439"/>
    <cellStyle name="Normal 2 2 2 2 2 7 2" xfId="23440"/>
    <cellStyle name="Normal 2 2 2 2 2 7 2 2" xfId="23441"/>
    <cellStyle name="Normal 2 2 2 2 2 7 3" xfId="23442"/>
    <cellStyle name="Normal 2 2 2 2 2 8" xfId="23443"/>
    <cellStyle name="Normal 2 2 2 2 2 8 2" xfId="23444"/>
    <cellStyle name="Normal 2 2 2 2 2 9" xfId="23445"/>
    <cellStyle name="Normal 2 2 2 2 3" xfId="23446"/>
    <cellStyle name="Normal 2 2 2 2 4" xfId="23447"/>
    <cellStyle name="Normal 2 2 2 3" xfId="23448"/>
    <cellStyle name="Normal 2 2 2 4" xfId="23449"/>
    <cellStyle name="Normal 2 2 2 5" xfId="23450"/>
    <cellStyle name="Normal 2 2 2 6" xfId="23451"/>
    <cellStyle name="Normal 2 2 2 7" xfId="23452"/>
    <cellStyle name="Normal 2 2 2 8" xfId="23453"/>
    <cellStyle name="Normal 2 2 2 9" xfId="23454"/>
    <cellStyle name="Normal 2 2 2_Draft" xfId="23455"/>
    <cellStyle name="Normal 2 2 3" xfId="23456"/>
    <cellStyle name="Normal 2 2 3 2" xfId="23457"/>
    <cellStyle name="Normal 2 2 3 2 2" xfId="23458"/>
    <cellStyle name="Normal 2 2 3 2 3" xfId="23459"/>
    <cellStyle name="Normal 2 2 3 3" xfId="23460"/>
    <cellStyle name="Normal 2 2 3 3 2" xfId="23461"/>
    <cellStyle name="Normal 2 2 3 3 2 2" xfId="23462"/>
    <cellStyle name="Normal 2 2 3 3 2 2 2" xfId="23463"/>
    <cellStyle name="Normal 2 2 3 3 2 2 2 2" xfId="23464"/>
    <cellStyle name="Normal 2 2 3 3 2 2 2 2 2" xfId="23465"/>
    <cellStyle name="Normal 2 2 3 3 2 2 2 3" xfId="23466"/>
    <cellStyle name="Normal 2 2 3 3 2 2 3" xfId="23467"/>
    <cellStyle name="Normal 2 2 3 3 2 2 3 2" xfId="23468"/>
    <cellStyle name="Normal 2 2 3 3 2 2 4" xfId="23469"/>
    <cellStyle name="Normal 2 2 3 3 2 3" xfId="23470"/>
    <cellStyle name="Normal 2 2 3 3 2 3 2" xfId="23471"/>
    <cellStyle name="Normal 2 2 3 3 2 3 2 2" xfId="23472"/>
    <cellStyle name="Normal 2 2 3 3 2 3 2 2 2" xfId="23473"/>
    <cellStyle name="Normal 2 2 3 3 2 3 2 3" xfId="23474"/>
    <cellStyle name="Normal 2 2 3 3 2 3 3" xfId="23475"/>
    <cellStyle name="Normal 2 2 3 3 2 3 3 2" xfId="23476"/>
    <cellStyle name="Normal 2 2 3 3 2 3 4" xfId="23477"/>
    <cellStyle name="Normal 2 2 3 3 2 4" xfId="23478"/>
    <cellStyle name="Normal 2 2 3 3 2 4 2" xfId="23479"/>
    <cellStyle name="Normal 2 2 3 3 2 4 2 2" xfId="23480"/>
    <cellStyle name="Normal 2 2 3 3 2 4 3" xfId="23481"/>
    <cellStyle name="Normal 2 2 3 3 2 5" xfId="23482"/>
    <cellStyle name="Normal 2 2 3 3 2 5 2" xfId="23483"/>
    <cellStyle name="Normal 2 2 3 3 2 6" xfId="23484"/>
    <cellStyle name="Normal 2 2 3 3 3" xfId="23485"/>
    <cellStyle name="Normal 2 2 3 3 3 2" xfId="23486"/>
    <cellStyle name="Normal 2 2 3 3 3 2 2" xfId="23487"/>
    <cellStyle name="Normal 2 2 3 3 3 2 2 2" xfId="23488"/>
    <cellStyle name="Normal 2 2 3 3 3 2 3" xfId="23489"/>
    <cellStyle name="Normal 2 2 3 3 3 3" xfId="23490"/>
    <cellStyle name="Normal 2 2 3 3 3 3 2" xfId="23491"/>
    <cellStyle name="Normal 2 2 3 3 3 4" xfId="23492"/>
    <cellStyle name="Normal 2 2 3 3 4" xfId="23493"/>
    <cellStyle name="Normal 2 2 3 3 4 2" xfId="23494"/>
    <cellStyle name="Normal 2 2 3 3 4 2 2" xfId="23495"/>
    <cellStyle name="Normal 2 2 3 3 4 2 2 2" xfId="23496"/>
    <cellStyle name="Normal 2 2 3 3 4 2 3" xfId="23497"/>
    <cellStyle name="Normal 2 2 3 3 4 3" xfId="23498"/>
    <cellStyle name="Normal 2 2 3 3 4 3 2" xfId="23499"/>
    <cellStyle name="Normal 2 2 3 3 4 4" xfId="23500"/>
    <cellStyle name="Normal 2 2 3 3 5" xfId="23501"/>
    <cellStyle name="Normal 2 2 3 3 5 2" xfId="23502"/>
    <cellStyle name="Normal 2 2 3 3 5 2 2" xfId="23503"/>
    <cellStyle name="Normal 2 2 3 3 5 3" xfId="23504"/>
    <cellStyle name="Normal 2 2 3 3 6" xfId="23505"/>
    <cellStyle name="Normal 2 2 3 3 6 2" xfId="23506"/>
    <cellStyle name="Normal 2 2 3 3 7" xfId="23507"/>
    <cellStyle name="Normal 2 2 3 4" xfId="23508"/>
    <cellStyle name="Normal 2 2 3 4 2" xfId="23509"/>
    <cellStyle name="Normal 2 2 3 4 2 2" xfId="23510"/>
    <cellStyle name="Normal 2 2 3 4 2 2 2" xfId="23511"/>
    <cellStyle name="Normal 2 2 3 4 2 2 2 2" xfId="23512"/>
    <cellStyle name="Normal 2 2 3 4 2 2 3" xfId="23513"/>
    <cellStyle name="Normal 2 2 3 4 2 3" xfId="23514"/>
    <cellStyle name="Normal 2 2 3 4 2 3 2" xfId="23515"/>
    <cellStyle name="Normal 2 2 3 4 2 4" xfId="23516"/>
    <cellStyle name="Normal 2 2 3 4 3" xfId="23517"/>
    <cellStyle name="Normal 2 2 3 4 3 2" xfId="23518"/>
    <cellStyle name="Normal 2 2 3 4 3 2 2" xfId="23519"/>
    <cellStyle name="Normal 2 2 3 4 3 2 2 2" xfId="23520"/>
    <cellStyle name="Normal 2 2 3 4 3 2 3" xfId="23521"/>
    <cellStyle name="Normal 2 2 3 4 3 3" xfId="23522"/>
    <cellStyle name="Normal 2 2 3 4 3 3 2" xfId="23523"/>
    <cellStyle name="Normal 2 2 3 4 3 4" xfId="23524"/>
    <cellStyle name="Normal 2 2 3 4 4" xfId="23525"/>
    <cellStyle name="Normal 2 2 3 4 4 2" xfId="23526"/>
    <cellStyle name="Normal 2 2 3 4 4 2 2" xfId="23527"/>
    <cellStyle name="Normal 2 2 3 4 4 3" xfId="23528"/>
    <cellStyle name="Normal 2 2 3 4 5" xfId="23529"/>
    <cellStyle name="Normal 2 2 3 4 5 2" xfId="23530"/>
    <cellStyle name="Normal 2 2 3 4 6" xfId="23531"/>
    <cellStyle name="Normal 2 2 3 5" xfId="23532"/>
    <cellStyle name="Normal 2 2 3 5 2" xfId="23533"/>
    <cellStyle name="Normal 2 2 3 5 3" xfId="23534"/>
    <cellStyle name="Normal 2 2 3 5 3 2" xfId="23535"/>
    <cellStyle name="Normal 2 2 3 5 3 2 2" xfId="23536"/>
    <cellStyle name="Normal 2 2 3 5 3 3" xfId="23537"/>
    <cellStyle name="Normal 2 2 3 5 4" xfId="23538"/>
    <cellStyle name="Normal 2 2 3 5 4 2" xfId="23539"/>
    <cellStyle name="Normal 2 2 3 5 5" xfId="23540"/>
    <cellStyle name="Normal 2 2 3 6" xfId="23541"/>
    <cellStyle name="Normal 2 2 3 6 2" xfId="23542"/>
    <cellStyle name="Normal 2 2 3 6 3" xfId="23543"/>
    <cellStyle name="Normal 2 2 3 6 3 2" xfId="23544"/>
    <cellStyle name="Normal 2 2 3 6 3 2 2" xfId="23545"/>
    <cellStyle name="Normal 2 2 3 6 3 3" xfId="23546"/>
    <cellStyle name="Normal 2 2 3 6 4" xfId="23547"/>
    <cellStyle name="Normal 2 2 3 6 4 2" xfId="23548"/>
    <cellStyle name="Normal 2 2 3 6 5" xfId="23549"/>
    <cellStyle name="Normal 2 2 3 7" xfId="23550"/>
    <cellStyle name="Normal 2 2 3 7 2" xfId="23551"/>
    <cellStyle name="Normal 2 2 3 7 2 2" xfId="23552"/>
    <cellStyle name="Normal 2 2 3 7 2 2 2" xfId="23553"/>
    <cellStyle name="Normal 2 2 3 7 2 3" xfId="23554"/>
    <cellStyle name="Normal 2 2 3 7 3" xfId="23555"/>
    <cellStyle name="Normal 2 2 3 7 3 2" xfId="23556"/>
    <cellStyle name="Normal 2 2 3 7 4" xfId="23557"/>
    <cellStyle name="Normal 2 2 3 8" xfId="23558"/>
    <cellStyle name="Normal 2 2 3 8 2" xfId="23559"/>
    <cellStyle name="Normal 2 2 3 8 2 2" xfId="23560"/>
    <cellStyle name="Normal 2 2 3 8 2 2 2" xfId="23561"/>
    <cellStyle name="Normal 2 2 3 8 2 3" xfId="23562"/>
    <cellStyle name="Normal 2 2 3 8 3" xfId="23563"/>
    <cellStyle name="Normal 2 2 3 8 3 2" xfId="23564"/>
    <cellStyle name="Normal 2 2 3 8 4" xfId="23565"/>
    <cellStyle name="Normal 2 2 3 9" xfId="23566"/>
    <cellStyle name="Normal 2 2 4" xfId="23567"/>
    <cellStyle name="Normal 2 2 4 2" xfId="23568"/>
    <cellStyle name="Normal 2 2 4 2 2" xfId="23569"/>
    <cellStyle name="Normal 2 2 4 2 3" xfId="23570"/>
    <cellStyle name="Normal 2 2 4 3" xfId="23571"/>
    <cellStyle name="Normal 2 2 4 4" xfId="23572"/>
    <cellStyle name="Normal 2 2 5" xfId="23573"/>
    <cellStyle name="Normal 2 2 5 2" xfId="23574"/>
    <cellStyle name="Normal 2 2 5 2 2" xfId="23575"/>
    <cellStyle name="Normal 2 2 5 2 3" xfId="23576"/>
    <cellStyle name="Normal 2 2 5 3" xfId="23577"/>
    <cellStyle name="Normal 2 2 5 4" xfId="23578"/>
    <cellStyle name="Normal 2 2 6" xfId="23579"/>
    <cellStyle name="Normal 2 2 6 2" xfId="23580"/>
    <cellStyle name="Normal 2 2 6 2 2" xfId="23581"/>
    <cellStyle name="Normal 2 2 6 2 3" xfId="23582"/>
    <cellStyle name="Normal 2 2 6 3" xfId="23583"/>
    <cellStyle name="Normal 2 2 6 4" xfId="23584"/>
    <cellStyle name="Normal 2 2 7" xfId="23585"/>
    <cellStyle name="Normal 2 2 7 2" xfId="23586"/>
    <cellStyle name="Normal 2 2 7 3" xfId="23587"/>
    <cellStyle name="Normal 2 2 8" xfId="23588"/>
    <cellStyle name="Normal 2 2 8 2" xfId="23589"/>
    <cellStyle name="Normal 2 2 8 3" xfId="23590"/>
    <cellStyle name="Normal 2 2 9" xfId="23591"/>
    <cellStyle name="Normal 2 2 9 2" xfId="23592"/>
    <cellStyle name="Normal 2 2 9 3" xfId="23593"/>
    <cellStyle name="Normal 2 2_970 - Report SPLN 2010 Ai" xfId="23594"/>
    <cellStyle name="Normal 2 20" xfId="23595"/>
    <cellStyle name="Normal 2 20 2" xfId="23596"/>
    <cellStyle name="Normal 2 21" xfId="23597"/>
    <cellStyle name="Normal 2 21 2" xfId="23598"/>
    <cellStyle name="Normal 2 22" xfId="23599"/>
    <cellStyle name="Normal 2 22 2" xfId="23600"/>
    <cellStyle name="Normal 2 23" xfId="23601"/>
    <cellStyle name="Normal 2 23 2" xfId="23602"/>
    <cellStyle name="Normal 2 24" xfId="23603"/>
    <cellStyle name="Normal 2 24 2" xfId="23604"/>
    <cellStyle name="Normal 2 24 3" xfId="23605"/>
    <cellStyle name="Normal 2 24 4" xfId="23606"/>
    <cellStyle name="Normal 2 25" xfId="23607"/>
    <cellStyle name="Normal 2 25 2" xfId="23608"/>
    <cellStyle name="Normal 2 25 3" xfId="23609"/>
    <cellStyle name="Normal 2 25 4" xfId="23610"/>
    <cellStyle name="Normal 2 26" xfId="23611"/>
    <cellStyle name="Normal 2 26 2" xfId="23612"/>
    <cellStyle name="Normal 2 26 3" xfId="23613"/>
    <cellStyle name="Normal 2 26 4" xfId="23614"/>
    <cellStyle name="Normal 2 27" xfId="23615"/>
    <cellStyle name="Normal 2 27 2" xfId="23616"/>
    <cellStyle name="Normal 2 27 3" xfId="23617"/>
    <cellStyle name="Normal 2 27 4" xfId="23618"/>
    <cellStyle name="Normal 2 27 5" xfId="23619"/>
    <cellStyle name="Normal 2 28" xfId="23620"/>
    <cellStyle name="Normal 2 28 2" xfId="23621"/>
    <cellStyle name="Normal 2 28 3" xfId="23622"/>
    <cellStyle name="Normal 2 29" xfId="23623"/>
    <cellStyle name="Normal 2 29 2" xfId="23624"/>
    <cellStyle name="Normal 2 29 3" xfId="23625"/>
    <cellStyle name="Normal 2 3" xfId="23626"/>
    <cellStyle name="Normal 2 3 10" xfId="23627"/>
    <cellStyle name="Normal 2 3 11" xfId="23628"/>
    <cellStyle name="Normal 2 3 12" xfId="23629"/>
    <cellStyle name="Normal 2 3 13" xfId="23630"/>
    <cellStyle name="Normal 2 3 2" xfId="23631"/>
    <cellStyle name="Normal 2 3 2 2" xfId="23632"/>
    <cellStyle name="Normal 2 3 2 2 2" xfId="23633"/>
    <cellStyle name="Normal 2 3 2 2 3" xfId="23634"/>
    <cellStyle name="Normal 2 3 2 3" xfId="23635"/>
    <cellStyle name="Normal 2 3 2 4" xfId="23636"/>
    <cellStyle name="Normal 2 3 3" xfId="23637"/>
    <cellStyle name="Normal 2 3 3 2" xfId="23638"/>
    <cellStyle name="Normal 2 3 3 2 2" xfId="23639"/>
    <cellStyle name="Normal 2 3 3 2 3" xfId="23640"/>
    <cellStyle name="Normal 2 3 4" xfId="23641"/>
    <cellStyle name="Normal 2 3 4 2" xfId="23642"/>
    <cellStyle name="Normal 2 3 4 2 2" xfId="23643"/>
    <cellStyle name="Normal 2 3 4 2 3" xfId="23644"/>
    <cellStyle name="Normal 2 3 4 3" xfId="23645"/>
    <cellStyle name="Normal 2 3 4 4" xfId="23646"/>
    <cellStyle name="Normal 2 3 5" xfId="23647"/>
    <cellStyle name="Normal 2 3 5 2" xfId="23648"/>
    <cellStyle name="Normal 2 3 5 2 2" xfId="23649"/>
    <cellStyle name="Normal 2 3 5 2 3" xfId="23650"/>
    <cellStyle name="Normal 2 3 5 3" xfId="23651"/>
    <cellStyle name="Normal 2 3 5 4" xfId="23652"/>
    <cellStyle name="Normal 2 3 6" xfId="23653"/>
    <cellStyle name="Normal 2 3 6 2" xfId="23654"/>
    <cellStyle name="Normal 2 3 6 2 2" xfId="23655"/>
    <cellStyle name="Normal 2 3 6 2 3" xfId="23656"/>
    <cellStyle name="Normal 2 3 6 3" xfId="23657"/>
    <cellStyle name="Normal 2 3 6 4" xfId="23658"/>
    <cellStyle name="Normal 2 3 7" xfId="23659"/>
    <cellStyle name="Normal 2 3 7 2" xfId="23660"/>
    <cellStyle name="Normal 2 3 7 3" xfId="23661"/>
    <cellStyle name="Normal 2 3 8" xfId="23662"/>
    <cellStyle name="Normal 2 3 9" xfId="23663"/>
    <cellStyle name="Normal 2 3_230. Other assets Rev Dk" xfId="23664"/>
    <cellStyle name="Normal 2 30" xfId="23665"/>
    <cellStyle name="Normal 2 30 2" xfId="23666"/>
    <cellStyle name="Normal 2 30 3" xfId="23667"/>
    <cellStyle name="Normal 2 31" xfId="23668"/>
    <cellStyle name="Normal 2 31 2" xfId="23669"/>
    <cellStyle name="Normal 2 31 3" xfId="23670"/>
    <cellStyle name="Normal 2 32" xfId="23671"/>
    <cellStyle name="Normal 2 32 2" xfId="23672"/>
    <cellStyle name="Normal 2 32 3" xfId="23673"/>
    <cellStyle name="Normal 2 33" xfId="23674"/>
    <cellStyle name="Normal 2 33 2" xfId="23675"/>
    <cellStyle name="Normal 2 33 3" xfId="23676"/>
    <cellStyle name="Normal 2 34" xfId="23677"/>
    <cellStyle name="Normal 2 34 2" xfId="23678"/>
    <cellStyle name="Normal 2 34 3" xfId="23679"/>
    <cellStyle name="Normal 2 35" xfId="23680"/>
    <cellStyle name="Normal 2 35 2" xfId="23681"/>
    <cellStyle name="Normal 2 35 3" xfId="23682"/>
    <cellStyle name="Normal 2 36" xfId="23683"/>
    <cellStyle name="Normal 2 36 2" xfId="23684"/>
    <cellStyle name="Normal 2 36 3" xfId="23685"/>
    <cellStyle name="Normal 2 37" xfId="23686"/>
    <cellStyle name="Normal 2 37 2" xfId="23687"/>
    <cellStyle name="Normal 2 37 3" xfId="23688"/>
    <cellStyle name="Normal 2 38" xfId="23689"/>
    <cellStyle name="Normal 2 38 2" xfId="23690"/>
    <cellStyle name="Normal 2 38 3" xfId="23691"/>
    <cellStyle name="Normal 2 39" xfId="23692"/>
    <cellStyle name="Normal 2 39 2" xfId="23693"/>
    <cellStyle name="Normal 2 39 3" xfId="23694"/>
    <cellStyle name="Normal 2 4" xfId="23695"/>
    <cellStyle name="Normal 2 4 2" xfId="23696"/>
    <cellStyle name="Normal 2 4 2 2" xfId="23697"/>
    <cellStyle name="Normal 2 4 2 2 2" xfId="23698"/>
    <cellStyle name="Normal 2 4 2 2 3" xfId="23699"/>
    <cellStyle name="Normal 2 4 2 3" xfId="23700"/>
    <cellStyle name="Normal 2 4 2 4" xfId="23701"/>
    <cellStyle name="Normal 2 4 3" xfId="23702"/>
    <cellStyle name="Normal 2 4 3 2" xfId="23703"/>
    <cellStyle name="Normal 2 4 3 2 2" xfId="23704"/>
    <cellStyle name="Normal 2 4 3 2 3" xfId="23705"/>
    <cellStyle name="Normal 2 4 3 3" xfId="23706"/>
    <cellStyle name="Normal 2 4 3 4" xfId="23707"/>
    <cellStyle name="Normal 2 4 4" xfId="23708"/>
    <cellStyle name="Normal 2 4 4 2" xfId="23709"/>
    <cellStyle name="Normal 2 4 4 3" xfId="23710"/>
    <cellStyle name="Normal 2 4 5" xfId="23711"/>
    <cellStyle name="Normal 2 4 5 2" xfId="23712"/>
    <cellStyle name="Normal 2 4 5 3" xfId="23713"/>
    <cellStyle name="Normal 2 4 6" xfId="23714"/>
    <cellStyle name="Normal 2 4 7" xfId="23715"/>
    <cellStyle name="Normal 2 4 8" xfId="23716"/>
    <cellStyle name="Normal 2 4 9" xfId="23717"/>
    <cellStyle name="Normal 2 40" xfId="23718"/>
    <cellStyle name="Normal 2 40 2" xfId="23719"/>
    <cellStyle name="Normal 2 40 3" xfId="23720"/>
    <cellStyle name="Normal 2 41" xfId="23721"/>
    <cellStyle name="Normal 2 41 2" xfId="23722"/>
    <cellStyle name="Normal 2 41 3" xfId="23723"/>
    <cellStyle name="Normal 2 42" xfId="23724"/>
    <cellStyle name="Normal 2 42 2" xfId="23725"/>
    <cellStyle name="Normal 2 42 3" xfId="23726"/>
    <cellStyle name="Normal 2 43" xfId="23727"/>
    <cellStyle name="Normal 2 43 2" xfId="23728"/>
    <cellStyle name="Normal 2 43 3" xfId="23729"/>
    <cellStyle name="Normal 2 44" xfId="23730"/>
    <cellStyle name="Normal 2 45" xfId="23731"/>
    <cellStyle name="Normal 2 46" xfId="23732"/>
    <cellStyle name="Normal 2 47" xfId="23733"/>
    <cellStyle name="Normal 2 48" xfId="23734"/>
    <cellStyle name="Normal 2 5" xfId="23735"/>
    <cellStyle name="Normal 2 5 2" xfId="23736"/>
    <cellStyle name="Normal 2 5 2 2" xfId="23737"/>
    <cellStyle name="Normal 2 5 2 2 2" xfId="23738"/>
    <cellStyle name="Normal 2 5 2 2 3" xfId="23739"/>
    <cellStyle name="Normal 2 5 2 3" xfId="23740"/>
    <cellStyle name="Normal 2 5 2 4" xfId="23741"/>
    <cellStyle name="Normal 2 5 3" xfId="23742"/>
    <cellStyle name="Normal 2 5 3 2" xfId="23743"/>
    <cellStyle name="Normal 2 5 3 2 2" xfId="23744"/>
    <cellStyle name="Normal 2 5 3 2 3" xfId="23745"/>
    <cellStyle name="Normal 2 5 3 3" xfId="23746"/>
    <cellStyle name="Normal 2 5 3 4" xfId="23747"/>
    <cellStyle name="Normal 2 5 4" xfId="23748"/>
    <cellStyle name="Normal 2 5 4 2" xfId="23749"/>
    <cellStyle name="Normal 2 5 4 3" xfId="23750"/>
    <cellStyle name="Normal 2 5 5" xfId="23751"/>
    <cellStyle name="Normal 2 5 5 2" xfId="23752"/>
    <cellStyle name="Normal 2 5 5 3" xfId="23753"/>
    <cellStyle name="Normal 2 5 6" xfId="23754"/>
    <cellStyle name="Normal 2 5 6 2" xfId="23755"/>
    <cellStyle name="Normal 2 5 6 2 2" xfId="23756"/>
    <cellStyle name="Normal 2 5 6 2 2 2" xfId="23757"/>
    <cellStyle name="Normal 2 5 6 2 2 2 2" xfId="23758"/>
    <cellStyle name="Normal 2 5 6 2 2 3" xfId="23759"/>
    <cellStyle name="Normal 2 5 6 2 3" xfId="23760"/>
    <cellStyle name="Normal 2 5 6 2 3 2" xfId="23761"/>
    <cellStyle name="Normal 2 5 6 2 4" xfId="23762"/>
    <cellStyle name="Normal 2 5 6 3" xfId="23763"/>
    <cellStyle name="Normal 2 5 6 3 2" xfId="23764"/>
    <cellStyle name="Normal 2 5 6 3 2 2" xfId="23765"/>
    <cellStyle name="Normal 2 5 6 3 3" xfId="23766"/>
    <cellStyle name="Normal 2 5 6 4" xfId="23767"/>
    <cellStyle name="Normal 2 5 6 4 2" xfId="23768"/>
    <cellStyle name="Normal 2 5 6 5" xfId="23769"/>
    <cellStyle name="Normal 2 5 7" xfId="23770"/>
    <cellStyle name="Normal 2 5 8" xfId="23771"/>
    <cellStyle name="Normal 2 5 8 2" xfId="23772"/>
    <cellStyle name="Normal 2 5 8 2 2" xfId="23773"/>
    <cellStyle name="Normal 2 5 8 2 2 2" xfId="23774"/>
    <cellStyle name="Normal 2 5 8 2 3" xfId="23775"/>
    <cellStyle name="Normal 2 5 8 3" xfId="23776"/>
    <cellStyle name="Normal 2 5 8 3 2" xfId="23777"/>
    <cellStyle name="Normal 2 5 8 4" xfId="23778"/>
    <cellStyle name="Normal 2 6" xfId="23779"/>
    <cellStyle name="Normal 2 6 2" xfId="23780"/>
    <cellStyle name="Normal 2 6 3" xfId="23781"/>
    <cellStyle name="Normal 2 6 4" xfId="23782"/>
    <cellStyle name="Normal 2 6 5" xfId="23783"/>
    <cellStyle name="Normal 2 6 6" xfId="23784"/>
    <cellStyle name="Normal 2 6 7" xfId="23785"/>
    <cellStyle name="Normal 2 6 8" xfId="23786"/>
    <cellStyle name="Normal 2 7" xfId="23787"/>
    <cellStyle name="Normal 2 7 2" xfId="23788"/>
    <cellStyle name="Normal 2 7 3" xfId="23789"/>
    <cellStyle name="Normal 2 7 4" xfId="23790"/>
    <cellStyle name="Normal 2 7 5" xfId="23791"/>
    <cellStyle name="Normal 2 7 6" xfId="23792"/>
    <cellStyle name="Normal 2 8" xfId="23793"/>
    <cellStyle name="Normal 2 8 2" xfId="23794"/>
    <cellStyle name="Normal 2 8 2 2" xfId="23795"/>
    <cellStyle name="Normal 2 8 2 3" xfId="23796"/>
    <cellStyle name="Normal 2 8 2 3 2" xfId="23797"/>
    <cellStyle name="Normal 2 8 2 3 2 2" xfId="23798"/>
    <cellStyle name="Normal 2 8 2 3 3" xfId="23799"/>
    <cellStyle name="Normal 2 8 2 4" xfId="23800"/>
    <cellStyle name="Normal 2 8 2 4 2" xfId="23801"/>
    <cellStyle name="Normal 2 8 2 5" xfId="23802"/>
    <cellStyle name="Normal 2 8 3" xfId="23803"/>
    <cellStyle name="Normal 2 8 4" xfId="23804"/>
    <cellStyle name="Normal 2 8 4 2" xfId="23805"/>
    <cellStyle name="Normal 2 8 4 2 2" xfId="23806"/>
    <cellStyle name="Normal 2 8 4 3" xfId="23807"/>
    <cellStyle name="Normal 2 8 5" xfId="23808"/>
    <cellStyle name="Normal 2 8 5 2" xfId="23809"/>
    <cellStyle name="Normal 2 8 6" xfId="23810"/>
    <cellStyle name="Normal 2 9" xfId="23811"/>
    <cellStyle name="Normal 2 9 2" xfId="23812"/>
    <cellStyle name="Normal 2 9 3" xfId="23813"/>
    <cellStyle name="Normal 2 9 4" xfId="23814"/>
    <cellStyle name="Normal 2_01.Program audit bank" xfId="23815"/>
    <cellStyle name="Normal 20" xfId="23816"/>
    <cellStyle name="Normal 20 2" xfId="23817"/>
    <cellStyle name="Normal 20 2 2" xfId="23818"/>
    <cellStyle name="Normal 20 2 3" xfId="23819"/>
    <cellStyle name="Normal 20 3" xfId="23820"/>
    <cellStyle name="Normal 20 3 2" xfId="23821"/>
    <cellStyle name="Normal 20 3 3" xfId="23822"/>
    <cellStyle name="Normal 20 4" xfId="23823"/>
    <cellStyle name="Normal 20 4 2" xfId="23824"/>
    <cellStyle name="Normal 20 4 2 2" xfId="23825"/>
    <cellStyle name="Normal 20 4 3" xfId="23826"/>
    <cellStyle name="Normal 20 5" xfId="23827"/>
    <cellStyle name="Normal 20 6" xfId="23828"/>
    <cellStyle name="Normal 20 6 2" xfId="23829"/>
    <cellStyle name="Normal 20 7" xfId="23830"/>
    <cellStyle name="Normal 21" xfId="23831"/>
    <cellStyle name="Normal 21 2" xfId="23832"/>
    <cellStyle name="Normal 21 2 2" xfId="23833"/>
    <cellStyle name="Normal 21 2 3" xfId="23834"/>
    <cellStyle name="Normal 21 3" xfId="23835"/>
    <cellStyle name="Normal 21 3 2" xfId="23836"/>
    <cellStyle name="Normal 21 3 3" xfId="23837"/>
    <cellStyle name="Normal 21 4" xfId="23838"/>
    <cellStyle name="Normal 21 4 2" xfId="23839"/>
    <cellStyle name="Normal 21 4 2 2" xfId="23840"/>
    <cellStyle name="Normal 21 4 2 2 2" xfId="23841"/>
    <cellStyle name="Normal 21 4 2 2 2 2" xfId="23842"/>
    <cellStyle name="Normal 21 4 2 2 2 2 2" xfId="23843"/>
    <cellStyle name="Normal 21 4 2 2 2 3" xfId="23844"/>
    <cellStyle name="Normal 21 4 2 2 3" xfId="23845"/>
    <cellStyle name="Normal 21 4 2 2 3 2" xfId="23846"/>
    <cellStyle name="Normal 21 4 2 2 4" xfId="23847"/>
    <cellStyle name="Normal 21 4 2 3" xfId="23848"/>
    <cellStyle name="Normal 21 4 2 3 2" xfId="23849"/>
    <cellStyle name="Normal 21 4 2 3 2 2" xfId="23850"/>
    <cellStyle name="Normal 21 4 2 3 2 2 2" xfId="23851"/>
    <cellStyle name="Normal 21 4 2 3 2 3" xfId="23852"/>
    <cellStyle name="Normal 21 4 2 3 3" xfId="23853"/>
    <cellStyle name="Normal 21 4 2 3 3 2" xfId="23854"/>
    <cellStyle name="Normal 21 4 2 3 4" xfId="23855"/>
    <cellStyle name="Normal 21 4 2 4" xfId="23856"/>
    <cellStyle name="Normal 21 4 2 4 2" xfId="23857"/>
    <cellStyle name="Normal 21 4 2 4 2 2" xfId="23858"/>
    <cellStyle name="Normal 21 4 2 4 3" xfId="23859"/>
    <cellStyle name="Normal 21 4 2 5" xfId="23860"/>
    <cellStyle name="Normal 21 4 2 5 2" xfId="23861"/>
    <cellStyle name="Normal 21 4 2 6" xfId="23862"/>
    <cellStyle name="Normal 21 4 3" xfId="23863"/>
    <cellStyle name="Normal 21 4 3 2" xfId="23864"/>
    <cellStyle name="Normal 21 4 3 2 2" xfId="23865"/>
    <cellStyle name="Normal 21 4 3 2 2 2" xfId="23866"/>
    <cellStyle name="Normal 21 4 3 2 3" xfId="23867"/>
    <cellStyle name="Normal 21 4 3 3" xfId="23868"/>
    <cellStyle name="Normal 21 4 3 3 2" xfId="23869"/>
    <cellStyle name="Normal 21 4 3 4" xfId="23870"/>
    <cellStyle name="Normal 21 4 4" xfId="23871"/>
    <cellStyle name="Normal 21 4 4 2" xfId="23872"/>
    <cellStyle name="Normal 21 4 4 2 2" xfId="23873"/>
    <cellStyle name="Normal 21 4 4 2 2 2" xfId="23874"/>
    <cellStyle name="Normal 21 4 4 2 3" xfId="23875"/>
    <cellStyle name="Normal 21 4 4 3" xfId="23876"/>
    <cellStyle name="Normal 21 4 4 3 2" xfId="23877"/>
    <cellStyle name="Normal 21 4 4 4" xfId="23878"/>
    <cellStyle name="Normal 21 4 5" xfId="23879"/>
    <cellStyle name="Normal 21 4 5 2" xfId="23880"/>
    <cellStyle name="Normal 21 4 5 2 2" xfId="23881"/>
    <cellStyle name="Normal 21 4 5 3" xfId="23882"/>
    <cellStyle name="Normal 21 4 6" xfId="23883"/>
    <cellStyle name="Normal 21 4 6 2" xfId="23884"/>
    <cellStyle name="Normal 21 4 7" xfId="23885"/>
    <cellStyle name="Normal 21 5" xfId="23886"/>
    <cellStyle name="Normal 21 5 2" xfId="23887"/>
    <cellStyle name="Normal 21 5 2 2" xfId="23888"/>
    <cellStyle name="Normal 21 5 3" xfId="23889"/>
    <cellStyle name="Normal 21 6" xfId="23890"/>
    <cellStyle name="Normal 21 6 2" xfId="23891"/>
    <cellStyle name="Normal 21 7" xfId="23892"/>
    <cellStyle name="Normal 22" xfId="23893"/>
    <cellStyle name="Normal 22 2" xfId="23894"/>
    <cellStyle name="Normal 22 2 2" xfId="23895"/>
    <cellStyle name="Normal 22 2 3" xfId="23896"/>
    <cellStyle name="Normal 22 3" xfId="23897"/>
    <cellStyle name="Normal 22 3 2" xfId="23898"/>
    <cellStyle name="Normal 22 3 3" xfId="23899"/>
    <cellStyle name="Normal 22 4" xfId="23900"/>
    <cellStyle name="Normal 22 4 2" xfId="23901"/>
    <cellStyle name="Normal 22 4 2 2" xfId="23902"/>
    <cellStyle name="Normal 22 4 3" xfId="23903"/>
    <cellStyle name="Normal 22 5" xfId="23904"/>
    <cellStyle name="Normal 22 5 2" xfId="23905"/>
    <cellStyle name="Normal 22 6" xfId="23906"/>
    <cellStyle name="Normal 23" xfId="23907"/>
    <cellStyle name="Normal 23 2" xfId="23908"/>
    <cellStyle name="Normal 23 2 2" xfId="23909"/>
    <cellStyle name="Normal 23 2 3" xfId="23910"/>
    <cellStyle name="Normal 23 3" xfId="23911"/>
    <cellStyle name="Normal 23 3 2" xfId="23912"/>
    <cellStyle name="Normal 23 3 3" xfId="23913"/>
    <cellStyle name="Normal 23 4" xfId="23914"/>
    <cellStyle name="Normal 23 4 2" xfId="23915"/>
    <cellStyle name="Normal 23 4 2 2" xfId="23916"/>
    <cellStyle name="Normal 23 4 2 2 2" xfId="23917"/>
    <cellStyle name="Normal 23 4 2 2 2 2" xfId="23918"/>
    <cellStyle name="Normal 23 4 2 2 3" xfId="23919"/>
    <cellStyle name="Normal 23 4 2 3" xfId="23920"/>
    <cellStyle name="Normal 23 4 2 3 2" xfId="23921"/>
    <cellStyle name="Normal 23 4 2 4" xfId="23922"/>
    <cellStyle name="Normal 23 4 3" xfId="23923"/>
    <cellStyle name="Normal 23 4 3 2" xfId="23924"/>
    <cellStyle name="Normal 23 4 3 2 2" xfId="23925"/>
    <cellStyle name="Normal 23 4 3 2 2 2" xfId="23926"/>
    <cellStyle name="Normal 23 4 3 2 3" xfId="23927"/>
    <cellStyle name="Normal 23 4 3 3" xfId="23928"/>
    <cellStyle name="Normal 23 4 3 3 2" xfId="23929"/>
    <cellStyle name="Normal 23 4 3 4" xfId="23930"/>
    <cellStyle name="Normal 23 4 4" xfId="23931"/>
    <cellStyle name="Normal 23 4 4 2" xfId="23932"/>
    <cellStyle name="Normal 23 4 4 2 2" xfId="23933"/>
    <cellStyle name="Normal 23 4 4 3" xfId="23934"/>
    <cellStyle name="Normal 23 4 5" xfId="23935"/>
    <cellStyle name="Normal 23 4 5 2" xfId="23936"/>
    <cellStyle name="Normal 23 4 6" xfId="23937"/>
    <cellStyle name="Normal 23 5" xfId="23938"/>
    <cellStyle name="Normal 23 5 2" xfId="23939"/>
    <cellStyle name="Normal 23 5 2 2" xfId="23940"/>
    <cellStyle name="Normal 23 5 3" xfId="23941"/>
    <cellStyle name="Normal 23 6" xfId="23942"/>
    <cellStyle name="Normal 23 6 2" xfId="23943"/>
    <cellStyle name="Normal 23 7" xfId="23944"/>
    <cellStyle name="Normal 235" xfId="23945"/>
    <cellStyle name="Normal 236" xfId="23946"/>
    <cellStyle name="Normal 24" xfId="23947"/>
    <cellStyle name="Normal 24 2" xfId="23948"/>
    <cellStyle name="Normal 24 2 2" xfId="23949"/>
    <cellStyle name="Normal 24 2 3" xfId="23950"/>
    <cellStyle name="Normal 24 3" xfId="23951"/>
    <cellStyle name="Normal 24 3 2" xfId="23952"/>
    <cellStyle name="Normal 24 3 3" xfId="23953"/>
    <cellStyle name="Normal 24 4" xfId="23954"/>
    <cellStyle name="Normal 24 5" xfId="23955"/>
    <cellStyle name="Normal 24 6" xfId="23956"/>
    <cellStyle name="Normal 24 6 2" xfId="23957"/>
    <cellStyle name="Normal 24 6 2 2" xfId="23958"/>
    <cellStyle name="Normal 24 6 3" xfId="23959"/>
    <cellStyle name="Normal 24 7" xfId="23960"/>
    <cellStyle name="Normal 24 7 2" xfId="23961"/>
    <cellStyle name="Normal 24 8" xfId="23962"/>
    <cellStyle name="Normal 242" xfId="23963"/>
    <cellStyle name="Normal 25" xfId="23964"/>
    <cellStyle name="Normal 25 2" xfId="23965"/>
    <cellStyle name="Normal 25 2 2" xfId="23966"/>
    <cellStyle name="Normal 25 2 3" xfId="23967"/>
    <cellStyle name="Normal 25 3" xfId="23968"/>
    <cellStyle name="Normal 25 3 2" xfId="23969"/>
    <cellStyle name="Normal 25 3 3" xfId="23970"/>
    <cellStyle name="Normal 26" xfId="23971"/>
    <cellStyle name="Normal 26 2" xfId="23972"/>
    <cellStyle name="Normal 26 2 2" xfId="23973"/>
    <cellStyle name="Normal 26 2 3" xfId="23974"/>
    <cellStyle name="Normal 26 3" xfId="23975"/>
    <cellStyle name="Normal 26 3 2" xfId="23976"/>
    <cellStyle name="Normal 26 3 3" xfId="23977"/>
    <cellStyle name="Normal 27" xfId="23978"/>
    <cellStyle name="Normal 27 2" xfId="23979"/>
    <cellStyle name="Normal 27 2 2" xfId="23980"/>
    <cellStyle name="Normal 27 2 3" xfId="23981"/>
    <cellStyle name="Normal 27 3" xfId="23982"/>
    <cellStyle name="Normal 27 3 2" xfId="23983"/>
    <cellStyle name="Normal 27 3 3" xfId="23984"/>
    <cellStyle name="Normal 28" xfId="23985"/>
    <cellStyle name="Normal 28 2" xfId="23986"/>
    <cellStyle name="Normal 28 2 2" xfId="23987"/>
    <cellStyle name="Normal 28 2 3" xfId="23988"/>
    <cellStyle name="Normal 28 3" xfId="23989"/>
    <cellStyle name="Normal 28 3 2" xfId="23990"/>
    <cellStyle name="Normal 28 3 3" xfId="23991"/>
    <cellStyle name="Normal 28 4" xfId="23992"/>
    <cellStyle name="Normal 28 4 2" xfId="23993"/>
    <cellStyle name="Normal 28 4 2 2" xfId="23994"/>
    <cellStyle name="Normal 28 4 2 2 2" xfId="23995"/>
    <cellStyle name="Normal 28 4 2 2 2 2" xfId="23996"/>
    <cellStyle name="Normal 28 4 2 2 3" xfId="23997"/>
    <cellStyle name="Normal 28 4 2 3" xfId="23998"/>
    <cellStyle name="Normal 28 4 2 3 2" xfId="23999"/>
    <cellStyle name="Normal 28 4 2 4" xfId="24000"/>
    <cellStyle name="Normal 28 4 3" xfId="24001"/>
    <cellStyle name="Normal 28 4 3 2" xfId="24002"/>
    <cellStyle name="Normal 28 4 3 2 2" xfId="24003"/>
    <cellStyle name="Normal 28 4 3 2 2 2" xfId="24004"/>
    <cellStyle name="Normal 28 4 3 2 3" xfId="24005"/>
    <cellStyle name="Normal 28 4 3 3" xfId="24006"/>
    <cellStyle name="Normal 28 4 3 3 2" xfId="24007"/>
    <cellStyle name="Normal 28 4 3 4" xfId="24008"/>
    <cellStyle name="Normal 28 4 4" xfId="24009"/>
    <cellStyle name="Normal 28 4 4 2" xfId="24010"/>
    <cellStyle name="Normal 28 4 4 2 2" xfId="24011"/>
    <cellStyle name="Normal 28 4 4 3" xfId="24012"/>
    <cellStyle name="Normal 28 4 5" xfId="24013"/>
    <cellStyle name="Normal 28 4 5 2" xfId="24014"/>
    <cellStyle name="Normal 28 4 6" xfId="24015"/>
    <cellStyle name="Normal 29" xfId="24016"/>
    <cellStyle name="Normal 29 2" xfId="24017"/>
    <cellStyle name="Normal 29 2 2" xfId="24018"/>
    <cellStyle name="Normal 29 2 3" xfId="24019"/>
    <cellStyle name="Normal 29 3" xfId="24020"/>
    <cellStyle name="Normal 29 3 2" xfId="24021"/>
    <cellStyle name="Normal 29 3 3" xfId="24022"/>
    <cellStyle name="Normal 3" xfId="24023"/>
    <cellStyle name="Normal 3 10" xfId="24024"/>
    <cellStyle name="Normal 3 11" xfId="24025"/>
    <cellStyle name="Normal 3 12" xfId="24026"/>
    <cellStyle name="Normal 3 13" xfId="24027"/>
    <cellStyle name="Normal 3 14" xfId="24028"/>
    <cellStyle name="Normal 3 15" xfId="24029"/>
    <cellStyle name="Normal 3 16" xfId="24030"/>
    <cellStyle name="Normal 3 2" xfId="24031"/>
    <cellStyle name="Normal 3 2 10" xfId="24032"/>
    <cellStyle name="Normal 3 2 10 2" xfId="24033"/>
    <cellStyle name="Normal 3 2 10 2 2" xfId="24034"/>
    <cellStyle name="Normal 3 2 10 2 2 2" xfId="24035"/>
    <cellStyle name="Normal 3 2 10 2 2 2 2" xfId="24036"/>
    <cellStyle name="Normal 3 2 10 2 2 3" xfId="24037"/>
    <cellStyle name="Normal 3 2 10 2 3" xfId="24038"/>
    <cellStyle name="Normal 3 2 10 2 3 2" xfId="24039"/>
    <cellStyle name="Normal 3 2 10 2 4" xfId="24040"/>
    <cellStyle name="Normal 3 2 10 3" xfId="24041"/>
    <cellStyle name="Normal 3 2 10 3 2" xfId="24042"/>
    <cellStyle name="Normal 3 2 10 3 2 2" xfId="24043"/>
    <cellStyle name="Normal 3 2 10 3 2 2 2" xfId="24044"/>
    <cellStyle name="Normal 3 2 10 3 2 3" xfId="24045"/>
    <cellStyle name="Normal 3 2 10 3 3" xfId="24046"/>
    <cellStyle name="Normal 3 2 10 3 3 2" xfId="24047"/>
    <cellStyle name="Normal 3 2 10 3 4" xfId="24048"/>
    <cellStyle name="Normal 3 2 10 4" xfId="24049"/>
    <cellStyle name="Normal 3 2 10 4 2" xfId="24050"/>
    <cellStyle name="Normal 3 2 10 4 2 2" xfId="24051"/>
    <cellStyle name="Normal 3 2 10 4 3" xfId="24052"/>
    <cellStyle name="Normal 3 2 10 5" xfId="24053"/>
    <cellStyle name="Normal 3 2 10 5 2" xfId="24054"/>
    <cellStyle name="Normal 3 2 10 6" xfId="24055"/>
    <cellStyle name="Normal 3 2 11" xfId="24056"/>
    <cellStyle name="Normal 3 2 11 2" xfId="24057"/>
    <cellStyle name="Normal 3 2 11 2 2" xfId="24058"/>
    <cellStyle name="Normal 3 2 11 2 2 2" xfId="24059"/>
    <cellStyle name="Normal 3 2 11 2 2 2 2" xfId="24060"/>
    <cellStyle name="Normal 3 2 11 2 2 3" xfId="24061"/>
    <cellStyle name="Normal 3 2 11 2 3" xfId="24062"/>
    <cellStyle name="Normal 3 2 11 2 3 2" xfId="24063"/>
    <cellStyle name="Normal 3 2 11 2 4" xfId="24064"/>
    <cellStyle name="Normal 3 2 11 3" xfId="24065"/>
    <cellStyle name="Normal 3 2 11 3 2" xfId="24066"/>
    <cellStyle name="Normal 3 2 11 3 2 2" xfId="24067"/>
    <cellStyle name="Normal 3 2 11 3 2 2 2" xfId="24068"/>
    <cellStyle name="Normal 3 2 11 3 2 3" xfId="24069"/>
    <cellStyle name="Normal 3 2 11 3 3" xfId="24070"/>
    <cellStyle name="Normal 3 2 11 3 3 2" xfId="24071"/>
    <cellStyle name="Normal 3 2 11 3 4" xfId="24072"/>
    <cellStyle name="Normal 3 2 11 4" xfId="24073"/>
    <cellStyle name="Normal 3 2 11 4 2" xfId="24074"/>
    <cellStyle name="Normal 3 2 11 4 2 2" xfId="24075"/>
    <cellStyle name="Normal 3 2 11 4 3" xfId="24076"/>
    <cellStyle name="Normal 3 2 11 5" xfId="24077"/>
    <cellStyle name="Normal 3 2 11 5 2" xfId="24078"/>
    <cellStyle name="Normal 3 2 11 6" xfId="24079"/>
    <cellStyle name="Normal 3 2 12" xfId="24080"/>
    <cellStyle name="Normal 3 2 12 2" xfId="24081"/>
    <cellStyle name="Normal 3 2 12 2 2" xfId="24082"/>
    <cellStyle name="Normal 3 2 12 2 2 2" xfId="24083"/>
    <cellStyle name="Normal 3 2 12 2 2 2 2" xfId="24084"/>
    <cellStyle name="Normal 3 2 12 2 2 3" xfId="24085"/>
    <cellStyle name="Normal 3 2 12 2 3" xfId="24086"/>
    <cellStyle name="Normal 3 2 12 2 3 2" xfId="24087"/>
    <cellStyle name="Normal 3 2 12 2 4" xfId="24088"/>
    <cellStyle name="Normal 3 2 12 3" xfId="24089"/>
    <cellStyle name="Normal 3 2 12 3 2" xfId="24090"/>
    <cellStyle name="Normal 3 2 12 3 2 2" xfId="24091"/>
    <cellStyle name="Normal 3 2 12 3 2 2 2" xfId="24092"/>
    <cellStyle name="Normal 3 2 12 3 2 3" xfId="24093"/>
    <cellStyle name="Normal 3 2 12 3 3" xfId="24094"/>
    <cellStyle name="Normal 3 2 12 3 3 2" xfId="24095"/>
    <cellStyle name="Normal 3 2 12 3 4" xfId="24096"/>
    <cellStyle name="Normal 3 2 12 4" xfId="24097"/>
    <cellStyle name="Normal 3 2 12 4 2" xfId="24098"/>
    <cellStyle name="Normal 3 2 12 4 2 2" xfId="24099"/>
    <cellStyle name="Normal 3 2 12 4 3" xfId="24100"/>
    <cellStyle name="Normal 3 2 12 5" xfId="24101"/>
    <cellStyle name="Normal 3 2 12 5 2" xfId="24102"/>
    <cellStyle name="Normal 3 2 12 6" xfId="24103"/>
    <cellStyle name="Normal 3 2 13" xfId="24104"/>
    <cellStyle name="Normal 3 2 13 2" xfId="24105"/>
    <cellStyle name="Normal 3 2 13 2 2" xfId="24106"/>
    <cellStyle name="Normal 3 2 13 2 2 2" xfId="24107"/>
    <cellStyle name="Normal 3 2 13 2 2 2 2" xfId="24108"/>
    <cellStyle name="Normal 3 2 13 2 2 3" xfId="24109"/>
    <cellStyle name="Normal 3 2 13 2 3" xfId="24110"/>
    <cellStyle name="Normal 3 2 13 2 3 2" xfId="24111"/>
    <cellStyle name="Normal 3 2 13 2 4" xfId="24112"/>
    <cellStyle name="Normal 3 2 13 3" xfId="24113"/>
    <cellStyle name="Normal 3 2 13 3 2" xfId="24114"/>
    <cellStyle name="Normal 3 2 13 3 2 2" xfId="24115"/>
    <cellStyle name="Normal 3 2 13 3 2 2 2" xfId="24116"/>
    <cellStyle name="Normal 3 2 13 3 2 3" xfId="24117"/>
    <cellStyle name="Normal 3 2 13 3 3" xfId="24118"/>
    <cellStyle name="Normal 3 2 13 3 3 2" xfId="24119"/>
    <cellStyle name="Normal 3 2 13 3 4" xfId="24120"/>
    <cellStyle name="Normal 3 2 13 4" xfId="24121"/>
    <cellStyle name="Normal 3 2 13 4 2" xfId="24122"/>
    <cellStyle name="Normal 3 2 13 4 2 2" xfId="24123"/>
    <cellStyle name="Normal 3 2 13 4 3" xfId="24124"/>
    <cellStyle name="Normal 3 2 13 5" xfId="24125"/>
    <cellStyle name="Normal 3 2 13 5 2" xfId="24126"/>
    <cellStyle name="Normal 3 2 13 6" xfId="24127"/>
    <cellStyle name="Normal 3 2 14" xfId="24128"/>
    <cellStyle name="Normal 3 2 14 2" xfId="24129"/>
    <cellStyle name="Normal 3 2 14 2 2" xfId="24130"/>
    <cellStyle name="Normal 3 2 14 2 2 2" xfId="24131"/>
    <cellStyle name="Normal 3 2 14 2 2 2 2" xfId="24132"/>
    <cellStyle name="Normal 3 2 14 2 2 3" xfId="24133"/>
    <cellStyle name="Normal 3 2 14 2 3" xfId="24134"/>
    <cellStyle name="Normal 3 2 14 2 3 2" xfId="24135"/>
    <cellStyle name="Normal 3 2 14 2 4" xfId="24136"/>
    <cellStyle name="Normal 3 2 14 3" xfId="24137"/>
    <cellStyle name="Normal 3 2 14 3 2" xfId="24138"/>
    <cellStyle name="Normal 3 2 14 3 2 2" xfId="24139"/>
    <cellStyle name="Normal 3 2 14 3 2 2 2" xfId="24140"/>
    <cellStyle name="Normal 3 2 14 3 2 3" xfId="24141"/>
    <cellStyle name="Normal 3 2 14 3 3" xfId="24142"/>
    <cellStyle name="Normal 3 2 14 3 3 2" xfId="24143"/>
    <cellStyle name="Normal 3 2 14 3 4" xfId="24144"/>
    <cellStyle name="Normal 3 2 14 4" xfId="24145"/>
    <cellStyle name="Normal 3 2 14 4 2" xfId="24146"/>
    <cellStyle name="Normal 3 2 14 4 2 2" xfId="24147"/>
    <cellStyle name="Normal 3 2 14 4 3" xfId="24148"/>
    <cellStyle name="Normal 3 2 14 5" xfId="24149"/>
    <cellStyle name="Normal 3 2 14 5 2" xfId="24150"/>
    <cellStyle name="Normal 3 2 14 6" xfId="24151"/>
    <cellStyle name="Normal 3 2 15" xfId="24152"/>
    <cellStyle name="Normal 3 2 15 2" xfId="24153"/>
    <cellStyle name="Normal 3 2 15 2 2" xfId="24154"/>
    <cellStyle name="Normal 3 2 15 2 2 2" xfId="24155"/>
    <cellStyle name="Normal 3 2 15 2 2 2 2" xfId="24156"/>
    <cellStyle name="Normal 3 2 15 2 2 3" xfId="24157"/>
    <cellStyle name="Normal 3 2 15 2 3" xfId="24158"/>
    <cellStyle name="Normal 3 2 15 2 3 2" xfId="24159"/>
    <cellStyle name="Normal 3 2 15 2 4" xfId="24160"/>
    <cellStyle name="Normal 3 2 15 3" xfId="24161"/>
    <cellStyle name="Normal 3 2 15 3 2" xfId="24162"/>
    <cellStyle name="Normal 3 2 15 3 2 2" xfId="24163"/>
    <cellStyle name="Normal 3 2 15 3 2 2 2" xfId="24164"/>
    <cellStyle name="Normal 3 2 15 3 2 3" xfId="24165"/>
    <cellStyle name="Normal 3 2 15 3 3" xfId="24166"/>
    <cellStyle name="Normal 3 2 15 3 3 2" xfId="24167"/>
    <cellStyle name="Normal 3 2 15 3 4" xfId="24168"/>
    <cellStyle name="Normal 3 2 15 4" xfId="24169"/>
    <cellStyle name="Normal 3 2 15 4 2" xfId="24170"/>
    <cellStyle name="Normal 3 2 15 4 2 2" xfId="24171"/>
    <cellStyle name="Normal 3 2 15 4 3" xfId="24172"/>
    <cellStyle name="Normal 3 2 15 5" xfId="24173"/>
    <cellStyle name="Normal 3 2 15 5 2" xfId="24174"/>
    <cellStyle name="Normal 3 2 15 6" xfId="24175"/>
    <cellStyle name="Normal 3 2 16" xfId="24176"/>
    <cellStyle name="Normal 3 2 16 2" xfId="24177"/>
    <cellStyle name="Normal 3 2 16 2 2" xfId="24178"/>
    <cellStyle name="Normal 3 2 16 2 2 2" xfId="24179"/>
    <cellStyle name="Normal 3 2 16 2 2 2 2" xfId="24180"/>
    <cellStyle name="Normal 3 2 16 2 2 3" xfId="24181"/>
    <cellStyle name="Normal 3 2 16 2 3" xfId="24182"/>
    <cellStyle name="Normal 3 2 16 2 3 2" xfId="24183"/>
    <cellStyle name="Normal 3 2 16 2 4" xfId="24184"/>
    <cellStyle name="Normal 3 2 16 3" xfId="24185"/>
    <cellStyle name="Normal 3 2 16 3 2" xfId="24186"/>
    <cellStyle name="Normal 3 2 16 3 2 2" xfId="24187"/>
    <cellStyle name="Normal 3 2 16 3 2 2 2" xfId="24188"/>
    <cellStyle name="Normal 3 2 16 3 2 3" xfId="24189"/>
    <cellStyle name="Normal 3 2 16 3 3" xfId="24190"/>
    <cellStyle name="Normal 3 2 16 3 3 2" xfId="24191"/>
    <cellStyle name="Normal 3 2 16 3 4" xfId="24192"/>
    <cellStyle name="Normal 3 2 16 4" xfId="24193"/>
    <cellStyle name="Normal 3 2 16 4 2" xfId="24194"/>
    <cellStyle name="Normal 3 2 16 4 2 2" xfId="24195"/>
    <cellStyle name="Normal 3 2 16 4 3" xfId="24196"/>
    <cellStyle name="Normal 3 2 16 5" xfId="24197"/>
    <cellStyle name="Normal 3 2 16 5 2" xfId="24198"/>
    <cellStyle name="Normal 3 2 16 6" xfId="24199"/>
    <cellStyle name="Normal 3 2 17" xfId="24200"/>
    <cellStyle name="Normal 3 2 17 2" xfId="24201"/>
    <cellStyle name="Normal 3 2 17 2 2" xfId="24202"/>
    <cellStyle name="Normal 3 2 17 2 2 2" xfId="24203"/>
    <cellStyle name="Normal 3 2 17 2 2 2 2" xfId="24204"/>
    <cellStyle name="Normal 3 2 17 2 2 3" xfId="24205"/>
    <cellStyle name="Normal 3 2 17 2 3" xfId="24206"/>
    <cellStyle name="Normal 3 2 17 2 3 2" xfId="24207"/>
    <cellStyle name="Normal 3 2 17 2 4" xfId="24208"/>
    <cellStyle name="Normal 3 2 17 3" xfId="24209"/>
    <cellStyle name="Normal 3 2 17 3 2" xfId="24210"/>
    <cellStyle name="Normal 3 2 17 3 2 2" xfId="24211"/>
    <cellStyle name="Normal 3 2 17 3 2 2 2" xfId="24212"/>
    <cellStyle name="Normal 3 2 17 3 2 3" xfId="24213"/>
    <cellStyle name="Normal 3 2 17 3 3" xfId="24214"/>
    <cellStyle name="Normal 3 2 17 3 3 2" xfId="24215"/>
    <cellStyle name="Normal 3 2 17 3 4" xfId="24216"/>
    <cellStyle name="Normal 3 2 17 4" xfId="24217"/>
    <cellStyle name="Normal 3 2 17 4 2" xfId="24218"/>
    <cellStyle name="Normal 3 2 17 4 2 2" xfId="24219"/>
    <cellStyle name="Normal 3 2 17 4 3" xfId="24220"/>
    <cellStyle name="Normal 3 2 17 5" xfId="24221"/>
    <cellStyle name="Normal 3 2 17 5 2" xfId="24222"/>
    <cellStyle name="Normal 3 2 17 6" xfId="24223"/>
    <cellStyle name="Normal 3 2 18" xfId="24224"/>
    <cellStyle name="Normal 3 2 18 2" xfId="24225"/>
    <cellStyle name="Normal 3 2 18 2 2" xfId="24226"/>
    <cellStyle name="Normal 3 2 18 2 2 2" xfId="24227"/>
    <cellStyle name="Normal 3 2 18 2 2 2 2" xfId="24228"/>
    <cellStyle name="Normal 3 2 18 2 2 3" xfId="24229"/>
    <cellStyle name="Normal 3 2 18 2 3" xfId="24230"/>
    <cellStyle name="Normal 3 2 18 2 3 2" xfId="24231"/>
    <cellStyle name="Normal 3 2 18 2 4" xfId="24232"/>
    <cellStyle name="Normal 3 2 18 3" xfId="24233"/>
    <cellStyle name="Normal 3 2 18 3 2" xfId="24234"/>
    <cellStyle name="Normal 3 2 18 3 2 2" xfId="24235"/>
    <cellStyle name="Normal 3 2 18 3 2 2 2" xfId="24236"/>
    <cellStyle name="Normal 3 2 18 3 2 3" xfId="24237"/>
    <cellStyle name="Normal 3 2 18 3 3" xfId="24238"/>
    <cellStyle name="Normal 3 2 18 3 3 2" xfId="24239"/>
    <cellStyle name="Normal 3 2 18 3 4" xfId="24240"/>
    <cellStyle name="Normal 3 2 18 4" xfId="24241"/>
    <cellStyle name="Normal 3 2 18 4 2" xfId="24242"/>
    <cellStyle name="Normal 3 2 18 4 2 2" xfId="24243"/>
    <cellStyle name="Normal 3 2 18 4 3" xfId="24244"/>
    <cellStyle name="Normal 3 2 18 5" xfId="24245"/>
    <cellStyle name="Normal 3 2 18 5 2" xfId="24246"/>
    <cellStyle name="Normal 3 2 18 6" xfId="24247"/>
    <cellStyle name="Normal 3 2 19" xfId="24248"/>
    <cellStyle name="Normal 3 2 19 2" xfId="24249"/>
    <cellStyle name="Normal 3 2 19 2 2" xfId="24250"/>
    <cellStyle name="Normal 3 2 19 2 2 2" xfId="24251"/>
    <cellStyle name="Normal 3 2 19 2 2 2 2" xfId="24252"/>
    <cellStyle name="Normal 3 2 19 2 2 3" xfId="24253"/>
    <cellStyle name="Normal 3 2 19 2 3" xfId="24254"/>
    <cellStyle name="Normal 3 2 19 2 3 2" xfId="24255"/>
    <cellStyle name="Normal 3 2 19 2 4" xfId="24256"/>
    <cellStyle name="Normal 3 2 19 3" xfId="24257"/>
    <cellStyle name="Normal 3 2 19 3 2" xfId="24258"/>
    <cellStyle name="Normal 3 2 19 3 2 2" xfId="24259"/>
    <cellStyle name="Normal 3 2 19 3 2 2 2" xfId="24260"/>
    <cellStyle name="Normal 3 2 19 3 2 3" xfId="24261"/>
    <cellStyle name="Normal 3 2 19 3 3" xfId="24262"/>
    <cellStyle name="Normal 3 2 19 3 3 2" xfId="24263"/>
    <cellStyle name="Normal 3 2 19 3 4" xfId="24264"/>
    <cellStyle name="Normal 3 2 19 4" xfId="24265"/>
    <cellStyle name="Normal 3 2 19 4 2" xfId="24266"/>
    <cellStyle name="Normal 3 2 19 4 2 2" xfId="24267"/>
    <cellStyle name="Normal 3 2 19 4 3" xfId="24268"/>
    <cellStyle name="Normal 3 2 19 5" xfId="24269"/>
    <cellStyle name="Normal 3 2 19 5 2" xfId="24270"/>
    <cellStyle name="Normal 3 2 19 6" xfId="24271"/>
    <cellStyle name="Normal 3 2 2" xfId="24272"/>
    <cellStyle name="Normal 3 2 2 10" xfId="24273"/>
    <cellStyle name="Normal 3 2 2 10 2" xfId="24274"/>
    <cellStyle name="Normal 3 2 2 10 2 2" xfId="24275"/>
    <cellStyle name="Normal 3 2 2 10 2 2 2" xfId="24276"/>
    <cellStyle name="Normal 3 2 2 10 2 2 2 2" xfId="24277"/>
    <cellStyle name="Normal 3 2 2 10 2 2 3" xfId="24278"/>
    <cellStyle name="Normal 3 2 2 10 2 3" xfId="24279"/>
    <cellStyle name="Normal 3 2 2 10 2 3 2" xfId="24280"/>
    <cellStyle name="Normal 3 2 2 10 2 4" xfId="24281"/>
    <cellStyle name="Normal 3 2 2 10 3" xfId="24282"/>
    <cellStyle name="Normal 3 2 2 10 3 2" xfId="24283"/>
    <cellStyle name="Normal 3 2 2 10 3 2 2" xfId="24284"/>
    <cellStyle name="Normal 3 2 2 10 3 2 2 2" xfId="24285"/>
    <cellStyle name="Normal 3 2 2 10 3 2 3" xfId="24286"/>
    <cellStyle name="Normal 3 2 2 10 3 3" xfId="24287"/>
    <cellStyle name="Normal 3 2 2 10 3 3 2" xfId="24288"/>
    <cellStyle name="Normal 3 2 2 10 3 4" xfId="24289"/>
    <cellStyle name="Normal 3 2 2 10 4" xfId="24290"/>
    <cellStyle name="Normal 3 2 2 10 4 2" xfId="24291"/>
    <cellStyle name="Normal 3 2 2 10 4 2 2" xfId="24292"/>
    <cellStyle name="Normal 3 2 2 10 4 3" xfId="24293"/>
    <cellStyle name="Normal 3 2 2 10 5" xfId="24294"/>
    <cellStyle name="Normal 3 2 2 10 5 2" xfId="24295"/>
    <cellStyle name="Normal 3 2 2 10 6" xfId="24296"/>
    <cellStyle name="Normal 3 2 2 11" xfId="24297"/>
    <cellStyle name="Normal 3 2 2 11 2" xfId="24298"/>
    <cellStyle name="Normal 3 2 2 11 2 2" xfId="24299"/>
    <cellStyle name="Normal 3 2 2 11 2 2 2" xfId="24300"/>
    <cellStyle name="Normal 3 2 2 11 2 2 2 2" xfId="24301"/>
    <cellStyle name="Normal 3 2 2 11 2 2 3" xfId="24302"/>
    <cellStyle name="Normal 3 2 2 11 2 3" xfId="24303"/>
    <cellStyle name="Normal 3 2 2 11 2 3 2" xfId="24304"/>
    <cellStyle name="Normal 3 2 2 11 2 4" xfId="24305"/>
    <cellStyle name="Normal 3 2 2 11 3" xfId="24306"/>
    <cellStyle name="Normal 3 2 2 11 3 2" xfId="24307"/>
    <cellStyle name="Normal 3 2 2 11 3 2 2" xfId="24308"/>
    <cellStyle name="Normal 3 2 2 11 3 2 2 2" xfId="24309"/>
    <cellStyle name="Normal 3 2 2 11 3 2 3" xfId="24310"/>
    <cellStyle name="Normal 3 2 2 11 3 3" xfId="24311"/>
    <cellStyle name="Normal 3 2 2 11 3 3 2" xfId="24312"/>
    <cellStyle name="Normal 3 2 2 11 3 4" xfId="24313"/>
    <cellStyle name="Normal 3 2 2 11 4" xfId="24314"/>
    <cellStyle name="Normal 3 2 2 11 4 2" xfId="24315"/>
    <cellStyle name="Normal 3 2 2 11 4 2 2" xfId="24316"/>
    <cellStyle name="Normal 3 2 2 11 4 3" xfId="24317"/>
    <cellStyle name="Normal 3 2 2 11 5" xfId="24318"/>
    <cellStyle name="Normal 3 2 2 11 5 2" xfId="24319"/>
    <cellStyle name="Normal 3 2 2 11 6" xfId="24320"/>
    <cellStyle name="Normal 3 2 2 12" xfId="24321"/>
    <cellStyle name="Normal 3 2 2 12 2" xfId="24322"/>
    <cellStyle name="Normal 3 2 2 12 2 2" xfId="24323"/>
    <cellStyle name="Normal 3 2 2 12 2 2 2" xfId="24324"/>
    <cellStyle name="Normal 3 2 2 12 2 2 2 2" xfId="24325"/>
    <cellStyle name="Normal 3 2 2 12 2 2 3" xfId="24326"/>
    <cellStyle name="Normal 3 2 2 12 2 3" xfId="24327"/>
    <cellStyle name="Normal 3 2 2 12 2 3 2" xfId="24328"/>
    <cellStyle name="Normal 3 2 2 12 2 4" xfId="24329"/>
    <cellStyle name="Normal 3 2 2 12 3" xfId="24330"/>
    <cellStyle name="Normal 3 2 2 12 3 2" xfId="24331"/>
    <cellStyle name="Normal 3 2 2 12 3 2 2" xfId="24332"/>
    <cellStyle name="Normal 3 2 2 12 3 2 2 2" xfId="24333"/>
    <cellStyle name="Normal 3 2 2 12 3 2 3" xfId="24334"/>
    <cellStyle name="Normal 3 2 2 12 3 3" xfId="24335"/>
    <cellStyle name="Normal 3 2 2 12 3 3 2" xfId="24336"/>
    <cellStyle name="Normal 3 2 2 12 3 4" xfId="24337"/>
    <cellStyle name="Normal 3 2 2 12 4" xfId="24338"/>
    <cellStyle name="Normal 3 2 2 12 4 2" xfId="24339"/>
    <cellStyle name="Normal 3 2 2 12 4 2 2" xfId="24340"/>
    <cellStyle name="Normal 3 2 2 12 4 3" xfId="24341"/>
    <cellStyle name="Normal 3 2 2 12 5" xfId="24342"/>
    <cellStyle name="Normal 3 2 2 12 5 2" xfId="24343"/>
    <cellStyle name="Normal 3 2 2 12 6" xfId="24344"/>
    <cellStyle name="Normal 3 2 2 13" xfId="24345"/>
    <cellStyle name="Normal 3 2 2 13 2" xfId="24346"/>
    <cellStyle name="Normal 3 2 2 13 2 2" xfId="24347"/>
    <cellStyle name="Normal 3 2 2 13 2 2 2" xfId="24348"/>
    <cellStyle name="Normal 3 2 2 13 2 2 2 2" xfId="24349"/>
    <cellStyle name="Normal 3 2 2 13 2 2 3" xfId="24350"/>
    <cellStyle name="Normal 3 2 2 13 2 3" xfId="24351"/>
    <cellStyle name="Normal 3 2 2 13 2 3 2" xfId="24352"/>
    <cellStyle name="Normal 3 2 2 13 2 4" xfId="24353"/>
    <cellStyle name="Normal 3 2 2 13 3" xfId="24354"/>
    <cellStyle name="Normal 3 2 2 13 3 2" xfId="24355"/>
    <cellStyle name="Normal 3 2 2 13 3 2 2" xfId="24356"/>
    <cellStyle name="Normal 3 2 2 13 3 2 2 2" xfId="24357"/>
    <cellStyle name="Normal 3 2 2 13 3 2 3" xfId="24358"/>
    <cellStyle name="Normal 3 2 2 13 3 3" xfId="24359"/>
    <cellStyle name="Normal 3 2 2 13 3 3 2" xfId="24360"/>
    <cellStyle name="Normal 3 2 2 13 3 4" xfId="24361"/>
    <cellStyle name="Normal 3 2 2 13 4" xfId="24362"/>
    <cellStyle name="Normal 3 2 2 13 4 2" xfId="24363"/>
    <cellStyle name="Normal 3 2 2 13 4 2 2" xfId="24364"/>
    <cellStyle name="Normal 3 2 2 13 4 3" xfId="24365"/>
    <cellStyle name="Normal 3 2 2 13 5" xfId="24366"/>
    <cellStyle name="Normal 3 2 2 13 5 2" xfId="24367"/>
    <cellStyle name="Normal 3 2 2 13 6" xfId="24368"/>
    <cellStyle name="Normal 3 2 2 14" xfId="24369"/>
    <cellStyle name="Normal 3 2 2 14 2" xfId="24370"/>
    <cellStyle name="Normal 3 2 2 14 2 2" xfId="24371"/>
    <cellStyle name="Normal 3 2 2 14 2 2 2" xfId="24372"/>
    <cellStyle name="Normal 3 2 2 14 2 2 2 2" xfId="24373"/>
    <cellStyle name="Normal 3 2 2 14 2 2 3" xfId="24374"/>
    <cellStyle name="Normal 3 2 2 14 2 3" xfId="24375"/>
    <cellStyle name="Normal 3 2 2 14 2 3 2" xfId="24376"/>
    <cellStyle name="Normal 3 2 2 14 2 4" xfId="24377"/>
    <cellStyle name="Normal 3 2 2 14 3" xfId="24378"/>
    <cellStyle name="Normal 3 2 2 14 3 2" xfId="24379"/>
    <cellStyle name="Normal 3 2 2 14 3 2 2" xfId="24380"/>
    <cellStyle name="Normal 3 2 2 14 3 2 2 2" xfId="24381"/>
    <cellStyle name="Normal 3 2 2 14 3 2 3" xfId="24382"/>
    <cellStyle name="Normal 3 2 2 14 3 3" xfId="24383"/>
    <cellStyle name="Normal 3 2 2 14 3 3 2" xfId="24384"/>
    <cellStyle name="Normal 3 2 2 14 3 4" xfId="24385"/>
    <cellStyle name="Normal 3 2 2 14 4" xfId="24386"/>
    <cellStyle name="Normal 3 2 2 14 4 2" xfId="24387"/>
    <cellStyle name="Normal 3 2 2 14 4 2 2" xfId="24388"/>
    <cellStyle name="Normal 3 2 2 14 4 3" xfId="24389"/>
    <cellStyle name="Normal 3 2 2 14 5" xfId="24390"/>
    <cellStyle name="Normal 3 2 2 14 5 2" xfId="24391"/>
    <cellStyle name="Normal 3 2 2 14 6" xfId="24392"/>
    <cellStyle name="Normal 3 2 2 15" xfId="24393"/>
    <cellStyle name="Normal 3 2 2 15 2" xfId="24394"/>
    <cellStyle name="Normal 3 2 2 15 2 2" xfId="24395"/>
    <cellStyle name="Normal 3 2 2 15 2 2 2" xfId="24396"/>
    <cellStyle name="Normal 3 2 2 15 2 2 2 2" xfId="24397"/>
    <cellStyle name="Normal 3 2 2 15 2 2 3" xfId="24398"/>
    <cellStyle name="Normal 3 2 2 15 2 3" xfId="24399"/>
    <cellStyle name="Normal 3 2 2 15 2 3 2" xfId="24400"/>
    <cellStyle name="Normal 3 2 2 15 2 4" xfId="24401"/>
    <cellStyle name="Normal 3 2 2 15 3" xfId="24402"/>
    <cellStyle name="Normal 3 2 2 15 3 2" xfId="24403"/>
    <cellStyle name="Normal 3 2 2 15 3 2 2" xfId="24404"/>
    <cellStyle name="Normal 3 2 2 15 3 2 2 2" xfId="24405"/>
    <cellStyle name="Normal 3 2 2 15 3 2 3" xfId="24406"/>
    <cellStyle name="Normal 3 2 2 15 3 3" xfId="24407"/>
    <cellStyle name="Normal 3 2 2 15 3 3 2" xfId="24408"/>
    <cellStyle name="Normal 3 2 2 15 3 4" xfId="24409"/>
    <cellStyle name="Normal 3 2 2 15 4" xfId="24410"/>
    <cellStyle name="Normal 3 2 2 15 4 2" xfId="24411"/>
    <cellStyle name="Normal 3 2 2 15 4 2 2" xfId="24412"/>
    <cellStyle name="Normal 3 2 2 15 4 3" xfId="24413"/>
    <cellStyle name="Normal 3 2 2 15 5" xfId="24414"/>
    <cellStyle name="Normal 3 2 2 15 5 2" xfId="24415"/>
    <cellStyle name="Normal 3 2 2 15 6" xfId="24416"/>
    <cellStyle name="Normal 3 2 2 16" xfId="24417"/>
    <cellStyle name="Normal 3 2 2 16 2" xfId="24418"/>
    <cellStyle name="Normal 3 2 2 16 2 2" xfId="24419"/>
    <cellStyle name="Normal 3 2 2 16 2 2 2" xfId="24420"/>
    <cellStyle name="Normal 3 2 2 16 2 2 2 2" xfId="24421"/>
    <cellStyle name="Normal 3 2 2 16 2 2 3" xfId="24422"/>
    <cellStyle name="Normal 3 2 2 16 2 3" xfId="24423"/>
    <cellStyle name="Normal 3 2 2 16 2 3 2" xfId="24424"/>
    <cellStyle name="Normal 3 2 2 16 2 4" xfId="24425"/>
    <cellStyle name="Normal 3 2 2 16 3" xfId="24426"/>
    <cellStyle name="Normal 3 2 2 16 3 2" xfId="24427"/>
    <cellStyle name="Normal 3 2 2 16 3 2 2" xfId="24428"/>
    <cellStyle name="Normal 3 2 2 16 3 2 2 2" xfId="24429"/>
    <cellStyle name="Normal 3 2 2 16 3 2 3" xfId="24430"/>
    <cellStyle name="Normal 3 2 2 16 3 3" xfId="24431"/>
    <cellStyle name="Normal 3 2 2 16 3 3 2" xfId="24432"/>
    <cellStyle name="Normal 3 2 2 16 3 4" xfId="24433"/>
    <cellStyle name="Normal 3 2 2 16 4" xfId="24434"/>
    <cellStyle name="Normal 3 2 2 16 4 2" xfId="24435"/>
    <cellStyle name="Normal 3 2 2 16 4 2 2" xfId="24436"/>
    <cellStyle name="Normal 3 2 2 16 4 3" xfId="24437"/>
    <cellStyle name="Normal 3 2 2 16 5" xfId="24438"/>
    <cellStyle name="Normal 3 2 2 16 5 2" xfId="24439"/>
    <cellStyle name="Normal 3 2 2 16 6" xfId="24440"/>
    <cellStyle name="Normal 3 2 2 17" xfId="24441"/>
    <cellStyle name="Normal 3 2 2 17 2" xfId="24442"/>
    <cellStyle name="Normal 3 2 2 17 2 2" xfId="24443"/>
    <cellStyle name="Normal 3 2 2 17 2 2 2" xfId="24444"/>
    <cellStyle name="Normal 3 2 2 17 2 2 2 2" xfId="24445"/>
    <cellStyle name="Normal 3 2 2 17 2 2 3" xfId="24446"/>
    <cellStyle name="Normal 3 2 2 17 2 3" xfId="24447"/>
    <cellStyle name="Normal 3 2 2 17 2 3 2" xfId="24448"/>
    <cellStyle name="Normal 3 2 2 17 2 4" xfId="24449"/>
    <cellStyle name="Normal 3 2 2 17 3" xfId="24450"/>
    <cellStyle name="Normal 3 2 2 17 3 2" xfId="24451"/>
    <cellStyle name="Normal 3 2 2 17 3 2 2" xfId="24452"/>
    <cellStyle name="Normal 3 2 2 17 3 2 2 2" xfId="24453"/>
    <cellStyle name="Normal 3 2 2 17 3 2 3" xfId="24454"/>
    <cellStyle name="Normal 3 2 2 17 3 3" xfId="24455"/>
    <cellStyle name="Normal 3 2 2 17 3 3 2" xfId="24456"/>
    <cellStyle name="Normal 3 2 2 17 3 4" xfId="24457"/>
    <cellStyle name="Normal 3 2 2 17 4" xfId="24458"/>
    <cellStyle name="Normal 3 2 2 17 4 2" xfId="24459"/>
    <cellStyle name="Normal 3 2 2 17 4 2 2" xfId="24460"/>
    <cellStyle name="Normal 3 2 2 17 4 3" xfId="24461"/>
    <cellStyle name="Normal 3 2 2 17 5" xfId="24462"/>
    <cellStyle name="Normal 3 2 2 17 5 2" xfId="24463"/>
    <cellStyle name="Normal 3 2 2 17 6" xfId="24464"/>
    <cellStyle name="Normal 3 2 2 18" xfId="24465"/>
    <cellStyle name="Normal 3 2 2 18 2" xfId="24466"/>
    <cellStyle name="Normal 3 2 2 18 2 2" xfId="24467"/>
    <cellStyle name="Normal 3 2 2 18 2 2 2" xfId="24468"/>
    <cellStyle name="Normal 3 2 2 18 2 2 2 2" xfId="24469"/>
    <cellStyle name="Normal 3 2 2 18 2 2 3" xfId="24470"/>
    <cellStyle name="Normal 3 2 2 18 2 3" xfId="24471"/>
    <cellStyle name="Normal 3 2 2 18 2 3 2" xfId="24472"/>
    <cellStyle name="Normal 3 2 2 18 2 4" xfId="24473"/>
    <cellStyle name="Normal 3 2 2 18 3" xfId="24474"/>
    <cellStyle name="Normal 3 2 2 18 3 2" xfId="24475"/>
    <cellStyle name="Normal 3 2 2 18 3 2 2" xfId="24476"/>
    <cellStyle name="Normal 3 2 2 18 3 2 2 2" xfId="24477"/>
    <cellStyle name="Normal 3 2 2 18 3 2 3" xfId="24478"/>
    <cellStyle name="Normal 3 2 2 18 3 3" xfId="24479"/>
    <cellStyle name="Normal 3 2 2 18 3 3 2" xfId="24480"/>
    <cellStyle name="Normal 3 2 2 18 3 4" xfId="24481"/>
    <cellStyle name="Normal 3 2 2 18 4" xfId="24482"/>
    <cellStyle name="Normal 3 2 2 18 4 2" xfId="24483"/>
    <cellStyle name="Normal 3 2 2 18 4 2 2" xfId="24484"/>
    <cellStyle name="Normal 3 2 2 18 4 3" xfId="24485"/>
    <cellStyle name="Normal 3 2 2 18 5" xfId="24486"/>
    <cellStyle name="Normal 3 2 2 18 5 2" xfId="24487"/>
    <cellStyle name="Normal 3 2 2 18 6" xfId="24488"/>
    <cellStyle name="Normal 3 2 2 19" xfId="24489"/>
    <cellStyle name="Normal 3 2 2 19 2" xfId="24490"/>
    <cellStyle name="Normal 3 2 2 19 2 2" xfId="24491"/>
    <cellStyle name="Normal 3 2 2 19 2 2 2" xfId="24492"/>
    <cellStyle name="Normal 3 2 2 19 2 2 2 2" xfId="24493"/>
    <cellStyle name="Normal 3 2 2 19 2 2 3" xfId="24494"/>
    <cellStyle name="Normal 3 2 2 19 2 3" xfId="24495"/>
    <cellStyle name="Normal 3 2 2 19 2 3 2" xfId="24496"/>
    <cellStyle name="Normal 3 2 2 19 2 4" xfId="24497"/>
    <cellStyle name="Normal 3 2 2 19 3" xfId="24498"/>
    <cellStyle name="Normal 3 2 2 19 3 2" xfId="24499"/>
    <cellStyle name="Normal 3 2 2 19 3 2 2" xfId="24500"/>
    <cellStyle name="Normal 3 2 2 19 3 2 2 2" xfId="24501"/>
    <cellStyle name="Normal 3 2 2 19 3 2 3" xfId="24502"/>
    <cellStyle name="Normal 3 2 2 19 3 3" xfId="24503"/>
    <cellStyle name="Normal 3 2 2 19 3 3 2" xfId="24504"/>
    <cellStyle name="Normal 3 2 2 19 3 4" xfId="24505"/>
    <cellStyle name="Normal 3 2 2 19 4" xfId="24506"/>
    <cellStyle name="Normal 3 2 2 19 4 2" xfId="24507"/>
    <cellStyle name="Normal 3 2 2 19 4 2 2" xfId="24508"/>
    <cellStyle name="Normal 3 2 2 19 4 3" xfId="24509"/>
    <cellStyle name="Normal 3 2 2 19 5" xfId="24510"/>
    <cellStyle name="Normal 3 2 2 19 5 2" xfId="24511"/>
    <cellStyle name="Normal 3 2 2 19 6" xfId="24512"/>
    <cellStyle name="Normal 3 2 2 2" xfId="24513"/>
    <cellStyle name="Normal 3 2 2 2 2" xfId="24514"/>
    <cellStyle name="Normal 3 2 2 2 2 2" xfId="24515"/>
    <cellStyle name="Normal 3 2 2 2 2 2 2" xfId="24516"/>
    <cellStyle name="Normal 3 2 2 2 2 2 2 2" xfId="24517"/>
    <cellStyle name="Normal 3 2 2 2 2 2 2 2 2" xfId="24518"/>
    <cellStyle name="Normal 3 2 2 2 2 2 2 2 2 2" xfId="24519"/>
    <cellStyle name="Normal 3 2 2 2 2 2 2 2 3" xfId="24520"/>
    <cellStyle name="Normal 3 2 2 2 2 2 2 3" xfId="24521"/>
    <cellStyle name="Normal 3 2 2 2 2 2 2 3 2" xfId="24522"/>
    <cellStyle name="Normal 3 2 2 2 2 2 2 4" xfId="24523"/>
    <cellStyle name="Normal 3 2 2 2 2 2 3" xfId="24524"/>
    <cellStyle name="Normal 3 2 2 2 2 2 3 2" xfId="24525"/>
    <cellStyle name="Normal 3 2 2 2 2 2 3 2 2" xfId="24526"/>
    <cellStyle name="Normal 3 2 2 2 2 2 3 2 2 2" xfId="24527"/>
    <cellStyle name="Normal 3 2 2 2 2 2 3 2 3" xfId="24528"/>
    <cellStyle name="Normal 3 2 2 2 2 2 3 3" xfId="24529"/>
    <cellStyle name="Normal 3 2 2 2 2 2 3 3 2" xfId="24530"/>
    <cellStyle name="Normal 3 2 2 2 2 2 3 4" xfId="24531"/>
    <cellStyle name="Normal 3 2 2 2 2 2 4" xfId="24532"/>
    <cellStyle name="Normal 3 2 2 2 2 2 4 2" xfId="24533"/>
    <cellStyle name="Normal 3 2 2 2 2 2 4 2 2" xfId="24534"/>
    <cellStyle name="Normal 3 2 2 2 2 2 4 3" xfId="24535"/>
    <cellStyle name="Normal 3 2 2 2 2 2 5" xfId="24536"/>
    <cellStyle name="Normal 3 2 2 2 2 2 5 2" xfId="24537"/>
    <cellStyle name="Normal 3 2 2 2 2 2 6" xfId="24538"/>
    <cellStyle name="Normal 3 2 2 2 2 3" xfId="24539"/>
    <cellStyle name="Normal 3 2 2 2 2 3 2" xfId="24540"/>
    <cellStyle name="Normal 3 2 2 2 2 3 2 2" xfId="24541"/>
    <cellStyle name="Normal 3 2 2 2 2 3 2 2 2" xfId="24542"/>
    <cellStyle name="Normal 3 2 2 2 2 3 2 3" xfId="24543"/>
    <cellStyle name="Normal 3 2 2 2 2 3 3" xfId="24544"/>
    <cellStyle name="Normal 3 2 2 2 2 3 3 2" xfId="24545"/>
    <cellStyle name="Normal 3 2 2 2 2 3 4" xfId="24546"/>
    <cellStyle name="Normal 3 2 2 2 2 4" xfId="24547"/>
    <cellStyle name="Normal 3 2 2 2 2 4 2" xfId="24548"/>
    <cellStyle name="Normal 3 2 2 2 2 4 2 2" xfId="24549"/>
    <cellStyle name="Normal 3 2 2 2 2 4 2 2 2" xfId="24550"/>
    <cellStyle name="Normal 3 2 2 2 2 4 2 3" xfId="24551"/>
    <cellStyle name="Normal 3 2 2 2 2 4 3" xfId="24552"/>
    <cellStyle name="Normal 3 2 2 2 2 4 3 2" xfId="24553"/>
    <cellStyle name="Normal 3 2 2 2 2 4 4" xfId="24554"/>
    <cellStyle name="Normal 3 2 2 2 2 5" xfId="24555"/>
    <cellStyle name="Normal 3 2 2 2 3" xfId="24556"/>
    <cellStyle name="Normal 3 2 2 2 3 2" xfId="24557"/>
    <cellStyle name="Normal 3 2 2 2 3 2 2" xfId="24558"/>
    <cellStyle name="Normal 3 2 2 2 3 2 2 2" xfId="24559"/>
    <cellStyle name="Normal 3 2 2 2 3 2 2 2 2" xfId="24560"/>
    <cellStyle name="Normal 3 2 2 2 3 2 2 3" xfId="24561"/>
    <cellStyle name="Normal 3 2 2 2 3 2 3" xfId="24562"/>
    <cellStyle name="Normal 3 2 2 2 3 2 3 2" xfId="24563"/>
    <cellStyle name="Normal 3 2 2 2 3 2 4" xfId="24564"/>
    <cellStyle name="Normal 3 2 2 2 3 3" xfId="24565"/>
    <cellStyle name="Normal 3 2 2 2 3 3 2" xfId="24566"/>
    <cellStyle name="Normal 3 2 2 2 3 3 2 2" xfId="24567"/>
    <cellStyle name="Normal 3 2 2 2 3 3 2 2 2" xfId="24568"/>
    <cellStyle name="Normal 3 2 2 2 3 3 2 3" xfId="24569"/>
    <cellStyle name="Normal 3 2 2 2 3 3 3" xfId="24570"/>
    <cellStyle name="Normal 3 2 2 2 3 3 3 2" xfId="24571"/>
    <cellStyle name="Normal 3 2 2 2 3 3 4" xfId="24572"/>
    <cellStyle name="Normal 3 2 2 2 3 4" xfId="24573"/>
    <cellStyle name="Normal 3 2 2 2 3 4 2" xfId="24574"/>
    <cellStyle name="Normal 3 2 2 2 3 4 2 2" xfId="24575"/>
    <cellStyle name="Normal 3 2 2 2 3 4 3" xfId="24576"/>
    <cellStyle name="Normal 3 2 2 2 3 5" xfId="24577"/>
    <cellStyle name="Normal 3 2 2 2 3 5 2" xfId="24578"/>
    <cellStyle name="Normal 3 2 2 2 3 6" xfId="24579"/>
    <cellStyle name="Normal 3 2 2 2 4" xfId="24580"/>
    <cellStyle name="Normal 3 2 2 2 4 2" xfId="24581"/>
    <cellStyle name="Normal 3 2 2 2 4 2 2" xfId="24582"/>
    <cellStyle name="Normal 3 2 2 2 4 2 2 2" xfId="24583"/>
    <cellStyle name="Normal 3 2 2 2 4 2 3" xfId="24584"/>
    <cellStyle name="Normal 3 2 2 2 4 3" xfId="24585"/>
    <cellStyle name="Normal 3 2 2 2 4 3 2" xfId="24586"/>
    <cellStyle name="Normal 3 2 2 2 4 4" xfId="24587"/>
    <cellStyle name="Normal 3 2 2 2 5" xfId="24588"/>
    <cellStyle name="Normal 3 2 2 2 5 2" xfId="24589"/>
    <cellStyle name="Normal 3 2 2 2 5 2 2" xfId="24590"/>
    <cellStyle name="Normal 3 2 2 2 5 2 2 2" xfId="24591"/>
    <cellStyle name="Normal 3 2 2 2 5 2 3" xfId="24592"/>
    <cellStyle name="Normal 3 2 2 2 5 3" xfId="24593"/>
    <cellStyle name="Normal 3 2 2 2 5 3 2" xfId="24594"/>
    <cellStyle name="Normal 3 2 2 2 5 4" xfId="24595"/>
    <cellStyle name="Normal 3 2 2 2 6" xfId="24596"/>
    <cellStyle name="Normal 3 2 2 20" xfId="24597"/>
    <cellStyle name="Normal 3 2 2 20 2" xfId="24598"/>
    <cellStyle name="Normal 3 2 2 20 2 2" xfId="24599"/>
    <cellStyle name="Normal 3 2 2 20 2 2 2" xfId="24600"/>
    <cellStyle name="Normal 3 2 2 20 2 2 2 2" xfId="24601"/>
    <cellStyle name="Normal 3 2 2 20 2 2 3" xfId="24602"/>
    <cellStyle name="Normal 3 2 2 20 2 3" xfId="24603"/>
    <cellStyle name="Normal 3 2 2 20 2 3 2" xfId="24604"/>
    <cellStyle name="Normal 3 2 2 20 2 4" xfId="24605"/>
    <cellStyle name="Normal 3 2 2 20 3" xfId="24606"/>
    <cellStyle name="Normal 3 2 2 20 3 2" xfId="24607"/>
    <cellStyle name="Normal 3 2 2 20 3 2 2" xfId="24608"/>
    <cellStyle name="Normal 3 2 2 20 3 2 2 2" xfId="24609"/>
    <cellStyle name="Normal 3 2 2 20 3 2 3" xfId="24610"/>
    <cellStyle name="Normal 3 2 2 20 3 3" xfId="24611"/>
    <cellStyle name="Normal 3 2 2 20 3 3 2" xfId="24612"/>
    <cellStyle name="Normal 3 2 2 20 3 4" xfId="24613"/>
    <cellStyle name="Normal 3 2 2 20 4" xfId="24614"/>
    <cellStyle name="Normal 3 2 2 20 4 2" xfId="24615"/>
    <cellStyle name="Normal 3 2 2 20 4 2 2" xfId="24616"/>
    <cellStyle name="Normal 3 2 2 20 4 3" xfId="24617"/>
    <cellStyle name="Normal 3 2 2 20 5" xfId="24618"/>
    <cellStyle name="Normal 3 2 2 20 5 2" xfId="24619"/>
    <cellStyle name="Normal 3 2 2 20 6" xfId="24620"/>
    <cellStyle name="Normal 3 2 2 21" xfId="24621"/>
    <cellStyle name="Normal 3 2 2 21 2" xfId="24622"/>
    <cellStyle name="Normal 3 2 2 21 2 2" xfId="24623"/>
    <cellStyle name="Normal 3 2 2 21 2 2 2" xfId="24624"/>
    <cellStyle name="Normal 3 2 2 21 2 2 2 2" xfId="24625"/>
    <cellStyle name="Normal 3 2 2 21 2 2 3" xfId="24626"/>
    <cellStyle name="Normal 3 2 2 21 2 3" xfId="24627"/>
    <cellStyle name="Normal 3 2 2 21 2 3 2" xfId="24628"/>
    <cellStyle name="Normal 3 2 2 21 2 4" xfId="24629"/>
    <cellStyle name="Normal 3 2 2 21 3" xfId="24630"/>
    <cellStyle name="Normal 3 2 2 21 3 2" xfId="24631"/>
    <cellStyle name="Normal 3 2 2 21 3 2 2" xfId="24632"/>
    <cellStyle name="Normal 3 2 2 21 3 2 2 2" xfId="24633"/>
    <cellStyle name="Normal 3 2 2 21 3 2 3" xfId="24634"/>
    <cellStyle name="Normal 3 2 2 21 3 3" xfId="24635"/>
    <cellStyle name="Normal 3 2 2 21 3 3 2" xfId="24636"/>
    <cellStyle name="Normal 3 2 2 21 3 4" xfId="24637"/>
    <cellStyle name="Normal 3 2 2 21 4" xfId="24638"/>
    <cellStyle name="Normal 3 2 2 21 4 2" xfId="24639"/>
    <cellStyle name="Normal 3 2 2 21 4 2 2" xfId="24640"/>
    <cellStyle name="Normal 3 2 2 21 4 3" xfId="24641"/>
    <cellStyle name="Normal 3 2 2 21 5" xfId="24642"/>
    <cellStyle name="Normal 3 2 2 21 5 2" xfId="24643"/>
    <cellStyle name="Normal 3 2 2 21 6" xfId="24644"/>
    <cellStyle name="Normal 3 2 2 22" xfId="24645"/>
    <cellStyle name="Normal 3 2 2 22 2" xfId="24646"/>
    <cellStyle name="Normal 3 2 2 22 2 2" xfId="24647"/>
    <cellStyle name="Normal 3 2 2 22 2 2 2" xfId="24648"/>
    <cellStyle name="Normal 3 2 2 22 2 2 2 2" xfId="24649"/>
    <cellStyle name="Normal 3 2 2 22 2 2 3" xfId="24650"/>
    <cellStyle name="Normal 3 2 2 22 2 3" xfId="24651"/>
    <cellStyle name="Normal 3 2 2 22 2 3 2" xfId="24652"/>
    <cellStyle name="Normal 3 2 2 22 2 4" xfId="24653"/>
    <cellStyle name="Normal 3 2 2 22 3" xfId="24654"/>
    <cellStyle name="Normal 3 2 2 22 3 2" xfId="24655"/>
    <cellStyle name="Normal 3 2 2 22 3 2 2" xfId="24656"/>
    <cellStyle name="Normal 3 2 2 22 3 2 2 2" xfId="24657"/>
    <cellStyle name="Normal 3 2 2 22 3 2 3" xfId="24658"/>
    <cellStyle name="Normal 3 2 2 22 3 3" xfId="24659"/>
    <cellStyle name="Normal 3 2 2 22 3 3 2" xfId="24660"/>
    <cellStyle name="Normal 3 2 2 22 3 4" xfId="24661"/>
    <cellStyle name="Normal 3 2 2 22 4" xfId="24662"/>
    <cellStyle name="Normal 3 2 2 22 4 2" xfId="24663"/>
    <cellStyle name="Normal 3 2 2 22 4 2 2" xfId="24664"/>
    <cellStyle name="Normal 3 2 2 22 4 3" xfId="24665"/>
    <cellStyle name="Normal 3 2 2 22 5" xfId="24666"/>
    <cellStyle name="Normal 3 2 2 22 5 2" xfId="24667"/>
    <cellStyle name="Normal 3 2 2 22 6" xfId="24668"/>
    <cellStyle name="Normal 3 2 2 23" xfId="24669"/>
    <cellStyle name="Normal 3 2 2 23 2" xfId="24670"/>
    <cellStyle name="Normal 3 2 2 23 2 2" xfId="24671"/>
    <cellStyle name="Normal 3 2 2 23 2 2 2" xfId="24672"/>
    <cellStyle name="Normal 3 2 2 23 2 2 2 2" xfId="24673"/>
    <cellStyle name="Normal 3 2 2 23 2 2 3" xfId="24674"/>
    <cellStyle name="Normal 3 2 2 23 2 3" xfId="24675"/>
    <cellStyle name="Normal 3 2 2 23 2 3 2" xfId="24676"/>
    <cellStyle name="Normal 3 2 2 23 2 4" xfId="24677"/>
    <cellStyle name="Normal 3 2 2 23 3" xfId="24678"/>
    <cellStyle name="Normal 3 2 2 23 3 2" xfId="24679"/>
    <cellStyle name="Normal 3 2 2 23 3 2 2" xfId="24680"/>
    <cellStyle name="Normal 3 2 2 23 3 2 2 2" xfId="24681"/>
    <cellStyle name="Normal 3 2 2 23 3 2 3" xfId="24682"/>
    <cellStyle name="Normal 3 2 2 23 3 3" xfId="24683"/>
    <cellStyle name="Normal 3 2 2 23 3 3 2" xfId="24684"/>
    <cellStyle name="Normal 3 2 2 23 3 4" xfId="24685"/>
    <cellStyle name="Normal 3 2 2 23 4" xfId="24686"/>
    <cellStyle name="Normal 3 2 2 23 4 2" xfId="24687"/>
    <cellStyle name="Normal 3 2 2 23 4 2 2" xfId="24688"/>
    <cellStyle name="Normal 3 2 2 23 4 3" xfId="24689"/>
    <cellStyle name="Normal 3 2 2 23 5" xfId="24690"/>
    <cellStyle name="Normal 3 2 2 23 5 2" xfId="24691"/>
    <cellStyle name="Normal 3 2 2 23 6" xfId="24692"/>
    <cellStyle name="Normal 3 2 2 24" xfId="24693"/>
    <cellStyle name="Normal 3 2 2 24 2" xfId="24694"/>
    <cellStyle name="Normal 3 2 2 24 2 2" xfId="24695"/>
    <cellStyle name="Normal 3 2 2 24 2 2 2" xfId="24696"/>
    <cellStyle name="Normal 3 2 2 24 2 2 2 2" xfId="24697"/>
    <cellStyle name="Normal 3 2 2 24 2 2 3" xfId="24698"/>
    <cellStyle name="Normal 3 2 2 24 2 3" xfId="24699"/>
    <cellStyle name="Normal 3 2 2 24 2 3 2" xfId="24700"/>
    <cellStyle name="Normal 3 2 2 24 2 4" xfId="24701"/>
    <cellStyle name="Normal 3 2 2 24 3" xfId="24702"/>
    <cellStyle name="Normal 3 2 2 24 3 2" xfId="24703"/>
    <cellStyle name="Normal 3 2 2 24 3 2 2" xfId="24704"/>
    <cellStyle name="Normal 3 2 2 24 3 2 2 2" xfId="24705"/>
    <cellStyle name="Normal 3 2 2 24 3 2 3" xfId="24706"/>
    <cellStyle name="Normal 3 2 2 24 3 3" xfId="24707"/>
    <cellStyle name="Normal 3 2 2 24 3 3 2" xfId="24708"/>
    <cellStyle name="Normal 3 2 2 24 3 4" xfId="24709"/>
    <cellStyle name="Normal 3 2 2 24 4" xfId="24710"/>
    <cellStyle name="Normal 3 2 2 24 4 2" xfId="24711"/>
    <cellStyle name="Normal 3 2 2 24 4 2 2" xfId="24712"/>
    <cellStyle name="Normal 3 2 2 24 4 3" xfId="24713"/>
    <cellStyle name="Normal 3 2 2 24 5" xfId="24714"/>
    <cellStyle name="Normal 3 2 2 24 5 2" xfId="24715"/>
    <cellStyle name="Normal 3 2 2 24 6" xfId="24716"/>
    <cellStyle name="Normal 3 2 2 25" xfId="24717"/>
    <cellStyle name="Normal 3 2 2 25 2" xfId="24718"/>
    <cellStyle name="Normal 3 2 2 25 2 2" xfId="24719"/>
    <cellStyle name="Normal 3 2 2 25 2 2 2" xfId="24720"/>
    <cellStyle name="Normal 3 2 2 25 2 2 2 2" xfId="24721"/>
    <cellStyle name="Normal 3 2 2 25 2 2 3" xfId="24722"/>
    <cellStyle name="Normal 3 2 2 25 2 3" xfId="24723"/>
    <cellStyle name="Normal 3 2 2 25 2 3 2" xfId="24724"/>
    <cellStyle name="Normal 3 2 2 25 2 4" xfId="24725"/>
    <cellStyle name="Normal 3 2 2 25 3" xfId="24726"/>
    <cellStyle name="Normal 3 2 2 25 3 2" xfId="24727"/>
    <cellStyle name="Normal 3 2 2 25 3 2 2" xfId="24728"/>
    <cellStyle name="Normal 3 2 2 25 3 2 2 2" xfId="24729"/>
    <cellStyle name="Normal 3 2 2 25 3 2 3" xfId="24730"/>
    <cellStyle name="Normal 3 2 2 25 3 3" xfId="24731"/>
    <cellStyle name="Normal 3 2 2 25 3 3 2" xfId="24732"/>
    <cellStyle name="Normal 3 2 2 25 3 4" xfId="24733"/>
    <cellStyle name="Normal 3 2 2 25 4" xfId="24734"/>
    <cellStyle name="Normal 3 2 2 25 4 2" xfId="24735"/>
    <cellStyle name="Normal 3 2 2 25 4 2 2" xfId="24736"/>
    <cellStyle name="Normal 3 2 2 25 4 3" xfId="24737"/>
    <cellStyle name="Normal 3 2 2 25 5" xfId="24738"/>
    <cellStyle name="Normal 3 2 2 25 5 2" xfId="24739"/>
    <cellStyle name="Normal 3 2 2 25 6" xfId="24740"/>
    <cellStyle name="Normal 3 2 2 26" xfId="24741"/>
    <cellStyle name="Normal 3 2 2 26 2" xfId="24742"/>
    <cellStyle name="Normal 3 2 2 26 2 2" xfId="24743"/>
    <cellStyle name="Normal 3 2 2 26 2 2 2" xfId="24744"/>
    <cellStyle name="Normal 3 2 2 26 2 2 2 2" xfId="24745"/>
    <cellStyle name="Normal 3 2 2 26 2 2 3" xfId="24746"/>
    <cellStyle name="Normal 3 2 2 26 2 3" xfId="24747"/>
    <cellStyle name="Normal 3 2 2 26 2 3 2" xfId="24748"/>
    <cellStyle name="Normal 3 2 2 26 2 4" xfId="24749"/>
    <cellStyle name="Normal 3 2 2 26 3" xfId="24750"/>
    <cellStyle name="Normal 3 2 2 26 3 2" xfId="24751"/>
    <cellStyle name="Normal 3 2 2 26 3 2 2" xfId="24752"/>
    <cellStyle name="Normal 3 2 2 26 3 2 2 2" xfId="24753"/>
    <cellStyle name="Normal 3 2 2 26 3 2 3" xfId="24754"/>
    <cellStyle name="Normal 3 2 2 26 3 3" xfId="24755"/>
    <cellStyle name="Normal 3 2 2 26 3 3 2" xfId="24756"/>
    <cellStyle name="Normal 3 2 2 26 3 4" xfId="24757"/>
    <cellStyle name="Normal 3 2 2 26 4" xfId="24758"/>
    <cellStyle name="Normal 3 2 2 26 4 2" xfId="24759"/>
    <cellStyle name="Normal 3 2 2 26 4 2 2" xfId="24760"/>
    <cellStyle name="Normal 3 2 2 26 4 3" xfId="24761"/>
    <cellStyle name="Normal 3 2 2 26 5" xfId="24762"/>
    <cellStyle name="Normal 3 2 2 26 5 2" xfId="24763"/>
    <cellStyle name="Normal 3 2 2 26 6" xfId="24764"/>
    <cellStyle name="Normal 3 2 2 27" xfId="24765"/>
    <cellStyle name="Normal 3 2 2 27 2" xfId="24766"/>
    <cellStyle name="Normal 3 2 2 27 2 2" xfId="24767"/>
    <cellStyle name="Normal 3 2 2 27 2 2 2" xfId="24768"/>
    <cellStyle name="Normal 3 2 2 27 2 2 2 2" xfId="24769"/>
    <cellStyle name="Normal 3 2 2 27 2 2 3" xfId="24770"/>
    <cellStyle name="Normal 3 2 2 27 2 3" xfId="24771"/>
    <cellStyle name="Normal 3 2 2 27 2 3 2" xfId="24772"/>
    <cellStyle name="Normal 3 2 2 27 2 4" xfId="24773"/>
    <cellStyle name="Normal 3 2 2 27 3" xfId="24774"/>
    <cellStyle name="Normal 3 2 2 27 3 2" xfId="24775"/>
    <cellStyle name="Normal 3 2 2 27 3 2 2" xfId="24776"/>
    <cellStyle name="Normal 3 2 2 27 3 2 2 2" xfId="24777"/>
    <cellStyle name="Normal 3 2 2 27 3 2 3" xfId="24778"/>
    <cellStyle name="Normal 3 2 2 27 3 3" xfId="24779"/>
    <cellStyle name="Normal 3 2 2 27 3 3 2" xfId="24780"/>
    <cellStyle name="Normal 3 2 2 27 3 4" xfId="24781"/>
    <cellStyle name="Normal 3 2 2 27 4" xfId="24782"/>
    <cellStyle name="Normal 3 2 2 27 4 2" xfId="24783"/>
    <cellStyle name="Normal 3 2 2 27 4 2 2" xfId="24784"/>
    <cellStyle name="Normal 3 2 2 27 4 3" xfId="24785"/>
    <cellStyle name="Normal 3 2 2 27 5" xfId="24786"/>
    <cellStyle name="Normal 3 2 2 27 5 2" xfId="24787"/>
    <cellStyle name="Normal 3 2 2 27 6" xfId="24788"/>
    <cellStyle name="Normal 3 2 2 28" xfId="24789"/>
    <cellStyle name="Normal 3 2 2 28 2" xfId="24790"/>
    <cellStyle name="Normal 3 2 2 28 2 2" xfId="24791"/>
    <cellStyle name="Normal 3 2 2 28 2 2 2" xfId="24792"/>
    <cellStyle name="Normal 3 2 2 28 2 2 2 2" xfId="24793"/>
    <cellStyle name="Normal 3 2 2 28 2 2 3" xfId="24794"/>
    <cellStyle name="Normal 3 2 2 28 2 3" xfId="24795"/>
    <cellStyle name="Normal 3 2 2 28 2 3 2" xfId="24796"/>
    <cellStyle name="Normal 3 2 2 28 2 4" xfId="24797"/>
    <cellStyle name="Normal 3 2 2 28 3" xfId="24798"/>
    <cellStyle name="Normal 3 2 2 28 3 2" xfId="24799"/>
    <cellStyle name="Normal 3 2 2 28 3 2 2" xfId="24800"/>
    <cellStyle name="Normal 3 2 2 28 3 2 2 2" xfId="24801"/>
    <cellStyle name="Normal 3 2 2 28 3 2 3" xfId="24802"/>
    <cellStyle name="Normal 3 2 2 28 3 3" xfId="24803"/>
    <cellStyle name="Normal 3 2 2 28 3 3 2" xfId="24804"/>
    <cellStyle name="Normal 3 2 2 28 3 4" xfId="24805"/>
    <cellStyle name="Normal 3 2 2 28 4" xfId="24806"/>
    <cellStyle name="Normal 3 2 2 28 4 2" xfId="24807"/>
    <cellStyle name="Normal 3 2 2 28 4 2 2" xfId="24808"/>
    <cellStyle name="Normal 3 2 2 28 4 3" xfId="24809"/>
    <cellStyle name="Normal 3 2 2 28 5" xfId="24810"/>
    <cellStyle name="Normal 3 2 2 28 5 2" xfId="24811"/>
    <cellStyle name="Normal 3 2 2 28 6" xfId="24812"/>
    <cellStyle name="Normal 3 2 2 29" xfId="24813"/>
    <cellStyle name="Normal 3 2 2 29 2" xfId="24814"/>
    <cellStyle name="Normal 3 2 2 29 2 2" xfId="24815"/>
    <cellStyle name="Normal 3 2 2 29 2 2 2" xfId="24816"/>
    <cellStyle name="Normal 3 2 2 29 2 2 2 2" xfId="24817"/>
    <cellStyle name="Normal 3 2 2 29 2 2 3" xfId="24818"/>
    <cellStyle name="Normal 3 2 2 29 2 3" xfId="24819"/>
    <cellStyle name="Normal 3 2 2 29 2 3 2" xfId="24820"/>
    <cellStyle name="Normal 3 2 2 29 2 4" xfId="24821"/>
    <cellStyle name="Normal 3 2 2 29 3" xfId="24822"/>
    <cellStyle name="Normal 3 2 2 29 3 2" xfId="24823"/>
    <cellStyle name="Normal 3 2 2 29 3 2 2" xfId="24824"/>
    <cellStyle name="Normal 3 2 2 29 3 2 2 2" xfId="24825"/>
    <cellStyle name="Normal 3 2 2 29 3 2 3" xfId="24826"/>
    <cellStyle name="Normal 3 2 2 29 3 3" xfId="24827"/>
    <cellStyle name="Normal 3 2 2 29 3 3 2" xfId="24828"/>
    <cellStyle name="Normal 3 2 2 29 3 4" xfId="24829"/>
    <cellStyle name="Normal 3 2 2 29 4" xfId="24830"/>
    <cellStyle name="Normal 3 2 2 29 4 2" xfId="24831"/>
    <cellStyle name="Normal 3 2 2 29 4 2 2" xfId="24832"/>
    <cellStyle name="Normal 3 2 2 29 4 3" xfId="24833"/>
    <cellStyle name="Normal 3 2 2 29 5" xfId="24834"/>
    <cellStyle name="Normal 3 2 2 29 5 2" xfId="24835"/>
    <cellStyle name="Normal 3 2 2 29 6" xfId="24836"/>
    <cellStyle name="Normal 3 2 2 3" xfId="24837"/>
    <cellStyle name="Normal 3 2 2 3 2" xfId="24838"/>
    <cellStyle name="Normal 3 2 2 3 2 2" xfId="24839"/>
    <cellStyle name="Normal 3 2 2 3 2 3" xfId="24840"/>
    <cellStyle name="Normal 3 2 2 3 3" xfId="24841"/>
    <cellStyle name="Normal 3 2 2 3 3 2" xfId="24842"/>
    <cellStyle name="Normal 3 2 2 3 3 2 2" xfId="24843"/>
    <cellStyle name="Normal 3 2 2 3 3 2 2 2" xfId="24844"/>
    <cellStyle name="Normal 3 2 2 3 3 2 2 2 2" xfId="24845"/>
    <cellStyle name="Normal 3 2 2 3 3 2 2 3" xfId="24846"/>
    <cellStyle name="Normal 3 2 2 3 3 2 3" xfId="24847"/>
    <cellStyle name="Normal 3 2 2 3 3 2 3 2" xfId="24848"/>
    <cellStyle name="Normal 3 2 2 3 3 2 4" xfId="24849"/>
    <cellStyle name="Normal 3 2 2 3 3 3" xfId="24850"/>
    <cellStyle name="Normal 3 2 2 3 3 3 2" xfId="24851"/>
    <cellStyle name="Normal 3 2 2 3 3 3 2 2" xfId="24852"/>
    <cellStyle name="Normal 3 2 2 3 3 3 2 2 2" xfId="24853"/>
    <cellStyle name="Normal 3 2 2 3 3 3 2 3" xfId="24854"/>
    <cellStyle name="Normal 3 2 2 3 3 3 3" xfId="24855"/>
    <cellStyle name="Normal 3 2 2 3 3 3 3 2" xfId="24856"/>
    <cellStyle name="Normal 3 2 2 3 3 3 4" xfId="24857"/>
    <cellStyle name="Normal 3 2 2 3 3 4" xfId="24858"/>
    <cellStyle name="Normal 3 2 2 3 3 4 2" xfId="24859"/>
    <cellStyle name="Normal 3 2 2 3 3 4 2 2" xfId="24860"/>
    <cellStyle name="Normal 3 2 2 3 3 4 3" xfId="24861"/>
    <cellStyle name="Normal 3 2 2 3 3 5" xfId="24862"/>
    <cellStyle name="Normal 3 2 2 3 3 5 2" xfId="24863"/>
    <cellStyle name="Normal 3 2 2 3 3 6" xfId="24864"/>
    <cellStyle name="Normal 3 2 2 3 4" xfId="24865"/>
    <cellStyle name="Normal 3 2 2 3 5" xfId="24866"/>
    <cellStyle name="Normal 3 2 2 30" xfId="24867"/>
    <cellStyle name="Normal 3 2 2 30 2" xfId="24868"/>
    <cellStyle name="Normal 3 2 2 30 2 2" xfId="24869"/>
    <cellStyle name="Normal 3 2 2 30 2 2 2" xfId="24870"/>
    <cellStyle name="Normal 3 2 2 30 2 2 2 2" xfId="24871"/>
    <cellStyle name="Normal 3 2 2 30 2 2 3" xfId="24872"/>
    <cellStyle name="Normal 3 2 2 30 2 3" xfId="24873"/>
    <cellStyle name="Normal 3 2 2 30 2 3 2" xfId="24874"/>
    <cellStyle name="Normal 3 2 2 30 2 4" xfId="24875"/>
    <cellStyle name="Normal 3 2 2 30 3" xfId="24876"/>
    <cellStyle name="Normal 3 2 2 30 3 2" xfId="24877"/>
    <cellStyle name="Normal 3 2 2 30 3 2 2" xfId="24878"/>
    <cellStyle name="Normal 3 2 2 30 3 2 2 2" xfId="24879"/>
    <cellStyle name="Normal 3 2 2 30 3 2 3" xfId="24880"/>
    <cellStyle name="Normal 3 2 2 30 3 3" xfId="24881"/>
    <cellStyle name="Normal 3 2 2 30 3 3 2" xfId="24882"/>
    <cellStyle name="Normal 3 2 2 30 3 4" xfId="24883"/>
    <cellStyle name="Normal 3 2 2 30 4" xfId="24884"/>
    <cellStyle name="Normal 3 2 2 30 4 2" xfId="24885"/>
    <cellStyle name="Normal 3 2 2 30 4 2 2" xfId="24886"/>
    <cellStyle name="Normal 3 2 2 30 4 3" xfId="24887"/>
    <cellStyle name="Normal 3 2 2 30 5" xfId="24888"/>
    <cellStyle name="Normal 3 2 2 30 5 2" xfId="24889"/>
    <cellStyle name="Normal 3 2 2 30 6" xfId="24890"/>
    <cellStyle name="Normal 3 2 2 31" xfId="24891"/>
    <cellStyle name="Normal 3 2 2 31 2" xfId="24892"/>
    <cellStyle name="Normal 3 2 2 31 2 2" xfId="24893"/>
    <cellStyle name="Normal 3 2 2 31 2 2 2" xfId="24894"/>
    <cellStyle name="Normal 3 2 2 31 2 2 2 2" xfId="24895"/>
    <cellStyle name="Normal 3 2 2 31 2 2 3" xfId="24896"/>
    <cellStyle name="Normal 3 2 2 31 2 3" xfId="24897"/>
    <cellStyle name="Normal 3 2 2 31 2 3 2" xfId="24898"/>
    <cellStyle name="Normal 3 2 2 31 2 4" xfId="24899"/>
    <cellStyle name="Normal 3 2 2 31 3" xfId="24900"/>
    <cellStyle name="Normal 3 2 2 31 3 2" xfId="24901"/>
    <cellStyle name="Normal 3 2 2 31 3 2 2" xfId="24902"/>
    <cellStyle name="Normal 3 2 2 31 3 2 2 2" xfId="24903"/>
    <cellStyle name="Normal 3 2 2 31 3 2 3" xfId="24904"/>
    <cellStyle name="Normal 3 2 2 31 3 3" xfId="24905"/>
    <cellStyle name="Normal 3 2 2 31 3 3 2" xfId="24906"/>
    <cellStyle name="Normal 3 2 2 31 3 4" xfId="24907"/>
    <cellStyle name="Normal 3 2 2 31 4" xfId="24908"/>
    <cellStyle name="Normal 3 2 2 31 4 2" xfId="24909"/>
    <cellStyle name="Normal 3 2 2 31 4 2 2" xfId="24910"/>
    <cellStyle name="Normal 3 2 2 31 4 3" xfId="24911"/>
    <cellStyle name="Normal 3 2 2 31 5" xfId="24912"/>
    <cellStyle name="Normal 3 2 2 31 5 2" xfId="24913"/>
    <cellStyle name="Normal 3 2 2 31 6" xfId="24914"/>
    <cellStyle name="Normal 3 2 2 32" xfId="24915"/>
    <cellStyle name="Normal 3 2 2 32 2" xfId="24916"/>
    <cellStyle name="Normal 3 2 2 32 2 2" xfId="24917"/>
    <cellStyle name="Normal 3 2 2 32 2 2 2" xfId="24918"/>
    <cellStyle name="Normal 3 2 2 32 2 2 2 2" xfId="24919"/>
    <cellStyle name="Normal 3 2 2 32 2 2 3" xfId="24920"/>
    <cellStyle name="Normal 3 2 2 32 2 3" xfId="24921"/>
    <cellStyle name="Normal 3 2 2 32 2 3 2" xfId="24922"/>
    <cellStyle name="Normal 3 2 2 32 2 4" xfId="24923"/>
    <cellStyle name="Normal 3 2 2 32 3" xfId="24924"/>
    <cellStyle name="Normal 3 2 2 32 3 2" xfId="24925"/>
    <cellStyle name="Normal 3 2 2 32 3 2 2" xfId="24926"/>
    <cellStyle name="Normal 3 2 2 32 3 2 2 2" xfId="24927"/>
    <cellStyle name="Normal 3 2 2 32 3 2 3" xfId="24928"/>
    <cellStyle name="Normal 3 2 2 32 3 3" xfId="24929"/>
    <cellStyle name="Normal 3 2 2 32 3 3 2" xfId="24930"/>
    <cellStyle name="Normal 3 2 2 32 3 4" xfId="24931"/>
    <cellStyle name="Normal 3 2 2 32 4" xfId="24932"/>
    <cellStyle name="Normal 3 2 2 32 4 2" xfId="24933"/>
    <cellStyle name="Normal 3 2 2 32 4 2 2" xfId="24934"/>
    <cellStyle name="Normal 3 2 2 32 4 3" xfId="24935"/>
    <cellStyle name="Normal 3 2 2 32 5" xfId="24936"/>
    <cellStyle name="Normal 3 2 2 32 5 2" xfId="24937"/>
    <cellStyle name="Normal 3 2 2 32 6" xfId="24938"/>
    <cellStyle name="Normal 3 2 2 33" xfId="24939"/>
    <cellStyle name="Normal 3 2 2 33 2" xfId="24940"/>
    <cellStyle name="Normal 3 2 2 33 2 2" xfId="24941"/>
    <cellStyle name="Normal 3 2 2 33 2 2 2" xfId="24942"/>
    <cellStyle name="Normal 3 2 2 33 2 2 2 2" xfId="24943"/>
    <cellStyle name="Normal 3 2 2 33 2 2 3" xfId="24944"/>
    <cellStyle name="Normal 3 2 2 33 2 3" xfId="24945"/>
    <cellStyle name="Normal 3 2 2 33 2 3 2" xfId="24946"/>
    <cellStyle name="Normal 3 2 2 33 2 4" xfId="24947"/>
    <cellStyle name="Normal 3 2 2 33 3" xfId="24948"/>
    <cellStyle name="Normal 3 2 2 33 3 2" xfId="24949"/>
    <cellStyle name="Normal 3 2 2 33 3 2 2" xfId="24950"/>
    <cellStyle name="Normal 3 2 2 33 3 2 2 2" xfId="24951"/>
    <cellStyle name="Normal 3 2 2 33 3 2 3" xfId="24952"/>
    <cellStyle name="Normal 3 2 2 33 3 3" xfId="24953"/>
    <cellStyle name="Normal 3 2 2 33 3 3 2" xfId="24954"/>
    <cellStyle name="Normal 3 2 2 33 3 4" xfId="24955"/>
    <cellStyle name="Normal 3 2 2 33 4" xfId="24956"/>
    <cellStyle name="Normal 3 2 2 33 4 2" xfId="24957"/>
    <cellStyle name="Normal 3 2 2 33 4 2 2" xfId="24958"/>
    <cellStyle name="Normal 3 2 2 33 4 3" xfId="24959"/>
    <cellStyle name="Normal 3 2 2 33 5" xfId="24960"/>
    <cellStyle name="Normal 3 2 2 33 5 2" xfId="24961"/>
    <cellStyle name="Normal 3 2 2 33 6" xfId="24962"/>
    <cellStyle name="Normal 3 2 2 34" xfId="24963"/>
    <cellStyle name="Normal 3 2 2 34 2" xfId="24964"/>
    <cellStyle name="Normal 3 2 2 34 2 2" xfId="24965"/>
    <cellStyle name="Normal 3 2 2 34 2 2 2" xfId="24966"/>
    <cellStyle name="Normal 3 2 2 34 2 2 2 2" xfId="24967"/>
    <cellStyle name="Normal 3 2 2 34 2 2 3" xfId="24968"/>
    <cellStyle name="Normal 3 2 2 34 2 3" xfId="24969"/>
    <cellStyle name="Normal 3 2 2 34 2 3 2" xfId="24970"/>
    <cellStyle name="Normal 3 2 2 34 2 4" xfId="24971"/>
    <cellStyle name="Normal 3 2 2 34 3" xfId="24972"/>
    <cellStyle name="Normal 3 2 2 34 3 2" xfId="24973"/>
    <cellStyle name="Normal 3 2 2 34 3 2 2" xfId="24974"/>
    <cellStyle name="Normal 3 2 2 34 3 2 2 2" xfId="24975"/>
    <cellStyle name="Normal 3 2 2 34 3 2 3" xfId="24976"/>
    <cellStyle name="Normal 3 2 2 34 3 3" xfId="24977"/>
    <cellStyle name="Normal 3 2 2 34 3 3 2" xfId="24978"/>
    <cellStyle name="Normal 3 2 2 34 3 4" xfId="24979"/>
    <cellStyle name="Normal 3 2 2 34 4" xfId="24980"/>
    <cellStyle name="Normal 3 2 2 34 4 2" xfId="24981"/>
    <cellStyle name="Normal 3 2 2 34 4 2 2" xfId="24982"/>
    <cellStyle name="Normal 3 2 2 34 4 3" xfId="24983"/>
    <cellStyle name="Normal 3 2 2 34 5" xfId="24984"/>
    <cellStyle name="Normal 3 2 2 34 5 2" xfId="24985"/>
    <cellStyle name="Normal 3 2 2 34 6" xfId="24986"/>
    <cellStyle name="Normal 3 2 2 35" xfId="24987"/>
    <cellStyle name="Normal 3 2 2 35 2" xfId="24988"/>
    <cellStyle name="Normal 3 2 2 35 2 2" xfId="24989"/>
    <cellStyle name="Normal 3 2 2 35 2 2 2" xfId="24990"/>
    <cellStyle name="Normal 3 2 2 35 2 2 2 2" xfId="24991"/>
    <cellStyle name="Normal 3 2 2 35 2 2 3" xfId="24992"/>
    <cellStyle name="Normal 3 2 2 35 2 3" xfId="24993"/>
    <cellStyle name="Normal 3 2 2 35 2 3 2" xfId="24994"/>
    <cellStyle name="Normal 3 2 2 35 2 4" xfId="24995"/>
    <cellStyle name="Normal 3 2 2 35 3" xfId="24996"/>
    <cellStyle name="Normal 3 2 2 35 3 2" xfId="24997"/>
    <cellStyle name="Normal 3 2 2 35 3 2 2" xfId="24998"/>
    <cellStyle name="Normal 3 2 2 35 3 2 2 2" xfId="24999"/>
    <cellStyle name="Normal 3 2 2 35 3 2 3" xfId="25000"/>
    <cellStyle name="Normal 3 2 2 35 3 3" xfId="25001"/>
    <cellStyle name="Normal 3 2 2 35 3 3 2" xfId="25002"/>
    <cellStyle name="Normal 3 2 2 35 3 4" xfId="25003"/>
    <cellStyle name="Normal 3 2 2 35 4" xfId="25004"/>
    <cellStyle name="Normal 3 2 2 35 4 2" xfId="25005"/>
    <cellStyle name="Normal 3 2 2 35 4 2 2" xfId="25006"/>
    <cellStyle name="Normal 3 2 2 35 4 3" xfId="25007"/>
    <cellStyle name="Normal 3 2 2 35 5" xfId="25008"/>
    <cellStyle name="Normal 3 2 2 35 5 2" xfId="25009"/>
    <cellStyle name="Normal 3 2 2 35 6" xfId="25010"/>
    <cellStyle name="Normal 3 2 2 36" xfId="25011"/>
    <cellStyle name="Normal 3 2 2 36 2" xfId="25012"/>
    <cellStyle name="Normal 3 2 2 36 2 2" xfId="25013"/>
    <cellStyle name="Normal 3 2 2 36 2 2 2" xfId="25014"/>
    <cellStyle name="Normal 3 2 2 36 2 2 2 2" xfId="25015"/>
    <cellStyle name="Normal 3 2 2 36 2 2 3" xfId="25016"/>
    <cellStyle name="Normal 3 2 2 36 2 3" xfId="25017"/>
    <cellStyle name="Normal 3 2 2 36 2 3 2" xfId="25018"/>
    <cellStyle name="Normal 3 2 2 36 2 4" xfId="25019"/>
    <cellStyle name="Normal 3 2 2 36 3" xfId="25020"/>
    <cellStyle name="Normal 3 2 2 36 3 2" xfId="25021"/>
    <cellStyle name="Normal 3 2 2 36 3 2 2" xfId="25022"/>
    <cellStyle name="Normal 3 2 2 36 3 2 2 2" xfId="25023"/>
    <cellStyle name="Normal 3 2 2 36 3 2 3" xfId="25024"/>
    <cellStyle name="Normal 3 2 2 36 3 3" xfId="25025"/>
    <cellStyle name="Normal 3 2 2 36 3 3 2" xfId="25026"/>
    <cellStyle name="Normal 3 2 2 36 3 4" xfId="25027"/>
    <cellStyle name="Normal 3 2 2 36 4" xfId="25028"/>
    <cellStyle name="Normal 3 2 2 36 4 2" xfId="25029"/>
    <cellStyle name="Normal 3 2 2 36 4 2 2" xfId="25030"/>
    <cellStyle name="Normal 3 2 2 36 4 3" xfId="25031"/>
    <cellStyle name="Normal 3 2 2 36 5" xfId="25032"/>
    <cellStyle name="Normal 3 2 2 36 5 2" xfId="25033"/>
    <cellStyle name="Normal 3 2 2 36 6" xfId="25034"/>
    <cellStyle name="Normal 3 2 2 37" xfId="25035"/>
    <cellStyle name="Normal 3 2 2 37 2" xfId="25036"/>
    <cellStyle name="Normal 3 2 2 37 2 2" xfId="25037"/>
    <cellStyle name="Normal 3 2 2 37 2 2 2" xfId="25038"/>
    <cellStyle name="Normal 3 2 2 37 2 2 2 2" xfId="25039"/>
    <cellStyle name="Normal 3 2 2 37 2 2 3" xfId="25040"/>
    <cellStyle name="Normal 3 2 2 37 2 3" xfId="25041"/>
    <cellStyle name="Normal 3 2 2 37 2 3 2" xfId="25042"/>
    <cellStyle name="Normal 3 2 2 37 2 4" xfId="25043"/>
    <cellStyle name="Normal 3 2 2 37 3" xfId="25044"/>
    <cellStyle name="Normal 3 2 2 37 3 2" xfId="25045"/>
    <cellStyle name="Normal 3 2 2 37 3 2 2" xfId="25046"/>
    <cellStyle name="Normal 3 2 2 37 3 2 2 2" xfId="25047"/>
    <cellStyle name="Normal 3 2 2 37 3 2 3" xfId="25048"/>
    <cellStyle name="Normal 3 2 2 37 3 3" xfId="25049"/>
    <cellStyle name="Normal 3 2 2 37 3 3 2" xfId="25050"/>
    <cellStyle name="Normal 3 2 2 37 3 4" xfId="25051"/>
    <cellStyle name="Normal 3 2 2 37 4" xfId="25052"/>
    <cellStyle name="Normal 3 2 2 37 4 2" xfId="25053"/>
    <cellStyle name="Normal 3 2 2 37 4 2 2" xfId="25054"/>
    <cellStyle name="Normal 3 2 2 37 4 3" xfId="25055"/>
    <cellStyle name="Normal 3 2 2 37 5" xfId="25056"/>
    <cellStyle name="Normal 3 2 2 37 5 2" xfId="25057"/>
    <cellStyle name="Normal 3 2 2 37 6" xfId="25058"/>
    <cellStyle name="Normal 3 2 2 38" xfId="25059"/>
    <cellStyle name="Normal 3 2 2 38 2" xfId="25060"/>
    <cellStyle name="Normal 3 2 2 38 2 2" xfId="25061"/>
    <cellStyle name="Normal 3 2 2 38 2 2 2" xfId="25062"/>
    <cellStyle name="Normal 3 2 2 38 2 2 2 2" xfId="25063"/>
    <cellStyle name="Normal 3 2 2 38 2 2 3" xfId="25064"/>
    <cellStyle name="Normal 3 2 2 38 2 3" xfId="25065"/>
    <cellStyle name="Normal 3 2 2 38 2 3 2" xfId="25066"/>
    <cellStyle name="Normal 3 2 2 38 2 4" xfId="25067"/>
    <cellStyle name="Normal 3 2 2 38 3" xfId="25068"/>
    <cellStyle name="Normal 3 2 2 38 3 2" xfId="25069"/>
    <cellStyle name="Normal 3 2 2 38 3 2 2" xfId="25070"/>
    <cellStyle name="Normal 3 2 2 38 3 2 2 2" xfId="25071"/>
    <cellStyle name="Normal 3 2 2 38 3 2 3" xfId="25072"/>
    <cellStyle name="Normal 3 2 2 38 3 3" xfId="25073"/>
    <cellStyle name="Normal 3 2 2 38 3 3 2" xfId="25074"/>
    <cellStyle name="Normal 3 2 2 38 3 4" xfId="25075"/>
    <cellStyle name="Normal 3 2 2 38 4" xfId="25076"/>
    <cellStyle name="Normal 3 2 2 38 4 2" xfId="25077"/>
    <cellStyle name="Normal 3 2 2 38 4 2 2" xfId="25078"/>
    <cellStyle name="Normal 3 2 2 38 4 3" xfId="25079"/>
    <cellStyle name="Normal 3 2 2 38 5" xfId="25080"/>
    <cellStyle name="Normal 3 2 2 38 5 2" xfId="25081"/>
    <cellStyle name="Normal 3 2 2 38 6" xfId="25082"/>
    <cellStyle name="Normal 3 2 2 39" xfId="25083"/>
    <cellStyle name="Normal 3 2 2 39 2" xfId="25084"/>
    <cellStyle name="Normal 3 2 2 39 2 2" xfId="25085"/>
    <cellStyle name="Normal 3 2 2 39 2 2 2" xfId="25086"/>
    <cellStyle name="Normal 3 2 2 39 2 2 2 2" xfId="25087"/>
    <cellStyle name="Normal 3 2 2 39 2 2 3" xfId="25088"/>
    <cellStyle name="Normal 3 2 2 39 2 3" xfId="25089"/>
    <cellStyle name="Normal 3 2 2 39 2 3 2" xfId="25090"/>
    <cellStyle name="Normal 3 2 2 39 2 4" xfId="25091"/>
    <cellStyle name="Normal 3 2 2 39 3" xfId="25092"/>
    <cellStyle name="Normal 3 2 2 39 3 2" xfId="25093"/>
    <cellStyle name="Normal 3 2 2 39 3 2 2" xfId="25094"/>
    <cellStyle name="Normal 3 2 2 39 3 2 2 2" xfId="25095"/>
    <cellStyle name="Normal 3 2 2 39 3 2 3" xfId="25096"/>
    <cellStyle name="Normal 3 2 2 39 3 3" xfId="25097"/>
    <cellStyle name="Normal 3 2 2 39 3 3 2" xfId="25098"/>
    <cellStyle name="Normal 3 2 2 39 3 4" xfId="25099"/>
    <cellStyle name="Normal 3 2 2 39 4" xfId="25100"/>
    <cellStyle name="Normal 3 2 2 39 4 2" xfId="25101"/>
    <cellStyle name="Normal 3 2 2 39 4 2 2" xfId="25102"/>
    <cellStyle name="Normal 3 2 2 39 4 3" xfId="25103"/>
    <cellStyle name="Normal 3 2 2 39 5" xfId="25104"/>
    <cellStyle name="Normal 3 2 2 39 5 2" xfId="25105"/>
    <cellStyle name="Normal 3 2 2 39 6" xfId="25106"/>
    <cellStyle name="Normal 3 2 2 4" xfId="25107"/>
    <cellStyle name="Normal 3 2 2 4 2" xfId="25108"/>
    <cellStyle name="Normal 3 2 2 4 3" xfId="25109"/>
    <cellStyle name="Normal 3 2 2 40" xfId="25110"/>
    <cellStyle name="Normal 3 2 2 40 2" xfId="25111"/>
    <cellStyle name="Normal 3 2 2 40 2 2" xfId="25112"/>
    <cellStyle name="Normal 3 2 2 40 2 2 2" xfId="25113"/>
    <cellStyle name="Normal 3 2 2 40 2 2 2 2" xfId="25114"/>
    <cellStyle name="Normal 3 2 2 40 2 2 3" xfId="25115"/>
    <cellStyle name="Normal 3 2 2 40 2 3" xfId="25116"/>
    <cellStyle name="Normal 3 2 2 40 2 3 2" xfId="25117"/>
    <cellStyle name="Normal 3 2 2 40 2 4" xfId="25118"/>
    <cellStyle name="Normal 3 2 2 40 3" xfId="25119"/>
    <cellStyle name="Normal 3 2 2 40 3 2" xfId="25120"/>
    <cellStyle name="Normal 3 2 2 40 3 2 2" xfId="25121"/>
    <cellStyle name="Normal 3 2 2 40 3 2 2 2" xfId="25122"/>
    <cellStyle name="Normal 3 2 2 40 3 2 3" xfId="25123"/>
    <cellStyle name="Normal 3 2 2 40 3 3" xfId="25124"/>
    <cellStyle name="Normal 3 2 2 40 3 3 2" xfId="25125"/>
    <cellStyle name="Normal 3 2 2 40 3 4" xfId="25126"/>
    <cellStyle name="Normal 3 2 2 40 4" xfId="25127"/>
    <cellStyle name="Normal 3 2 2 40 4 2" xfId="25128"/>
    <cellStyle name="Normal 3 2 2 40 4 2 2" xfId="25129"/>
    <cellStyle name="Normal 3 2 2 40 4 3" xfId="25130"/>
    <cellStyle name="Normal 3 2 2 40 5" xfId="25131"/>
    <cellStyle name="Normal 3 2 2 40 5 2" xfId="25132"/>
    <cellStyle name="Normal 3 2 2 40 6" xfId="25133"/>
    <cellStyle name="Normal 3 2 2 41" xfId="25134"/>
    <cellStyle name="Normal 3 2 2 41 2" xfId="25135"/>
    <cellStyle name="Normal 3 2 2 41 2 2" xfId="25136"/>
    <cellStyle name="Normal 3 2 2 41 2 2 2" xfId="25137"/>
    <cellStyle name="Normal 3 2 2 41 2 2 2 2" xfId="25138"/>
    <cellStyle name="Normal 3 2 2 41 2 2 3" xfId="25139"/>
    <cellStyle name="Normal 3 2 2 41 2 3" xfId="25140"/>
    <cellStyle name="Normal 3 2 2 41 2 3 2" xfId="25141"/>
    <cellStyle name="Normal 3 2 2 41 2 4" xfId="25142"/>
    <cellStyle name="Normal 3 2 2 41 3" xfId="25143"/>
    <cellStyle name="Normal 3 2 2 41 3 2" xfId="25144"/>
    <cellStyle name="Normal 3 2 2 41 3 2 2" xfId="25145"/>
    <cellStyle name="Normal 3 2 2 41 3 2 2 2" xfId="25146"/>
    <cellStyle name="Normal 3 2 2 41 3 2 3" xfId="25147"/>
    <cellStyle name="Normal 3 2 2 41 3 3" xfId="25148"/>
    <cellStyle name="Normal 3 2 2 41 3 3 2" xfId="25149"/>
    <cellStyle name="Normal 3 2 2 41 3 4" xfId="25150"/>
    <cellStyle name="Normal 3 2 2 41 4" xfId="25151"/>
    <cellStyle name="Normal 3 2 2 41 4 2" xfId="25152"/>
    <cellStyle name="Normal 3 2 2 41 4 2 2" xfId="25153"/>
    <cellStyle name="Normal 3 2 2 41 4 3" xfId="25154"/>
    <cellStyle name="Normal 3 2 2 41 5" xfId="25155"/>
    <cellStyle name="Normal 3 2 2 41 5 2" xfId="25156"/>
    <cellStyle name="Normal 3 2 2 41 6" xfId="25157"/>
    <cellStyle name="Normal 3 2 2 42" xfId="25158"/>
    <cellStyle name="Normal 3 2 2 42 2" xfId="25159"/>
    <cellStyle name="Normal 3 2 2 42 2 2" xfId="25160"/>
    <cellStyle name="Normal 3 2 2 42 2 2 2" xfId="25161"/>
    <cellStyle name="Normal 3 2 2 42 2 2 2 2" xfId="25162"/>
    <cellStyle name="Normal 3 2 2 42 2 2 3" xfId="25163"/>
    <cellStyle name="Normal 3 2 2 42 2 3" xfId="25164"/>
    <cellStyle name="Normal 3 2 2 42 2 3 2" xfId="25165"/>
    <cellStyle name="Normal 3 2 2 42 2 4" xfId="25166"/>
    <cellStyle name="Normal 3 2 2 42 3" xfId="25167"/>
    <cellStyle name="Normal 3 2 2 42 3 2" xfId="25168"/>
    <cellStyle name="Normal 3 2 2 42 3 2 2" xfId="25169"/>
    <cellStyle name="Normal 3 2 2 42 3 2 2 2" xfId="25170"/>
    <cellStyle name="Normal 3 2 2 42 3 2 3" xfId="25171"/>
    <cellStyle name="Normal 3 2 2 42 3 3" xfId="25172"/>
    <cellStyle name="Normal 3 2 2 42 3 3 2" xfId="25173"/>
    <cellStyle name="Normal 3 2 2 42 3 4" xfId="25174"/>
    <cellStyle name="Normal 3 2 2 42 4" xfId="25175"/>
    <cellStyle name="Normal 3 2 2 42 4 2" xfId="25176"/>
    <cellStyle name="Normal 3 2 2 42 4 2 2" xfId="25177"/>
    <cellStyle name="Normal 3 2 2 42 4 3" xfId="25178"/>
    <cellStyle name="Normal 3 2 2 42 5" xfId="25179"/>
    <cellStyle name="Normal 3 2 2 42 5 2" xfId="25180"/>
    <cellStyle name="Normal 3 2 2 42 6" xfId="25181"/>
    <cellStyle name="Normal 3 2 2 43" xfId="25182"/>
    <cellStyle name="Normal 3 2 2 43 2" xfId="25183"/>
    <cellStyle name="Normal 3 2 2 43 2 2" xfId="25184"/>
    <cellStyle name="Normal 3 2 2 43 2 2 2" xfId="25185"/>
    <cellStyle name="Normal 3 2 2 43 2 2 2 2" xfId="25186"/>
    <cellStyle name="Normal 3 2 2 43 2 2 3" xfId="25187"/>
    <cellStyle name="Normal 3 2 2 43 2 3" xfId="25188"/>
    <cellStyle name="Normal 3 2 2 43 2 3 2" xfId="25189"/>
    <cellStyle name="Normal 3 2 2 43 2 4" xfId="25190"/>
    <cellStyle name="Normal 3 2 2 43 3" xfId="25191"/>
    <cellStyle name="Normal 3 2 2 43 3 2" xfId="25192"/>
    <cellStyle name="Normal 3 2 2 43 3 2 2" xfId="25193"/>
    <cellStyle name="Normal 3 2 2 43 3 2 2 2" xfId="25194"/>
    <cellStyle name="Normal 3 2 2 43 3 2 3" xfId="25195"/>
    <cellStyle name="Normal 3 2 2 43 3 3" xfId="25196"/>
    <cellStyle name="Normal 3 2 2 43 3 3 2" xfId="25197"/>
    <cellStyle name="Normal 3 2 2 43 3 4" xfId="25198"/>
    <cellStyle name="Normal 3 2 2 43 4" xfId="25199"/>
    <cellStyle name="Normal 3 2 2 43 4 2" xfId="25200"/>
    <cellStyle name="Normal 3 2 2 43 4 2 2" xfId="25201"/>
    <cellStyle name="Normal 3 2 2 43 4 3" xfId="25202"/>
    <cellStyle name="Normal 3 2 2 43 5" xfId="25203"/>
    <cellStyle name="Normal 3 2 2 43 5 2" xfId="25204"/>
    <cellStyle name="Normal 3 2 2 43 6" xfId="25205"/>
    <cellStyle name="Normal 3 2 2 44" xfId="25206"/>
    <cellStyle name="Normal 3 2 2 44 2" xfId="25207"/>
    <cellStyle name="Normal 3 2 2 44 2 2" xfId="25208"/>
    <cellStyle name="Normal 3 2 2 44 2 2 2" xfId="25209"/>
    <cellStyle name="Normal 3 2 2 44 2 2 2 2" xfId="25210"/>
    <cellStyle name="Normal 3 2 2 44 2 2 3" xfId="25211"/>
    <cellStyle name="Normal 3 2 2 44 2 3" xfId="25212"/>
    <cellStyle name="Normal 3 2 2 44 2 3 2" xfId="25213"/>
    <cellStyle name="Normal 3 2 2 44 2 4" xfId="25214"/>
    <cellStyle name="Normal 3 2 2 44 3" xfId="25215"/>
    <cellStyle name="Normal 3 2 2 44 3 2" xfId="25216"/>
    <cellStyle name="Normal 3 2 2 44 3 2 2" xfId="25217"/>
    <cellStyle name="Normal 3 2 2 44 3 2 2 2" xfId="25218"/>
    <cellStyle name="Normal 3 2 2 44 3 2 3" xfId="25219"/>
    <cellStyle name="Normal 3 2 2 44 3 3" xfId="25220"/>
    <cellStyle name="Normal 3 2 2 44 3 3 2" xfId="25221"/>
    <cellStyle name="Normal 3 2 2 44 3 4" xfId="25222"/>
    <cellStyle name="Normal 3 2 2 44 4" xfId="25223"/>
    <cellStyle name="Normal 3 2 2 44 4 2" xfId="25224"/>
    <cellStyle name="Normal 3 2 2 44 4 2 2" xfId="25225"/>
    <cellStyle name="Normal 3 2 2 44 4 3" xfId="25226"/>
    <cellStyle name="Normal 3 2 2 44 5" xfId="25227"/>
    <cellStyle name="Normal 3 2 2 44 5 2" xfId="25228"/>
    <cellStyle name="Normal 3 2 2 44 6" xfId="25229"/>
    <cellStyle name="Normal 3 2 2 45" xfId="25230"/>
    <cellStyle name="Normal 3 2 2 45 2" xfId="25231"/>
    <cellStyle name="Normal 3 2 2 45 2 2" xfId="25232"/>
    <cellStyle name="Normal 3 2 2 45 2 2 2" xfId="25233"/>
    <cellStyle name="Normal 3 2 2 45 2 2 2 2" xfId="25234"/>
    <cellStyle name="Normal 3 2 2 45 2 2 3" xfId="25235"/>
    <cellStyle name="Normal 3 2 2 45 2 3" xfId="25236"/>
    <cellStyle name="Normal 3 2 2 45 2 3 2" xfId="25237"/>
    <cellStyle name="Normal 3 2 2 45 2 4" xfId="25238"/>
    <cellStyle name="Normal 3 2 2 45 3" xfId="25239"/>
    <cellStyle name="Normal 3 2 2 45 3 2" xfId="25240"/>
    <cellStyle name="Normal 3 2 2 45 3 2 2" xfId="25241"/>
    <cellStyle name="Normal 3 2 2 45 3 2 2 2" xfId="25242"/>
    <cellStyle name="Normal 3 2 2 45 3 2 3" xfId="25243"/>
    <cellStyle name="Normal 3 2 2 45 3 3" xfId="25244"/>
    <cellStyle name="Normal 3 2 2 45 3 3 2" xfId="25245"/>
    <cellStyle name="Normal 3 2 2 45 3 4" xfId="25246"/>
    <cellStyle name="Normal 3 2 2 45 4" xfId="25247"/>
    <cellStyle name="Normal 3 2 2 45 4 2" xfId="25248"/>
    <cellStyle name="Normal 3 2 2 45 4 2 2" xfId="25249"/>
    <cellStyle name="Normal 3 2 2 45 4 3" xfId="25250"/>
    <cellStyle name="Normal 3 2 2 45 5" xfId="25251"/>
    <cellStyle name="Normal 3 2 2 45 5 2" xfId="25252"/>
    <cellStyle name="Normal 3 2 2 45 6" xfId="25253"/>
    <cellStyle name="Normal 3 2 2 46" xfId="25254"/>
    <cellStyle name="Normal 3 2 2 46 2" xfId="25255"/>
    <cellStyle name="Normal 3 2 2 46 2 2" xfId="25256"/>
    <cellStyle name="Normal 3 2 2 46 2 2 2" xfId="25257"/>
    <cellStyle name="Normal 3 2 2 46 2 2 2 2" xfId="25258"/>
    <cellStyle name="Normal 3 2 2 46 2 2 3" xfId="25259"/>
    <cellStyle name="Normal 3 2 2 46 2 3" xfId="25260"/>
    <cellStyle name="Normal 3 2 2 46 2 3 2" xfId="25261"/>
    <cellStyle name="Normal 3 2 2 46 2 4" xfId="25262"/>
    <cellStyle name="Normal 3 2 2 46 3" xfId="25263"/>
    <cellStyle name="Normal 3 2 2 46 3 2" xfId="25264"/>
    <cellStyle name="Normal 3 2 2 46 3 2 2" xfId="25265"/>
    <cellStyle name="Normal 3 2 2 46 3 2 2 2" xfId="25266"/>
    <cellStyle name="Normal 3 2 2 46 3 2 3" xfId="25267"/>
    <cellStyle name="Normal 3 2 2 46 3 3" xfId="25268"/>
    <cellStyle name="Normal 3 2 2 46 3 3 2" xfId="25269"/>
    <cellStyle name="Normal 3 2 2 46 3 4" xfId="25270"/>
    <cellStyle name="Normal 3 2 2 46 4" xfId="25271"/>
    <cellStyle name="Normal 3 2 2 46 4 2" xfId="25272"/>
    <cellStyle name="Normal 3 2 2 46 4 2 2" xfId="25273"/>
    <cellStyle name="Normal 3 2 2 46 4 3" xfId="25274"/>
    <cellStyle name="Normal 3 2 2 46 5" xfId="25275"/>
    <cellStyle name="Normal 3 2 2 46 5 2" xfId="25276"/>
    <cellStyle name="Normal 3 2 2 46 6" xfId="25277"/>
    <cellStyle name="Normal 3 2 2 47" xfId="25278"/>
    <cellStyle name="Normal 3 2 2 47 2" xfId="25279"/>
    <cellStyle name="Normal 3 2 2 47 2 2" xfId="25280"/>
    <cellStyle name="Normal 3 2 2 47 2 2 2" xfId="25281"/>
    <cellStyle name="Normal 3 2 2 47 2 2 2 2" xfId="25282"/>
    <cellStyle name="Normal 3 2 2 47 2 2 3" xfId="25283"/>
    <cellStyle name="Normal 3 2 2 47 2 3" xfId="25284"/>
    <cellStyle name="Normal 3 2 2 47 2 3 2" xfId="25285"/>
    <cellStyle name="Normal 3 2 2 47 2 4" xfId="25286"/>
    <cellStyle name="Normal 3 2 2 47 3" xfId="25287"/>
    <cellStyle name="Normal 3 2 2 47 3 2" xfId="25288"/>
    <cellStyle name="Normal 3 2 2 47 3 2 2" xfId="25289"/>
    <cellStyle name="Normal 3 2 2 47 3 2 2 2" xfId="25290"/>
    <cellStyle name="Normal 3 2 2 47 3 2 3" xfId="25291"/>
    <cellStyle name="Normal 3 2 2 47 3 3" xfId="25292"/>
    <cellStyle name="Normal 3 2 2 47 3 3 2" xfId="25293"/>
    <cellStyle name="Normal 3 2 2 47 3 4" xfId="25294"/>
    <cellStyle name="Normal 3 2 2 47 4" xfId="25295"/>
    <cellStyle name="Normal 3 2 2 47 4 2" xfId="25296"/>
    <cellStyle name="Normal 3 2 2 47 4 2 2" xfId="25297"/>
    <cellStyle name="Normal 3 2 2 47 4 3" xfId="25298"/>
    <cellStyle name="Normal 3 2 2 47 5" xfId="25299"/>
    <cellStyle name="Normal 3 2 2 47 5 2" xfId="25300"/>
    <cellStyle name="Normal 3 2 2 47 6" xfId="25301"/>
    <cellStyle name="Normal 3 2 2 48" xfId="25302"/>
    <cellStyle name="Normal 3 2 2 48 2" xfId="25303"/>
    <cellStyle name="Normal 3 2 2 48 2 2" xfId="25304"/>
    <cellStyle name="Normal 3 2 2 48 2 2 2" xfId="25305"/>
    <cellStyle name="Normal 3 2 2 48 2 2 2 2" xfId="25306"/>
    <cellStyle name="Normal 3 2 2 48 2 2 3" xfId="25307"/>
    <cellStyle name="Normal 3 2 2 48 2 3" xfId="25308"/>
    <cellStyle name="Normal 3 2 2 48 2 3 2" xfId="25309"/>
    <cellStyle name="Normal 3 2 2 48 2 4" xfId="25310"/>
    <cellStyle name="Normal 3 2 2 48 3" xfId="25311"/>
    <cellStyle name="Normal 3 2 2 48 3 2" xfId="25312"/>
    <cellStyle name="Normal 3 2 2 48 3 2 2" xfId="25313"/>
    <cellStyle name="Normal 3 2 2 48 3 3" xfId="25314"/>
    <cellStyle name="Normal 3 2 2 48 4" xfId="25315"/>
    <cellStyle name="Normal 3 2 2 48 4 2" xfId="25316"/>
    <cellStyle name="Normal 3 2 2 48 5" xfId="25317"/>
    <cellStyle name="Normal 3 2 2 49" xfId="25318"/>
    <cellStyle name="Normal 3 2 2 5" xfId="25319"/>
    <cellStyle name="Normal 3 2 2 5 2" xfId="25320"/>
    <cellStyle name="Normal 3 2 2 5 3" xfId="25321"/>
    <cellStyle name="Normal 3 2 2 50" xfId="25322"/>
    <cellStyle name="Normal 3 2 2 50 2" xfId="25323"/>
    <cellStyle name="Normal 3 2 2 50 2 2" xfId="25324"/>
    <cellStyle name="Normal 3 2 2 50 2 2 2" xfId="25325"/>
    <cellStyle name="Normal 3 2 2 50 2 3" xfId="25326"/>
    <cellStyle name="Normal 3 2 2 50 3" xfId="25327"/>
    <cellStyle name="Normal 3 2 2 50 3 2" xfId="25328"/>
    <cellStyle name="Normal 3 2 2 50 4" xfId="25329"/>
    <cellStyle name="Normal 3 2 2 51" xfId="25330"/>
    <cellStyle name="Normal 3 2 2 6" xfId="25331"/>
    <cellStyle name="Normal 3 2 2 6 2" xfId="25332"/>
    <cellStyle name="Normal 3 2 2 6 2 2" xfId="25333"/>
    <cellStyle name="Normal 3 2 2 6 2 2 2" xfId="25334"/>
    <cellStyle name="Normal 3 2 2 6 2 2 2 2" xfId="25335"/>
    <cellStyle name="Normal 3 2 2 6 2 2 3" xfId="25336"/>
    <cellStyle name="Normal 3 2 2 6 2 3" xfId="25337"/>
    <cellStyle name="Normal 3 2 2 6 2 3 2" xfId="25338"/>
    <cellStyle name="Normal 3 2 2 6 2 4" xfId="25339"/>
    <cellStyle name="Normal 3 2 2 6 3" xfId="25340"/>
    <cellStyle name="Normal 3 2 2 6 3 2" xfId="25341"/>
    <cellStyle name="Normal 3 2 2 6 3 2 2" xfId="25342"/>
    <cellStyle name="Normal 3 2 2 6 3 2 2 2" xfId="25343"/>
    <cellStyle name="Normal 3 2 2 6 3 2 3" xfId="25344"/>
    <cellStyle name="Normal 3 2 2 6 3 3" xfId="25345"/>
    <cellStyle name="Normal 3 2 2 6 3 3 2" xfId="25346"/>
    <cellStyle name="Normal 3 2 2 6 3 4" xfId="25347"/>
    <cellStyle name="Normal 3 2 2 6 4" xfId="25348"/>
    <cellStyle name="Normal 3 2 2 6 4 2" xfId="25349"/>
    <cellStyle name="Normal 3 2 2 6 4 2 2" xfId="25350"/>
    <cellStyle name="Normal 3 2 2 6 4 3" xfId="25351"/>
    <cellStyle name="Normal 3 2 2 6 5" xfId="25352"/>
    <cellStyle name="Normal 3 2 2 6 5 2" xfId="25353"/>
    <cellStyle name="Normal 3 2 2 6 6" xfId="25354"/>
    <cellStyle name="Normal 3 2 2 7" xfId="25355"/>
    <cellStyle name="Normal 3 2 2 7 2" xfId="25356"/>
    <cellStyle name="Normal 3 2 2 7 2 2" xfId="25357"/>
    <cellStyle name="Normal 3 2 2 7 2 2 2" xfId="25358"/>
    <cellStyle name="Normal 3 2 2 7 2 2 2 2" xfId="25359"/>
    <cellStyle name="Normal 3 2 2 7 2 2 3" xfId="25360"/>
    <cellStyle name="Normal 3 2 2 7 2 3" xfId="25361"/>
    <cellStyle name="Normal 3 2 2 7 2 3 2" xfId="25362"/>
    <cellStyle name="Normal 3 2 2 7 2 4" xfId="25363"/>
    <cellStyle name="Normal 3 2 2 7 3" xfId="25364"/>
    <cellStyle name="Normal 3 2 2 7 3 2" xfId="25365"/>
    <cellStyle name="Normal 3 2 2 7 3 2 2" xfId="25366"/>
    <cellStyle name="Normal 3 2 2 7 3 2 2 2" xfId="25367"/>
    <cellStyle name="Normal 3 2 2 7 3 2 3" xfId="25368"/>
    <cellStyle name="Normal 3 2 2 7 3 3" xfId="25369"/>
    <cellStyle name="Normal 3 2 2 7 3 3 2" xfId="25370"/>
    <cellStyle name="Normal 3 2 2 7 3 4" xfId="25371"/>
    <cellStyle name="Normal 3 2 2 7 4" xfId="25372"/>
    <cellStyle name="Normal 3 2 2 7 4 2" xfId="25373"/>
    <cellStyle name="Normal 3 2 2 7 4 2 2" xfId="25374"/>
    <cellStyle name="Normal 3 2 2 7 4 3" xfId="25375"/>
    <cellStyle name="Normal 3 2 2 7 5" xfId="25376"/>
    <cellStyle name="Normal 3 2 2 7 5 2" xfId="25377"/>
    <cellStyle name="Normal 3 2 2 7 6" xfId="25378"/>
    <cellStyle name="Normal 3 2 2 8" xfId="25379"/>
    <cellStyle name="Normal 3 2 2 8 2" xfId="25380"/>
    <cellStyle name="Normal 3 2 2 8 2 2" xfId="25381"/>
    <cellStyle name="Normal 3 2 2 8 2 2 2" xfId="25382"/>
    <cellStyle name="Normal 3 2 2 8 2 2 2 2" xfId="25383"/>
    <cellStyle name="Normal 3 2 2 8 2 2 3" xfId="25384"/>
    <cellStyle name="Normal 3 2 2 8 2 3" xfId="25385"/>
    <cellStyle name="Normal 3 2 2 8 2 3 2" xfId="25386"/>
    <cellStyle name="Normal 3 2 2 8 2 4" xfId="25387"/>
    <cellStyle name="Normal 3 2 2 8 3" xfId="25388"/>
    <cellStyle name="Normal 3 2 2 8 3 2" xfId="25389"/>
    <cellStyle name="Normal 3 2 2 8 3 2 2" xfId="25390"/>
    <cellStyle name="Normal 3 2 2 8 3 2 2 2" xfId="25391"/>
    <cellStyle name="Normal 3 2 2 8 3 2 3" xfId="25392"/>
    <cellStyle name="Normal 3 2 2 8 3 3" xfId="25393"/>
    <cellStyle name="Normal 3 2 2 8 3 3 2" xfId="25394"/>
    <cellStyle name="Normal 3 2 2 8 3 4" xfId="25395"/>
    <cellStyle name="Normal 3 2 2 8 4" xfId="25396"/>
    <cellStyle name="Normal 3 2 2 8 4 2" xfId="25397"/>
    <cellStyle name="Normal 3 2 2 8 4 2 2" xfId="25398"/>
    <cellStyle name="Normal 3 2 2 8 4 3" xfId="25399"/>
    <cellStyle name="Normal 3 2 2 8 5" xfId="25400"/>
    <cellStyle name="Normal 3 2 2 8 5 2" xfId="25401"/>
    <cellStyle name="Normal 3 2 2 8 6" xfId="25402"/>
    <cellStyle name="Normal 3 2 2 9" xfId="25403"/>
    <cellStyle name="Normal 3 2 2 9 2" xfId="25404"/>
    <cellStyle name="Normal 3 2 2 9 2 2" xfId="25405"/>
    <cellStyle name="Normal 3 2 2 9 2 2 2" xfId="25406"/>
    <cellStyle name="Normal 3 2 2 9 2 2 2 2" xfId="25407"/>
    <cellStyle name="Normal 3 2 2 9 2 2 3" xfId="25408"/>
    <cellStyle name="Normal 3 2 2 9 2 3" xfId="25409"/>
    <cellStyle name="Normal 3 2 2 9 2 3 2" xfId="25410"/>
    <cellStyle name="Normal 3 2 2 9 2 4" xfId="25411"/>
    <cellStyle name="Normal 3 2 2 9 3" xfId="25412"/>
    <cellStyle name="Normal 3 2 2 9 3 2" xfId="25413"/>
    <cellStyle name="Normal 3 2 2 9 3 2 2" xfId="25414"/>
    <cellStyle name="Normal 3 2 2 9 3 2 2 2" xfId="25415"/>
    <cellStyle name="Normal 3 2 2 9 3 2 3" xfId="25416"/>
    <cellStyle name="Normal 3 2 2 9 3 3" xfId="25417"/>
    <cellStyle name="Normal 3 2 2 9 3 3 2" xfId="25418"/>
    <cellStyle name="Normal 3 2 2 9 3 4" xfId="25419"/>
    <cellStyle name="Normal 3 2 2 9 4" xfId="25420"/>
    <cellStyle name="Normal 3 2 2 9 4 2" xfId="25421"/>
    <cellStyle name="Normal 3 2 2 9 4 2 2" xfId="25422"/>
    <cellStyle name="Normal 3 2 2 9 4 3" xfId="25423"/>
    <cellStyle name="Normal 3 2 2 9 5" xfId="25424"/>
    <cellStyle name="Normal 3 2 2 9 5 2" xfId="25425"/>
    <cellStyle name="Normal 3 2 2 9 6" xfId="25426"/>
    <cellStyle name="Normal 3 2 20" xfId="25427"/>
    <cellStyle name="Normal 3 2 20 2" xfId="25428"/>
    <cellStyle name="Normal 3 2 20 2 2" xfId="25429"/>
    <cellStyle name="Normal 3 2 20 2 2 2" xfId="25430"/>
    <cellStyle name="Normal 3 2 20 2 2 2 2" xfId="25431"/>
    <cellStyle name="Normal 3 2 20 2 2 3" xfId="25432"/>
    <cellStyle name="Normal 3 2 20 2 3" xfId="25433"/>
    <cellStyle name="Normal 3 2 20 2 3 2" xfId="25434"/>
    <cellStyle name="Normal 3 2 20 2 4" xfId="25435"/>
    <cellStyle name="Normal 3 2 20 3" xfId="25436"/>
    <cellStyle name="Normal 3 2 20 3 2" xfId="25437"/>
    <cellStyle name="Normal 3 2 20 3 2 2" xfId="25438"/>
    <cellStyle name="Normal 3 2 20 3 2 2 2" xfId="25439"/>
    <cellStyle name="Normal 3 2 20 3 2 3" xfId="25440"/>
    <cellStyle name="Normal 3 2 20 3 3" xfId="25441"/>
    <cellStyle name="Normal 3 2 20 3 3 2" xfId="25442"/>
    <cellStyle name="Normal 3 2 20 3 4" xfId="25443"/>
    <cellStyle name="Normal 3 2 20 4" xfId="25444"/>
    <cellStyle name="Normal 3 2 20 4 2" xfId="25445"/>
    <cellStyle name="Normal 3 2 20 4 2 2" xfId="25446"/>
    <cellStyle name="Normal 3 2 20 4 3" xfId="25447"/>
    <cellStyle name="Normal 3 2 20 5" xfId="25448"/>
    <cellStyle name="Normal 3 2 20 5 2" xfId="25449"/>
    <cellStyle name="Normal 3 2 20 6" xfId="25450"/>
    <cellStyle name="Normal 3 2 21" xfId="25451"/>
    <cellStyle name="Normal 3 2 21 2" xfId="25452"/>
    <cellStyle name="Normal 3 2 21 2 2" xfId="25453"/>
    <cellStyle name="Normal 3 2 21 2 2 2" xfId="25454"/>
    <cellStyle name="Normal 3 2 21 2 2 2 2" xfId="25455"/>
    <cellStyle name="Normal 3 2 21 2 2 3" xfId="25456"/>
    <cellStyle name="Normal 3 2 21 2 3" xfId="25457"/>
    <cellStyle name="Normal 3 2 21 2 3 2" xfId="25458"/>
    <cellStyle name="Normal 3 2 21 2 4" xfId="25459"/>
    <cellStyle name="Normal 3 2 21 3" xfId="25460"/>
    <cellStyle name="Normal 3 2 21 3 2" xfId="25461"/>
    <cellStyle name="Normal 3 2 21 3 2 2" xfId="25462"/>
    <cellStyle name="Normal 3 2 21 3 2 2 2" xfId="25463"/>
    <cellStyle name="Normal 3 2 21 3 2 3" xfId="25464"/>
    <cellStyle name="Normal 3 2 21 3 3" xfId="25465"/>
    <cellStyle name="Normal 3 2 21 3 3 2" xfId="25466"/>
    <cellStyle name="Normal 3 2 21 3 4" xfId="25467"/>
    <cellStyle name="Normal 3 2 21 4" xfId="25468"/>
    <cellStyle name="Normal 3 2 21 4 2" xfId="25469"/>
    <cellStyle name="Normal 3 2 21 4 2 2" xfId="25470"/>
    <cellStyle name="Normal 3 2 21 4 3" xfId="25471"/>
    <cellStyle name="Normal 3 2 21 5" xfId="25472"/>
    <cellStyle name="Normal 3 2 21 5 2" xfId="25473"/>
    <cellStyle name="Normal 3 2 21 6" xfId="25474"/>
    <cellStyle name="Normal 3 2 22" xfId="25475"/>
    <cellStyle name="Normal 3 2 22 2" xfId="25476"/>
    <cellStyle name="Normal 3 2 22 2 2" xfId="25477"/>
    <cellStyle name="Normal 3 2 22 2 2 2" xfId="25478"/>
    <cellStyle name="Normal 3 2 22 2 2 2 2" xfId="25479"/>
    <cellStyle name="Normal 3 2 22 2 2 3" xfId="25480"/>
    <cellStyle name="Normal 3 2 22 2 3" xfId="25481"/>
    <cellStyle name="Normal 3 2 22 2 3 2" xfId="25482"/>
    <cellStyle name="Normal 3 2 22 2 4" xfId="25483"/>
    <cellStyle name="Normal 3 2 22 3" xfId="25484"/>
    <cellStyle name="Normal 3 2 22 3 2" xfId="25485"/>
    <cellStyle name="Normal 3 2 22 3 2 2" xfId="25486"/>
    <cellStyle name="Normal 3 2 22 3 2 2 2" xfId="25487"/>
    <cellStyle name="Normal 3 2 22 3 2 3" xfId="25488"/>
    <cellStyle name="Normal 3 2 22 3 3" xfId="25489"/>
    <cellStyle name="Normal 3 2 22 3 3 2" xfId="25490"/>
    <cellStyle name="Normal 3 2 22 3 4" xfId="25491"/>
    <cellStyle name="Normal 3 2 22 4" xfId="25492"/>
    <cellStyle name="Normal 3 2 22 4 2" xfId="25493"/>
    <cellStyle name="Normal 3 2 22 4 2 2" xfId="25494"/>
    <cellStyle name="Normal 3 2 22 4 3" xfId="25495"/>
    <cellStyle name="Normal 3 2 22 5" xfId="25496"/>
    <cellStyle name="Normal 3 2 22 5 2" xfId="25497"/>
    <cellStyle name="Normal 3 2 22 6" xfId="25498"/>
    <cellStyle name="Normal 3 2 23" xfId="25499"/>
    <cellStyle name="Normal 3 2 23 2" xfId="25500"/>
    <cellStyle name="Normal 3 2 23 2 2" xfId="25501"/>
    <cellStyle name="Normal 3 2 23 2 2 2" xfId="25502"/>
    <cellStyle name="Normal 3 2 23 2 2 2 2" xfId="25503"/>
    <cellStyle name="Normal 3 2 23 2 2 3" xfId="25504"/>
    <cellStyle name="Normal 3 2 23 2 3" xfId="25505"/>
    <cellStyle name="Normal 3 2 23 2 3 2" xfId="25506"/>
    <cellStyle name="Normal 3 2 23 2 4" xfId="25507"/>
    <cellStyle name="Normal 3 2 23 3" xfId="25508"/>
    <cellStyle name="Normal 3 2 23 3 2" xfId="25509"/>
    <cellStyle name="Normal 3 2 23 3 2 2" xfId="25510"/>
    <cellStyle name="Normal 3 2 23 3 2 2 2" xfId="25511"/>
    <cellStyle name="Normal 3 2 23 3 2 3" xfId="25512"/>
    <cellStyle name="Normal 3 2 23 3 3" xfId="25513"/>
    <cellStyle name="Normal 3 2 23 3 3 2" xfId="25514"/>
    <cellStyle name="Normal 3 2 23 3 4" xfId="25515"/>
    <cellStyle name="Normal 3 2 23 4" xfId="25516"/>
    <cellStyle name="Normal 3 2 23 4 2" xfId="25517"/>
    <cellStyle name="Normal 3 2 23 4 2 2" xfId="25518"/>
    <cellStyle name="Normal 3 2 23 4 3" xfId="25519"/>
    <cellStyle name="Normal 3 2 23 5" xfId="25520"/>
    <cellStyle name="Normal 3 2 23 5 2" xfId="25521"/>
    <cellStyle name="Normal 3 2 23 6" xfId="25522"/>
    <cellStyle name="Normal 3 2 24" xfId="25523"/>
    <cellStyle name="Normal 3 2 24 2" xfId="25524"/>
    <cellStyle name="Normal 3 2 24 2 2" xfId="25525"/>
    <cellStyle name="Normal 3 2 24 2 2 2" xfId="25526"/>
    <cellStyle name="Normal 3 2 24 2 2 2 2" xfId="25527"/>
    <cellStyle name="Normal 3 2 24 2 2 3" xfId="25528"/>
    <cellStyle name="Normal 3 2 24 2 3" xfId="25529"/>
    <cellStyle name="Normal 3 2 24 2 3 2" xfId="25530"/>
    <cellStyle name="Normal 3 2 24 2 4" xfId="25531"/>
    <cellStyle name="Normal 3 2 24 3" xfId="25532"/>
    <cellStyle name="Normal 3 2 24 3 2" xfId="25533"/>
    <cellStyle name="Normal 3 2 24 3 2 2" xfId="25534"/>
    <cellStyle name="Normal 3 2 24 3 2 2 2" xfId="25535"/>
    <cellStyle name="Normal 3 2 24 3 2 3" xfId="25536"/>
    <cellStyle name="Normal 3 2 24 3 3" xfId="25537"/>
    <cellStyle name="Normal 3 2 24 3 3 2" xfId="25538"/>
    <cellStyle name="Normal 3 2 24 3 4" xfId="25539"/>
    <cellStyle name="Normal 3 2 24 4" xfId="25540"/>
    <cellStyle name="Normal 3 2 24 4 2" xfId="25541"/>
    <cellStyle name="Normal 3 2 24 4 2 2" xfId="25542"/>
    <cellStyle name="Normal 3 2 24 4 3" xfId="25543"/>
    <cellStyle name="Normal 3 2 24 5" xfId="25544"/>
    <cellStyle name="Normal 3 2 24 5 2" xfId="25545"/>
    <cellStyle name="Normal 3 2 24 6" xfId="25546"/>
    <cellStyle name="Normal 3 2 25" xfId="25547"/>
    <cellStyle name="Normal 3 2 25 2" xfId="25548"/>
    <cellStyle name="Normal 3 2 25 2 2" xfId="25549"/>
    <cellStyle name="Normal 3 2 25 2 2 2" xfId="25550"/>
    <cellStyle name="Normal 3 2 25 2 2 2 2" xfId="25551"/>
    <cellStyle name="Normal 3 2 25 2 2 3" xfId="25552"/>
    <cellStyle name="Normal 3 2 25 2 3" xfId="25553"/>
    <cellStyle name="Normal 3 2 25 2 3 2" xfId="25554"/>
    <cellStyle name="Normal 3 2 25 2 4" xfId="25555"/>
    <cellStyle name="Normal 3 2 25 3" xfId="25556"/>
    <cellStyle name="Normal 3 2 25 3 2" xfId="25557"/>
    <cellStyle name="Normal 3 2 25 3 2 2" xfId="25558"/>
    <cellStyle name="Normal 3 2 25 3 2 2 2" xfId="25559"/>
    <cellStyle name="Normal 3 2 25 3 2 3" xfId="25560"/>
    <cellStyle name="Normal 3 2 25 3 3" xfId="25561"/>
    <cellStyle name="Normal 3 2 25 3 3 2" xfId="25562"/>
    <cellStyle name="Normal 3 2 25 3 4" xfId="25563"/>
    <cellStyle name="Normal 3 2 25 4" xfId="25564"/>
    <cellStyle name="Normal 3 2 25 4 2" xfId="25565"/>
    <cellStyle name="Normal 3 2 25 4 2 2" xfId="25566"/>
    <cellStyle name="Normal 3 2 25 4 3" xfId="25567"/>
    <cellStyle name="Normal 3 2 25 5" xfId="25568"/>
    <cellStyle name="Normal 3 2 25 5 2" xfId="25569"/>
    <cellStyle name="Normal 3 2 25 6" xfId="25570"/>
    <cellStyle name="Normal 3 2 26" xfId="25571"/>
    <cellStyle name="Normal 3 2 26 2" xfId="25572"/>
    <cellStyle name="Normal 3 2 26 2 2" xfId="25573"/>
    <cellStyle name="Normal 3 2 26 2 2 2" xfId="25574"/>
    <cellStyle name="Normal 3 2 26 2 2 2 2" xfId="25575"/>
    <cellStyle name="Normal 3 2 26 2 2 3" xfId="25576"/>
    <cellStyle name="Normal 3 2 26 2 3" xfId="25577"/>
    <cellStyle name="Normal 3 2 26 2 3 2" xfId="25578"/>
    <cellStyle name="Normal 3 2 26 2 4" xfId="25579"/>
    <cellStyle name="Normal 3 2 26 3" xfId="25580"/>
    <cellStyle name="Normal 3 2 26 3 2" xfId="25581"/>
    <cellStyle name="Normal 3 2 26 3 2 2" xfId="25582"/>
    <cellStyle name="Normal 3 2 26 3 2 2 2" xfId="25583"/>
    <cellStyle name="Normal 3 2 26 3 2 3" xfId="25584"/>
    <cellStyle name="Normal 3 2 26 3 3" xfId="25585"/>
    <cellStyle name="Normal 3 2 26 3 3 2" xfId="25586"/>
    <cellStyle name="Normal 3 2 26 3 4" xfId="25587"/>
    <cellStyle name="Normal 3 2 26 4" xfId="25588"/>
    <cellStyle name="Normal 3 2 26 4 2" xfId="25589"/>
    <cellStyle name="Normal 3 2 26 4 2 2" xfId="25590"/>
    <cellStyle name="Normal 3 2 26 4 3" xfId="25591"/>
    <cellStyle name="Normal 3 2 26 5" xfId="25592"/>
    <cellStyle name="Normal 3 2 26 5 2" xfId="25593"/>
    <cellStyle name="Normal 3 2 26 6" xfId="25594"/>
    <cellStyle name="Normal 3 2 27" xfId="25595"/>
    <cellStyle name="Normal 3 2 27 2" xfId="25596"/>
    <cellStyle name="Normal 3 2 27 2 2" xfId="25597"/>
    <cellStyle name="Normal 3 2 27 2 2 2" xfId="25598"/>
    <cellStyle name="Normal 3 2 27 2 2 2 2" xfId="25599"/>
    <cellStyle name="Normal 3 2 27 2 2 3" xfId="25600"/>
    <cellStyle name="Normal 3 2 27 2 3" xfId="25601"/>
    <cellStyle name="Normal 3 2 27 2 3 2" xfId="25602"/>
    <cellStyle name="Normal 3 2 27 2 4" xfId="25603"/>
    <cellStyle name="Normal 3 2 27 3" xfId="25604"/>
    <cellStyle name="Normal 3 2 27 3 2" xfId="25605"/>
    <cellStyle name="Normal 3 2 27 3 2 2" xfId="25606"/>
    <cellStyle name="Normal 3 2 27 3 2 2 2" xfId="25607"/>
    <cellStyle name="Normal 3 2 27 3 2 3" xfId="25608"/>
    <cellStyle name="Normal 3 2 27 3 3" xfId="25609"/>
    <cellStyle name="Normal 3 2 27 3 3 2" xfId="25610"/>
    <cellStyle name="Normal 3 2 27 3 4" xfId="25611"/>
    <cellStyle name="Normal 3 2 27 4" xfId="25612"/>
    <cellStyle name="Normal 3 2 27 4 2" xfId="25613"/>
    <cellStyle name="Normal 3 2 27 4 2 2" xfId="25614"/>
    <cellStyle name="Normal 3 2 27 4 3" xfId="25615"/>
    <cellStyle name="Normal 3 2 27 5" xfId="25616"/>
    <cellStyle name="Normal 3 2 27 5 2" xfId="25617"/>
    <cellStyle name="Normal 3 2 27 6" xfId="25618"/>
    <cellStyle name="Normal 3 2 28" xfId="25619"/>
    <cellStyle name="Normal 3 2 28 2" xfId="25620"/>
    <cellStyle name="Normal 3 2 28 2 2" xfId="25621"/>
    <cellStyle name="Normal 3 2 28 2 2 2" xfId="25622"/>
    <cellStyle name="Normal 3 2 28 2 2 2 2" xfId="25623"/>
    <cellStyle name="Normal 3 2 28 2 2 3" xfId="25624"/>
    <cellStyle name="Normal 3 2 28 2 3" xfId="25625"/>
    <cellStyle name="Normal 3 2 28 2 3 2" xfId="25626"/>
    <cellStyle name="Normal 3 2 28 2 4" xfId="25627"/>
    <cellStyle name="Normal 3 2 28 3" xfId="25628"/>
    <cellStyle name="Normal 3 2 28 3 2" xfId="25629"/>
    <cellStyle name="Normal 3 2 28 3 2 2" xfId="25630"/>
    <cellStyle name="Normal 3 2 28 3 2 2 2" xfId="25631"/>
    <cellStyle name="Normal 3 2 28 3 2 3" xfId="25632"/>
    <cellStyle name="Normal 3 2 28 3 3" xfId="25633"/>
    <cellStyle name="Normal 3 2 28 3 3 2" xfId="25634"/>
    <cellStyle name="Normal 3 2 28 3 4" xfId="25635"/>
    <cellStyle name="Normal 3 2 28 4" xfId="25636"/>
    <cellStyle name="Normal 3 2 28 4 2" xfId="25637"/>
    <cellStyle name="Normal 3 2 28 4 2 2" xfId="25638"/>
    <cellStyle name="Normal 3 2 28 4 3" xfId="25639"/>
    <cellStyle name="Normal 3 2 28 5" xfId="25640"/>
    <cellStyle name="Normal 3 2 28 5 2" xfId="25641"/>
    <cellStyle name="Normal 3 2 28 6" xfId="25642"/>
    <cellStyle name="Normal 3 2 29" xfId="25643"/>
    <cellStyle name="Normal 3 2 29 2" xfId="25644"/>
    <cellStyle name="Normal 3 2 29 2 2" xfId="25645"/>
    <cellStyle name="Normal 3 2 29 2 2 2" xfId="25646"/>
    <cellStyle name="Normal 3 2 29 2 2 2 2" xfId="25647"/>
    <cellStyle name="Normal 3 2 29 2 2 3" xfId="25648"/>
    <cellStyle name="Normal 3 2 29 2 3" xfId="25649"/>
    <cellStyle name="Normal 3 2 29 2 3 2" xfId="25650"/>
    <cellStyle name="Normal 3 2 29 2 4" xfId="25651"/>
    <cellStyle name="Normal 3 2 29 3" xfId="25652"/>
    <cellStyle name="Normal 3 2 29 3 2" xfId="25653"/>
    <cellStyle name="Normal 3 2 29 3 2 2" xfId="25654"/>
    <cellStyle name="Normal 3 2 29 3 2 2 2" xfId="25655"/>
    <cellStyle name="Normal 3 2 29 3 2 3" xfId="25656"/>
    <cellStyle name="Normal 3 2 29 3 3" xfId="25657"/>
    <cellStyle name="Normal 3 2 29 3 3 2" xfId="25658"/>
    <cellStyle name="Normal 3 2 29 3 4" xfId="25659"/>
    <cellStyle name="Normal 3 2 29 4" xfId="25660"/>
    <cellStyle name="Normal 3 2 29 4 2" xfId="25661"/>
    <cellStyle name="Normal 3 2 29 4 2 2" xfId="25662"/>
    <cellStyle name="Normal 3 2 29 4 3" xfId="25663"/>
    <cellStyle name="Normal 3 2 29 5" xfId="25664"/>
    <cellStyle name="Normal 3 2 29 5 2" xfId="25665"/>
    <cellStyle name="Normal 3 2 29 6" xfId="25666"/>
    <cellStyle name="Normal 3 2 3" xfId="25667"/>
    <cellStyle name="Normal 3 2 3 2" xfId="25668"/>
    <cellStyle name="Normal 3 2 3 2 2" xfId="25669"/>
    <cellStyle name="Normal 3 2 3 2 2 2" xfId="25670"/>
    <cellStyle name="Normal 3 2 3 2 2 3" xfId="25671"/>
    <cellStyle name="Normal 3 2 3 2 3" xfId="25672"/>
    <cellStyle name="Normal 3 2 3 2 4" xfId="25673"/>
    <cellStyle name="Normal 3 2 3 3" xfId="25674"/>
    <cellStyle name="Normal 3 2 3 3 2" xfId="25675"/>
    <cellStyle name="Normal 3 2 3 3 2 2" xfId="25676"/>
    <cellStyle name="Normal 3 2 3 3 2 3" xfId="25677"/>
    <cellStyle name="Normal 3 2 3 3 3" xfId="25678"/>
    <cellStyle name="Normal 3 2 3 3 4" xfId="25679"/>
    <cellStyle name="Normal 3 2 3 4" xfId="25680"/>
    <cellStyle name="Normal 3 2 3 4 2" xfId="25681"/>
    <cellStyle name="Normal 3 2 3 4 3" xfId="25682"/>
    <cellStyle name="Normal 3 2 3 5" xfId="25683"/>
    <cellStyle name="Normal 3 2 3 5 2" xfId="25684"/>
    <cellStyle name="Normal 3 2 3 5 3" xfId="25685"/>
    <cellStyle name="Normal 3 2 3 6" xfId="25686"/>
    <cellStyle name="Normal 3 2 3 7" xfId="25687"/>
    <cellStyle name="Normal 3 2 30" xfId="25688"/>
    <cellStyle name="Normal 3 2 30 2" xfId="25689"/>
    <cellStyle name="Normal 3 2 30 2 2" xfId="25690"/>
    <cellStyle name="Normal 3 2 30 2 2 2" xfId="25691"/>
    <cellStyle name="Normal 3 2 30 2 2 2 2" xfId="25692"/>
    <cellStyle name="Normal 3 2 30 2 2 3" xfId="25693"/>
    <cellStyle name="Normal 3 2 30 2 3" xfId="25694"/>
    <cellStyle name="Normal 3 2 30 2 3 2" xfId="25695"/>
    <cellStyle name="Normal 3 2 30 2 4" xfId="25696"/>
    <cellStyle name="Normal 3 2 30 3" xfId="25697"/>
    <cellStyle name="Normal 3 2 30 3 2" xfId="25698"/>
    <cellStyle name="Normal 3 2 30 3 2 2" xfId="25699"/>
    <cellStyle name="Normal 3 2 30 3 2 2 2" xfId="25700"/>
    <cellStyle name="Normal 3 2 30 3 2 3" xfId="25701"/>
    <cellStyle name="Normal 3 2 30 3 3" xfId="25702"/>
    <cellStyle name="Normal 3 2 30 3 3 2" xfId="25703"/>
    <cellStyle name="Normal 3 2 30 3 4" xfId="25704"/>
    <cellStyle name="Normal 3 2 30 4" xfId="25705"/>
    <cellStyle name="Normal 3 2 30 4 2" xfId="25706"/>
    <cellStyle name="Normal 3 2 30 4 2 2" xfId="25707"/>
    <cellStyle name="Normal 3 2 30 4 3" xfId="25708"/>
    <cellStyle name="Normal 3 2 30 5" xfId="25709"/>
    <cellStyle name="Normal 3 2 30 5 2" xfId="25710"/>
    <cellStyle name="Normal 3 2 30 6" xfId="25711"/>
    <cellStyle name="Normal 3 2 31" xfId="25712"/>
    <cellStyle name="Normal 3 2 31 2" xfId="25713"/>
    <cellStyle name="Normal 3 2 31 2 2" xfId="25714"/>
    <cellStyle name="Normal 3 2 31 2 2 2" xfId="25715"/>
    <cellStyle name="Normal 3 2 31 2 2 2 2" xfId="25716"/>
    <cellStyle name="Normal 3 2 31 2 2 3" xfId="25717"/>
    <cellStyle name="Normal 3 2 31 2 3" xfId="25718"/>
    <cellStyle name="Normal 3 2 31 2 3 2" xfId="25719"/>
    <cellStyle name="Normal 3 2 31 2 4" xfId="25720"/>
    <cellStyle name="Normal 3 2 31 3" xfId="25721"/>
    <cellStyle name="Normal 3 2 31 3 2" xfId="25722"/>
    <cellStyle name="Normal 3 2 31 3 2 2" xfId="25723"/>
    <cellStyle name="Normal 3 2 31 3 2 2 2" xfId="25724"/>
    <cellStyle name="Normal 3 2 31 3 2 3" xfId="25725"/>
    <cellStyle name="Normal 3 2 31 3 3" xfId="25726"/>
    <cellStyle name="Normal 3 2 31 3 3 2" xfId="25727"/>
    <cellStyle name="Normal 3 2 31 3 4" xfId="25728"/>
    <cellStyle name="Normal 3 2 31 4" xfId="25729"/>
    <cellStyle name="Normal 3 2 31 4 2" xfId="25730"/>
    <cellStyle name="Normal 3 2 31 4 2 2" xfId="25731"/>
    <cellStyle name="Normal 3 2 31 4 3" xfId="25732"/>
    <cellStyle name="Normal 3 2 31 5" xfId="25733"/>
    <cellStyle name="Normal 3 2 31 5 2" xfId="25734"/>
    <cellStyle name="Normal 3 2 31 6" xfId="25735"/>
    <cellStyle name="Normal 3 2 32" xfId="25736"/>
    <cellStyle name="Normal 3 2 32 2" xfId="25737"/>
    <cellStyle name="Normal 3 2 32 2 2" xfId="25738"/>
    <cellStyle name="Normal 3 2 32 2 2 2" xfId="25739"/>
    <cellStyle name="Normal 3 2 32 2 2 2 2" xfId="25740"/>
    <cellStyle name="Normal 3 2 32 2 2 3" xfId="25741"/>
    <cellStyle name="Normal 3 2 32 2 3" xfId="25742"/>
    <cellStyle name="Normal 3 2 32 2 3 2" xfId="25743"/>
    <cellStyle name="Normal 3 2 32 2 4" xfId="25744"/>
    <cellStyle name="Normal 3 2 32 3" xfId="25745"/>
    <cellStyle name="Normal 3 2 32 3 2" xfId="25746"/>
    <cellStyle name="Normal 3 2 32 3 2 2" xfId="25747"/>
    <cellStyle name="Normal 3 2 32 3 2 2 2" xfId="25748"/>
    <cellStyle name="Normal 3 2 32 3 2 3" xfId="25749"/>
    <cellStyle name="Normal 3 2 32 3 3" xfId="25750"/>
    <cellStyle name="Normal 3 2 32 3 3 2" xfId="25751"/>
    <cellStyle name="Normal 3 2 32 3 4" xfId="25752"/>
    <cellStyle name="Normal 3 2 32 4" xfId="25753"/>
    <cellStyle name="Normal 3 2 32 4 2" xfId="25754"/>
    <cellStyle name="Normal 3 2 32 4 2 2" xfId="25755"/>
    <cellStyle name="Normal 3 2 32 4 3" xfId="25756"/>
    <cellStyle name="Normal 3 2 32 5" xfId="25757"/>
    <cellStyle name="Normal 3 2 32 5 2" xfId="25758"/>
    <cellStyle name="Normal 3 2 32 6" xfId="25759"/>
    <cellStyle name="Normal 3 2 33" xfId="25760"/>
    <cellStyle name="Normal 3 2 33 2" xfId="25761"/>
    <cellStyle name="Normal 3 2 33 2 2" xfId="25762"/>
    <cellStyle name="Normal 3 2 33 2 2 2" xfId="25763"/>
    <cellStyle name="Normal 3 2 33 2 2 2 2" xfId="25764"/>
    <cellStyle name="Normal 3 2 33 2 2 3" xfId="25765"/>
    <cellStyle name="Normal 3 2 33 2 3" xfId="25766"/>
    <cellStyle name="Normal 3 2 33 2 3 2" xfId="25767"/>
    <cellStyle name="Normal 3 2 33 2 4" xfId="25768"/>
    <cellStyle name="Normal 3 2 33 3" xfId="25769"/>
    <cellStyle name="Normal 3 2 33 3 2" xfId="25770"/>
    <cellStyle name="Normal 3 2 33 3 2 2" xfId="25771"/>
    <cellStyle name="Normal 3 2 33 3 2 2 2" xfId="25772"/>
    <cellStyle name="Normal 3 2 33 3 2 3" xfId="25773"/>
    <cellStyle name="Normal 3 2 33 3 3" xfId="25774"/>
    <cellStyle name="Normal 3 2 33 3 3 2" xfId="25775"/>
    <cellStyle name="Normal 3 2 33 3 4" xfId="25776"/>
    <cellStyle name="Normal 3 2 33 4" xfId="25777"/>
    <cellStyle name="Normal 3 2 33 4 2" xfId="25778"/>
    <cellStyle name="Normal 3 2 33 4 2 2" xfId="25779"/>
    <cellStyle name="Normal 3 2 33 4 3" xfId="25780"/>
    <cellStyle name="Normal 3 2 33 5" xfId="25781"/>
    <cellStyle name="Normal 3 2 33 5 2" xfId="25782"/>
    <cellStyle name="Normal 3 2 33 6" xfId="25783"/>
    <cellStyle name="Normal 3 2 34" xfId="25784"/>
    <cellStyle name="Normal 3 2 34 2" xfId="25785"/>
    <cellStyle name="Normal 3 2 34 2 2" xfId="25786"/>
    <cellStyle name="Normal 3 2 34 2 2 2" xfId="25787"/>
    <cellStyle name="Normal 3 2 34 2 2 2 2" xfId="25788"/>
    <cellStyle name="Normal 3 2 34 2 2 3" xfId="25789"/>
    <cellStyle name="Normal 3 2 34 2 3" xfId="25790"/>
    <cellStyle name="Normal 3 2 34 2 3 2" xfId="25791"/>
    <cellStyle name="Normal 3 2 34 2 4" xfId="25792"/>
    <cellStyle name="Normal 3 2 34 3" xfId="25793"/>
    <cellStyle name="Normal 3 2 34 3 2" xfId="25794"/>
    <cellStyle name="Normal 3 2 34 3 2 2" xfId="25795"/>
    <cellStyle name="Normal 3 2 34 3 2 2 2" xfId="25796"/>
    <cellStyle name="Normal 3 2 34 3 2 3" xfId="25797"/>
    <cellStyle name="Normal 3 2 34 3 3" xfId="25798"/>
    <cellStyle name="Normal 3 2 34 3 3 2" xfId="25799"/>
    <cellStyle name="Normal 3 2 34 3 4" xfId="25800"/>
    <cellStyle name="Normal 3 2 34 4" xfId="25801"/>
    <cellStyle name="Normal 3 2 34 4 2" xfId="25802"/>
    <cellStyle name="Normal 3 2 34 4 2 2" xfId="25803"/>
    <cellStyle name="Normal 3 2 34 4 3" xfId="25804"/>
    <cellStyle name="Normal 3 2 34 5" xfId="25805"/>
    <cellStyle name="Normal 3 2 34 5 2" xfId="25806"/>
    <cellStyle name="Normal 3 2 34 6" xfId="25807"/>
    <cellStyle name="Normal 3 2 35" xfId="25808"/>
    <cellStyle name="Normal 3 2 35 2" xfId="25809"/>
    <cellStyle name="Normal 3 2 35 2 2" xfId="25810"/>
    <cellStyle name="Normal 3 2 35 2 2 2" xfId="25811"/>
    <cellStyle name="Normal 3 2 35 2 2 2 2" xfId="25812"/>
    <cellStyle name="Normal 3 2 35 2 2 3" xfId="25813"/>
    <cellStyle name="Normal 3 2 35 2 3" xfId="25814"/>
    <cellStyle name="Normal 3 2 35 2 3 2" xfId="25815"/>
    <cellStyle name="Normal 3 2 35 2 4" xfId="25816"/>
    <cellStyle name="Normal 3 2 35 3" xfId="25817"/>
    <cellStyle name="Normal 3 2 35 3 2" xfId="25818"/>
    <cellStyle name="Normal 3 2 35 3 2 2" xfId="25819"/>
    <cellStyle name="Normal 3 2 35 3 2 2 2" xfId="25820"/>
    <cellStyle name="Normal 3 2 35 3 2 3" xfId="25821"/>
    <cellStyle name="Normal 3 2 35 3 3" xfId="25822"/>
    <cellStyle name="Normal 3 2 35 3 3 2" xfId="25823"/>
    <cellStyle name="Normal 3 2 35 3 4" xfId="25824"/>
    <cellStyle name="Normal 3 2 35 4" xfId="25825"/>
    <cellStyle name="Normal 3 2 35 4 2" xfId="25826"/>
    <cellStyle name="Normal 3 2 35 4 2 2" xfId="25827"/>
    <cellStyle name="Normal 3 2 35 4 3" xfId="25828"/>
    <cellStyle name="Normal 3 2 35 5" xfId="25829"/>
    <cellStyle name="Normal 3 2 35 5 2" xfId="25830"/>
    <cellStyle name="Normal 3 2 35 6" xfId="25831"/>
    <cellStyle name="Normal 3 2 36" xfId="25832"/>
    <cellStyle name="Normal 3 2 36 2" xfId="25833"/>
    <cellStyle name="Normal 3 2 36 2 2" xfId="25834"/>
    <cellStyle name="Normal 3 2 36 2 2 2" xfId="25835"/>
    <cellStyle name="Normal 3 2 36 2 2 2 2" xfId="25836"/>
    <cellStyle name="Normal 3 2 36 2 2 3" xfId="25837"/>
    <cellStyle name="Normal 3 2 36 2 3" xfId="25838"/>
    <cellStyle name="Normal 3 2 36 2 3 2" xfId="25839"/>
    <cellStyle name="Normal 3 2 36 2 4" xfId="25840"/>
    <cellStyle name="Normal 3 2 36 3" xfId="25841"/>
    <cellStyle name="Normal 3 2 36 3 2" xfId="25842"/>
    <cellStyle name="Normal 3 2 36 3 2 2" xfId="25843"/>
    <cellStyle name="Normal 3 2 36 3 2 2 2" xfId="25844"/>
    <cellStyle name="Normal 3 2 36 3 2 3" xfId="25845"/>
    <cellStyle name="Normal 3 2 36 3 3" xfId="25846"/>
    <cellStyle name="Normal 3 2 36 3 3 2" xfId="25847"/>
    <cellStyle name="Normal 3 2 36 3 4" xfId="25848"/>
    <cellStyle name="Normal 3 2 36 4" xfId="25849"/>
    <cellStyle name="Normal 3 2 36 4 2" xfId="25850"/>
    <cellStyle name="Normal 3 2 36 4 2 2" xfId="25851"/>
    <cellStyle name="Normal 3 2 36 4 3" xfId="25852"/>
    <cellStyle name="Normal 3 2 36 5" xfId="25853"/>
    <cellStyle name="Normal 3 2 36 5 2" xfId="25854"/>
    <cellStyle name="Normal 3 2 36 6" xfId="25855"/>
    <cellStyle name="Normal 3 2 37" xfId="25856"/>
    <cellStyle name="Normal 3 2 37 2" xfId="25857"/>
    <cellStyle name="Normal 3 2 37 2 2" xfId="25858"/>
    <cellStyle name="Normal 3 2 37 2 2 2" xfId="25859"/>
    <cellStyle name="Normal 3 2 37 2 2 2 2" xfId="25860"/>
    <cellStyle name="Normal 3 2 37 2 2 3" xfId="25861"/>
    <cellStyle name="Normal 3 2 37 2 3" xfId="25862"/>
    <cellStyle name="Normal 3 2 37 2 3 2" xfId="25863"/>
    <cellStyle name="Normal 3 2 37 2 4" xfId="25864"/>
    <cellStyle name="Normal 3 2 37 3" xfId="25865"/>
    <cellStyle name="Normal 3 2 37 3 2" xfId="25866"/>
    <cellStyle name="Normal 3 2 37 3 2 2" xfId="25867"/>
    <cellStyle name="Normal 3 2 37 3 2 2 2" xfId="25868"/>
    <cellStyle name="Normal 3 2 37 3 2 3" xfId="25869"/>
    <cellStyle name="Normal 3 2 37 3 3" xfId="25870"/>
    <cellStyle name="Normal 3 2 37 3 3 2" xfId="25871"/>
    <cellStyle name="Normal 3 2 37 3 4" xfId="25872"/>
    <cellStyle name="Normal 3 2 37 4" xfId="25873"/>
    <cellStyle name="Normal 3 2 37 4 2" xfId="25874"/>
    <cellStyle name="Normal 3 2 37 4 2 2" xfId="25875"/>
    <cellStyle name="Normal 3 2 37 4 3" xfId="25876"/>
    <cellStyle name="Normal 3 2 37 5" xfId="25877"/>
    <cellStyle name="Normal 3 2 37 5 2" xfId="25878"/>
    <cellStyle name="Normal 3 2 37 6" xfId="25879"/>
    <cellStyle name="Normal 3 2 38" xfId="25880"/>
    <cellStyle name="Normal 3 2 38 2" xfId="25881"/>
    <cellStyle name="Normal 3 2 38 2 2" xfId="25882"/>
    <cellStyle name="Normal 3 2 38 2 2 2" xfId="25883"/>
    <cellStyle name="Normal 3 2 38 2 2 2 2" xfId="25884"/>
    <cellStyle name="Normal 3 2 38 2 2 3" xfId="25885"/>
    <cellStyle name="Normal 3 2 38 2 3" xfId="25886"/>
    <cellStyle name="Normal 3 2 38 2 3 2" xfId="25887"/>
    <cellStyle name="Normal 3 2 38 2 4" xfId="25888"/>
    <cellStyle name="Normal 3 2 38 3" xfId="25889"/>
    <cellStyle name="Normal 3 2 38 3 2" xfId="25890"/>
    <cellStyle name="Normal 3 2 38 3 2 2" xfId="25891"/>
    <cellStyle name="Normal 3 2 38 3 2 2 2" xfId="25892"/>
    <cellStyle name="Normal 3 2 38 3 2 3" xfId="25893"/>
    <cellStyle name="Normal 3 2 38 3 3" xfId="25894"/>
    <cellStyle name="Normal 3 2 38 3 3 2" xfId="25895"/>
    <cellStyle name="Normal 3 2 38 3 4" xfId="25896"/>
    <cellStyle name="Normal 3 2 38 4" xfId="25897"/>
    <cellStyle name="Normal 3 2 38 4 2" xfId="25898"/>
    <cellStyle name="Normal 3 2 38 4 2 2" xfId="25899"/>
    <cellStyle name="Normal 3 2 38 4 3" xfId="25900"/>
    <cellStyle name="Normal 3 2 38 5" xfId="25901"/>
    <cellStyle name="Normal 3 2 38 5 2" xfId="25902"/>
    <cellStyle name="Normal 3 2 38 6" xfId="25903"/>
    <cellStyle name="Normal 3 2 39" xfId="25904"/>
    <cellStyle name="Normal 3 2 39 2" xfId="25905"/>
    <cellStyle name="Normal 3 2 39 2 2" xfId="25906"/>
    <cellStyle name="Normal 3 2 39 2 2 2" xfId="25907"/>
    <cellStyle name="Normal 3 2 39 2 2 2 2" xfId="25908"/>
    <cellStyle name="Normal 3 2 39 2 2 3" xfId="25909"/>
    <cellStyle name="Normal 3 2 39 2 3" xfId="25910"/>
    <cellStyle name="Normal 3 2 39 2 3 2" xfId="25911"/>
    <cellStyle name="Normal 3 2 39 2 4" xfId="25912"/>
    <cellStyle name="Normal 3 2 39 3" xfId="25913"/>
    <cellStyle name="Normal 3 2 39 3 2" xfId="25914"/>
    <cellStyle name="Normal 3 2 39 3 2 2" xfId="25915"/>
    <cellStyle name="Normal 3 2 39 3 2 2 2" xfId="25916"/>
    <cellStyle name="Normal 3 2 39 3 2 3" xfId="25917"/>
    <cellStyle name="Normal 3 2 39 3 3" xfId="25918"/>
    <cellStyle name="Normal 3 2 39 3 3 2" xfId="25919"/>
    <cellStyle name="Normal 3 2 39 3 4" xfId="25920"/>
    <cellStyle name="Normal 3 2 39 4" xfId="25921"/>
    <cellStyle name="Normal 3 2 39 4 2" xfId="25922"/>
    <cellStyle name="Normal 3 2 39 4 2 2" xfId="25923"/>
    <cellStyle name="Normal 3 2 39 4 3" xfId="25924"/>
    <cellStyle name="Normal 3 2 39 5" xfId="25925"/>
    <cellStyle name="Normal 3 2 39 5 2" xfId="25926"/>
    <cellStyle name="Normal 3 2 39 6" xfId="25927"/>
    <cellStyle name="Normal 3 2 4" xfId="25928"/>
    <cellStyle name="Normal 3 2 4 2" xfId="25929"/>
    <cellStyle name="Normal 3 2 4 2 2" xfId="25930"/>
    <cellStyle name="Normal 3 2 4 2 2 2" xfId="25931"/>
    <cellStyle name="Normal 3 2 4 2 2 2 2" xfId="25932"/>
    <cellStyle name="Normal 3 2 4 2 2 2 2 2" xfId="25933"/>
    <cellStyle name="Normal 3 2 4 2 2 2 3" xfId="25934"/>
    <cellStyle name="Normal 3 2 4 2 2 3" xfId="25935"/>
    <cellStyle name="Normal 3 2 4 2 2 3 2" xfId="25936"/>
    <cellStyle name="Normal 3 2 4 2 2 4" xfId="25937"/>
    <cellStyle name="Normal 3 2 4 2 3" xfId="25938"/>
    <cellStyle name="Normal 3 2 4 2 3 2" xfId="25939"/>
    <cellStyle name="Normal 3 2 4 2 3 2 2" xfId="25940"/>
    <cellStyle name="Normal 3 2 4 2 3 2 2 2" xfId="25941"/>
    <cellStyle name="Normal 3 2 4 2 3 2 3" xfId="25942"/>
    <cellStyle name="Normal 3 2 4 2 3 3" xfId="25943"/>
    <cellStyle name="Normal 3 2 4 2 3 3 2" xfId="25944"/>
    <cellStyle name="Normal 3 2 4 2 3 4" xfId="25945"/>
    <cellStyle name="Normal 3 2 4 2 4" xfId="25946"/>
    <cellStyle name="Normal 3 2 4 2 4 2" xfId="25947"/>
    <cellStyle name="Normal 3 2 4 2 4 2 2" xfId="25948"/>
    <cellStyle name="Normal 3 2 4 2 4 3" xfId="25949"/>
    <cellStyle name="Normal 3 2 4 2 5" xfId="25950"/>
    <cellStyle name="Normal 3 2 4 2 5 2" xfId="25951"/>
    <cellStyle name="Normal 3 2 4 2 6" xfId="25952"/>
    <cellStyle name="Normal 3 2 4 3" xfId="25953"/>
    <cellStyle name="Normal 3 2 4 4" xfId="25954"/>
    <cellStyle name="Normal 3 2 40" xfId="25955"/>
    <cellStyle name="Normal 3 2 40 2" xfId="25956"/>
    <cellStyle name="Normal 3 2 40 2 2" xfId="25957"/>
    <cellStyle name="Normal 3 2 40 2 2 2" xfId="25958"/>
    <cellStyle name="Normal 3 2 40 2 2 2 2" xfId="25959"/>
    <cellStyle name="Normal 3 2 40 2 2 3" xfId="25960"/>
    <cellStyle name="Normal 3 2 40 2 3" xfId="25961"/>
    <cellStyle name="Normal 3 2 40 2 3 2" xfId="25962"/>
    <cellStyle name="Normal 3 2 40 2 4" xfId="25963"/>
    <cellStyle name="Normal 3 2 40 3" xfId="25964"/>
    <cellStyle name="Normal 3 2 40 3 2" xfId="25965"/>
    <cellStyle name="Normal 3 2 40 3 2 2" xfId="25966"/>
    <cellStyle name="Normal 3 2 40 3 2 2 2" xfId="25967"/>
    <cellStyle name="Normal 3 2 40 3 2 3" xfId="25968"/>
    <cellStyle name="Normal 3 2 40 3 3" xfId="25969"/>
    <cellStyle name="Normal 3 2 40 3 3 2" xfId="25970"/>
    <cellStyle name="Normal 3 2 40 3 4" xfId="25971"/>
    <cellStyle name="Normal 3 2 40 4" xfId="25972"/>
    <cellStyle name="Normal 3 2 40 4 2" xfId="25973"/>
    <cellStyle name="Normal 3 2 40 4 2 2" xfId="25974"/>
    <cellStyle name="Normal 3 2 40 4 3" xfId="25975"/>
    <cellStyle name="Normal 3 2 40 5" xfId="25976"/>
    <cellStyle name="Normal 3 2 40 5 2" xfId="25977"/>
    <cellStyle name="Normal 3 2 40 6" xfId="25978"/>
    <cellStyle name="Normal 3 2 41" xfId="25979"/>
    <cellStyle name="Normal 3 2 41 2" xfId="25980"/>
    <cellStyle name="Normal 3 2 41 2 2" xfId="25981"/>
    <cellStyle name="Normal 3 2 41 2 2 2" xfId="25982"/>
    <cellStyle name="Normal 3 2 41 2 2 2 2" xfId="25983"/>
    <cellStyle name="Normal 3 2 41 2 2 3" xfId="25984"/>
    <cellStyle name="Normal 3 2 41 2 3" xfId="25985"/>
    <cellStyle name="Normal 3 2 41 2 3 2" xfId="25986"/>
    <cellStyle name="Normal 3 2 41 2 4" xfId="25987"/>
    <cellStyle name="Normal 3 2 41 3" xfId="25988"/>
    <cellStyle name="Normal 3 2 41 3 2" xfId="25989"/>
    <cellStyle name="Normal 3 2 41 3 2 2" xfId="25990"/>
    <cellStyle name="Normal 3 2 41 3 2 2 2" xfId="25991"/>
    <cellStyle name="Normal 3 2 41 3 2 3" xfId="25992"/>
    <cellStyle name="Normal 3 2 41 3 3" xfId="25993"/>
    <cellStyle name="Normal 3 2 41 3 3 2" xfId="25994"/>
    <cellStyle name="Normal 3 2 41 3 4" xfId="25995"/>
    <cellStyle name="Normal 3 2 41 4" xfId="25996"/>
    <cellStyle name="Normal 3 2 41 4 2" xfId="25997"/>
    <cellStyle name="Normal 3 2 41 4 2 2" xfId="25998"/>
    <cellStyle name="Normal 3 2 41 4 3" xfId="25999"/>
    <cellStyle name="Normal 3 2 41 5" xfId="26000"/>
    <cellStyle name="Normal 3 2 41 5 2" xfId="26001"/>
    <cellStyle name="Normal 3 2 41 6" xfId="26002"/>
    <cellStyle name="Normal 3 2 42" xfId="26003"/>
    <cellStyle name="Normal 3 2 42 2" xfId="26004"/>
    <cellStyle name="Normal 3 2 42 2 2" xfId="26005"/>
    <cellStyle name="Normal 3 2 42 2 2 2" xfId="26006"/>
    <cellStyle name="Normal 3 2 42 2 2 2 2" xfId="26007"/>
    <cellStyle name="Normal 3 2 42 2 2 3" xfId="26008"/>
    <cellStyle name="Normal 3 2 42 2 3" xfId="26009"/>
    <cellStyle name="Normal 3 2 42 2 3 2" xfId="26010"/>
    <cellStyle name="Normal 3 2 42 2 4" xfId="26011"/>
    <cellStyle name="Normal 3 2 42 3" xfId="26012"/>
    <cellStyle name="Normal 3 2 42 3 2" xfId="26013"/>
    <cellStyle name="Normal 3 2 42 3 2 2" xfId="26014"/>
    <cellStyle name="Normal 3 2 42 3 2 2 2" xfId="26015"/>
    <cellStyle name="Normal 3 2 42 3 2 3" xfId="26016"/>
    <cellStyle name="Normal 3 2 42 3 3" xfId="26017"/>
    <cellStyle name="Normal 3 2 42 3 3 2" xfId="26018"/>
    <cellStyle name="Normal 3 2 42 3 4" xfId="26019"/>
    <cellStyle name="Normal 3 2 42 4" xfId="26020"/>
    <cellStyle name="Normal 3 2 42 4 2" xfId="26021"/>
    <cellStyle name="Normal 3 2 42 4 2 2" xfId="26022"/>
    <cellStyle name="Normal 3 2 42 4 3" xfId="26023"/>
    <cellStyle name="Normal 3 2 42 5" xfId="26024"/>
    <cellStyle name="Normal 3 2 42 5 2" xfId="26025"/>
    <cellStyle name="Normal 3 2 42 6" xfId="26026"/>
    <cellStyle name="Normal 3 2 43" xfId="26027"/>
    <cellStyle name="Normal 3 2 43 2" xfId="26028"/>
    <cellStyle name="Normal 3 2 43 2 2" xfId="26029"/>
    <cellStyle name="Normal 3 2 43 2 2 2" xfId="26030"/>
    <cellStyle name="Normal 3 2 43 2 2 2 2" xfId="26031"/>
    <cellStyle name="Normal 3 2 43 2 2 3" xfId="26032"/>
    <cellStyle name="Normal 3 2 43 2 3" xfId="26033"/>
    <cellStyle name="Normal 3 2 43 2 3 2" xfId="26034"/>
    <cellStyle name="Normal 3 2 43 2 4" xfId="26035"/>
    <cellStyle name="Normal 3 2 43 3" xfId="26036"/>
    <cellStyle name="Normal 3 2 43 3 2" xfId="26037"/>
    <cellStyle name="Normal 3 2 43 3 2 2" xfId="26038"/>
    <cellStyle name="Normal 3 2 43 3 2 2 2" xfId="26039"/>
    <cellStyle name="Normal 3 2 43 3 2 3" xfId="26040"/>
    <cellStyle name="Normal 3 2 43 3 3" xfId="26041"/>
    <cellStyle name="Normal 3 2 43 3 3 2" xfId="26042"/>
    <cellStyle name="Normal 3 2 43 3 4" xfId="26043"/>
    <cellStyle name="Normal 3 2 43 4" xfId="26044"/>
    <cellStyle name="Normal 3 2 43 4 2" xfId="26045"/>
    <cellStyle name="Normal 3 2 43 4 2 2" xfId="26046"/>
    <cellStyle name="Normal 3 2 43 4 3" xfId="26047"/>
    <cellStyle name="Normal 3 2 43 5" xfId="26048"/>
    <cellStyle name="Normal 3 2 43 5 2" xfId="26049"/>
    <cellStyle name="Normal 3 2 43 6" xfId="26050"/>
    <cellStyle name="Normal 3 2 44" xfId="26051"/>
    <cellStyle name="Normal 3 2 44 2" xfId="26052"/>
    <cellStyle name="Normal 3 2 44 2 2" xfId="26053"/>
    <cellStyle name="Normal 3 2 44 2 2 2" xfId="26054"/>
    <cellStyle name="Normal 3 2 44 2 2 2 2" xfId="26055"/>
    <cellStyle name="Normal 3 2 44 2 2 3" xfId="26056"/>
    <cellStyle name="Normal 3 2 44 2 3" xfId="26057"/>
    <cellStyle name="Normal 3 2 44 2 3 2" xfId="26058"/>
    <cellStyle name="Normal 3 2 44 2 4" xfId="26059"/>
    <cellStyle name="Normal 3 2 44 3" xfId="26060"/>
    <cellStyle name="Normal 3 2 44 3 2" xfId="26061"/>
    <cellStyle name="Normal 3 2 44 3 2 2" xfId="26062"/>
    <cellStyle name="Normal 3 2 44 3 2 2 2" xfId="26063"/>
    <cellStyle name="Normal 3 2 44 3 2 3" xfId="26064"/>
    <cellStyle name="Normal 3 2 44 3 3" xfId="26065"/>
    <cellStyle name="Normal 3 2 44 3 3 2" xfId="26066"/>
    <cellStyle name="Normal 3 2 44 3 4" xfId="26067"/>
    <cellStyle name="Normal 3 2 44 4" xfId="26068"/>
    <cellStyle name="Normal 3 2 44 4 2" xfId="26069"/>
    <cellStyle name="Normal 3 2 44 4 2 2" xfId="26070"/>
    <cellStyle name="Normal 3 2 44 4 3" xfId="26071"/>
    <cellStyle name="Normal 3 2 44 5" xfId="26072"/>
    <cellStyle name="Normal 3 2 44 5 2" xfId="26073"/>
    <cellStyle name="Normal 3 2 44 6" xfId="26074"/>
    <cellStyle name="Normal 3 2 45" xfId="26075"/>
    <cellStyle name="Normal 3 2 45 2" xfId="26076"/>
    <cellStyle name="Normal 3 2 45 2 2" xfId="26077"/>
    <cellStyle name="Normal 3 2 45 2 2 2" xfId="26078"/>
    <cellStyle name="Normal 3 2 45 2 2 2 2" xfId="26079"/>
    <cellStyle name="Normal 3 2 45 2 2 3" xfId="26080"/>
    <cellStyle name="Normal 3 2 45 2 3" xfId="26081"/>
    <cellStyle name="Normal 3 2 45 2 3 2" xfId="26082"/>
    <cellStyle name="Normal 3 2 45 2 4" xfId="26083"/>
    <cellStyle name="Normal 3 2 45 3" xfId="26084"/>
    <cellStyle name="Normal 3 2 45 3 2" xfId="26085"/>
    <cellStyle name="Normal 3 2 45 3 2 2" xfId="26086"/>
    <cellStyle name="Normal 3 2 45 3 2 2 2" xfId="26087"/>
    <cellStyle name="Normal 3 2 45 3 2 3" xfId="26088"/>
    <cellStyle name="Normal 3 2 45 3 3" xfId="26089"/>
    <cellStyle name="Normal 3 2 45 3 3 2" xfId="26090"/>
    <cellStyle name="Normal 3 2 45 3 4" xfId="26091"/>
    <cellStyle name="Normal 3 2 45 4" xfId="26092"/>
    <cellStyle name="Normal 3 2 45 4 2" xfId="26093"/>
    <cellStyle name="Normal 3 2 45 4 2 2" xfId="26094"/>
    <cellStyle name="Normal 3 2 45 4 3" xfId="26095"/>
    <cellStyle name="Normal 3 2 45 5" xfId="26096"/>
    <cellStyle name="Normal 3 2 45 5 2" xfId="26097"/>
    <cellStyle name="Normal 3 2 45 6" xfId="26098"/>
    <cellStyle name="Normal 3 2 46" xfId="26099"/>
    <cellStyle name="Normal 3 2 46 2" xfId="26100"/>
    <cellStyle name="Normal 3 2 46 2 2" xfId="26101"/>
    <cellStyle name="Normal 3 2 46 2 2 2" xfId="26102"/>
    <cellStyle name="Normal 3 2 46 2 2 2 2" xfId="26103"/>
    <cellStyle name="Normal 3 2 46 2 2 3" xfId="26104"/>
    <cellStyle name="Normal 3 2 46 2 3" xfId="26105"/>
    <cellStyle name="Normal 3 2 46 2 3 2" xfId="26106"/>
    <cellStyle name="Normal 3 2 46 2 4" xfId="26107"/>
    <cellStyle name="Normal 3 2 46 3" xfId="26108"/>
    <cellStyle name="Normal 3 2 46 3 2" xfId="26109"/>
    <cellStyle name="Normal 3 2 46 3 2 2" xfId="26110"/>
    <cellStyle name="Normal 3 2 46 3 2 2 2" xfId="26111"/>
    <cellStyle name="Normal 3 2 46 3 2 3" xfId="26112"/>
    <cellStyle name="Normal 3 2 46 3 3" xfId="26113"/>
    <cellStyle name="Normal 3 2 46 3 3 2" xfId="26114"/>
    <cellStyle name="Normal 3 2 46 3 4" xfId="26115"/>
    <cellStyle name="Normal 3 2 46 4" xfId="26116"/>
    <cellStyle name="Normal 3 2 46 4 2" xfId="26117"/>
    <cellStyle name="Normal 3 2 46 4 2 2" xfId="26118"/>
    <cellStyle name="Normal 3 2 46 4 3" xfId="26119"/>
    <cellStyle name="Normal 3 2 46 5" xfId="26120"/>
    <cellStyle name="Normal 3 2 46 5 2" xfId="26121"/>
    <cellStyle name="Normal 3 2 46 6" xfId="26122"/>
    <cellStyle name="Normal 3 2 47" xfId="26123"/>
    <cellStyle name="Normal 3 2 47 2" xfId="26124"/>
    <cellStyle name="Normal 3 2 47 2 2" xfId="26125"/>
    <cellStyle name="Normal 3 2 47 2 2 2" xfId="26126"/>
    <cellStyle name="Normal 3 2 47 2 2 2 2" xfId="26127"/>
    <cellStyle name="Normal 3 2 47 2 2 3" xfId="26128"/>
    <cellStyle name="Normal 3 2 47 2 3" xfId="26129"/>
    <cellStyle name="Normal 3 2 47 2 3 2" xfId="26130"/>
    <cellStyle name="Normal 3 2 47 2 4" xfId="26131"/>
    <cellStyle name="Normal 3 2 47 3" xfId="26132"/>
    <cellStyle name="Normal 3 2 47 3 2" xfId="26133"/>
    <cellStyle name="Normal 3 2 47 3 2 2" xfId="26134"/>
    <cellStyle name="Normal 3 2 47 3 2 2 2" xfId="26135"/>
    <cellStyle name="Normal 3 2 47 3 2 3" xfId="26136"/>
    <cellStyle name="Normal 3 2 47 3 3" xfId="26137"/>
    <cellStyle name="Normal 3 2 47 3 3 2" xfId="26138"/>
    <cellStyle name="Normal 3 2 47 3 4" xfId="26139"/>
    <cellStyle name="Normal 3 2 47 4" xfId="26140"/>
    <cellStyle name="Normal 3 2 47 4 2" xfId="26141"/>
    <cellStyle name="Normal 3 2 47 4 2 2" xfId="26142"/>
    <cellStyle name="Normal 3 2 47 4 3" xfId="26143"/>
    <cellStyle name="Normal 3 2 47 5" xfId="26144"/>
    <cellStyle name="Normal 3 2 47 5 2" xfId="26145"/>
    <cellStyle name="Normal 3 2 47 6" xfId="26146"/>
    <cellStyle name="Normal 3 2 48" xfId="26147"/>
    <cellStyle name="Normal 3 2 48 2" xfId="26148"/>
    <cellStyle name="Normal 3 2 48 2 2" xfId="26149"/>
    <cellStyle name="Normal 3 2 48 2 2 2" xfId="26150"/>
    <cellStyle name="Normal 3 2 48 2 2 2 2" xfId="26151"/>
    <cellStyle name="Normal 3 2 48 2 2 3" xfId="26152"/>
    <cellStyle name="Normal 3 2 48 2 3" xfId="26153"/>
    <cellStyle name="Normal 3 2 48 2 3 2" xfId="26154"/>
    <cellStyle name="Normal 3 2 48 2 4" xfId="26155"/>
    <cellStyle name="Normal 3 2 48 3" xfId="26156"/>
    <cellStyle name="Normal 3 2 48 3 2" xfId="26157"/>
    <cellStyle name="Normal 3 2 48 3 2 2" xfId="26158"/>
    <cellStyle name="Normal 3 2 48 3 2 2 2" xfId="26159"/>
    <cellStyle name="Normal 3 2 48 3 2 3" xfId="26160"/>
    <cellStyle name="Normal 3 2 48 3 3" xfId="26161"/>
    <cellStyle name="Normal 3 2 48 3 3 2" xfId="26162"/>
    <cellStyle name="Normal 3 2 48 3 4" xfId="26163"/>
    <cellStyle name="Normal 3 2 48 4" xfId="26164"/>
    <cellStyle name="Normal 3 2 48 4 2" xfId="26165"/>
    <cellStyle name="Normal 3 2 48 4 2 2" xfId="26166"/>
    <cellStyle name="Normal 3 2 48 4 3" xfId="26167"/>
    <cellStyle name="Normal 3 2 48 5" xfId="26168"/>
    <cellStyle name="Normal 3 2 48 5 2" xfId="26169"/>
    <cellStyle name="Normal 3 2 48 6" xfId="26170"/>
    <cellStyle name="Normal 3 2 49" xfId="26171"/>
    <cellStyle name="Normal 3 2 49 2" xfId="26172"/>
    <cellStyle name="Normal 3 2 49 2 2" xfId="26173"/>
    <cellStyle name="Normal 3 2 49 2 2 2" xfId="26174"/>
    <cellStyle name="Normal 3 2 49 2 2 2 2" xfId="26175"/>
    <cellStyle name="Normal 3 2 49 2 2 3" xfId="26176"/>
    <cellStyle name="Normal 3 2 49 2 3" xfId="26177"/>
    <cellStyle name="Normal 3 2 49 2 3 2" xfId="26178"/>
    <cellStyle name="Normal 3 2 49 2 4" xfId="26179"/>
    <cellStyle name="Normal 3 2 49 3" xfId="26180"/>
    <cellStyle name="Normal 3 2 49 3 2" xfId="26181"/>
    <cellStyle name="Normal 3 2 49 3 2 2" xfId="26182"/>
    <cellStyle name="Normal 3 2 49 3 3" xfId="26183"/>
    <cellStyle name="Normal 3 2 49 4" xfId="26184"/>
    <cellStyle name="Normal 3 2 49 4 2" xfId="26185"/>
    <cellStyle name="Normal 3 2 49 5" xfId="26186"/>
    <cellStyle name="Normal 3 2 5" xfId="26187"/>
    <cellStyle name="Normal 3 2 5 2" xfId="26188"/>
    <cellStyle name="Normal 3 2 5 2 2" xfId="26189"/>
    <cellStyle name="Normal 3 2 5 2 2 2" xfId="26190"/>
    <cellStyle name="Normal 3 2 5 2 2 2 2" xfId="26191"/>
    <cellStyle name="Normal 3 2 5 2 2 2 2 2" xfId="26192"/>
    <cellStyle name="Normal 3 2 5 2 2 2 3" xfId="26193"/>
    <cellStyle name="Normal 3 2 5 2 2 3" xfId="26194"/>
    <cellStyle name="Normal 3 2 5 2 2 3 2" xfId="26195"/>
    <cellStyle name="Normal 3 2 5 2 2 4" xfId="26196"/>
    <cellStyle name="Normal 3 2 5 2 3" xfId="26197"/>
    <cellStyle name="Normal 3 2 5 2 3 2" xfId="26198"/>
    <cellStyle name="Normal 3 2 5 2 3 2 2" xfId="26199"/>
    <cellStyle name="Normal 3 2 5 2 3 2 2 2" xfId="26200"/>
    <cellStyle name="Normal 3 2 5 2 3 2 3" xfId="26201"/>
    <cellStyle name="Normal 3 2 5 2 3 3" xfId="26202"/>
    <cellStyle name="Normal 3 2 5 2 3 3 2" xfId="26203"/>
    <cellStyle name="Normal 3 2 5 2 3 4" xfId="26204"/>
    <cellStyle name="Normal 3 2 5 2 4" xfId="26205"/>
    <cellStyle name="Normal 3 2 5 2 4 2" xfId="26206"/>
    <cellStyle name="Normal 3 2 5 2 4 2 2" xfId="26207"/>
    <cellStyle name="Normal 3 2 5 2 4 3" xfId="26208"/>
    <cellStyle name="Normal 3 2 5 2 5" xfId="26209"/>
    <cellStyle name="Normal 3 2 5 2 5 2" xfId="26210"/>
    <cellStyle name="Normal 3 2 5 2 6" xfId="26211"/>
    <cellStyle name="Normal 3 2 50" xfId="26212"/>
    <cellStyle name="Normal 3 2 51" xfId="26213"/>
    <cellStyle name="Normal 3 2 51 2" xfId="26214"/>
    <cellStyle name="Normal 3 2 51 2 2" xfId="26215"/>
    <cellStyle name="Normal 3 2 51 2 2 2" xfId="26216"/>
    <cellStyle name="Normal 3 2 51 2 3" xfId="26217"/>
    <cellStyle name="Normal 3 2 51 3" xfId="26218"/>
    <cellStyle name="Normal 3 2 51 3 2" xfId="26219"/>
    <cellStyle name="Normal 3 2 51 4" xfId="26220"/>
    <cellStyle name="Normal 3 2 52" xfId="26221"/>
    <cellStyle name="Normal 3 2 53" xfId="26222"/>
    <cellStyle name="Normal 3 2 54" xfId="26223"/>
    <cellStyle name="Normal 3 2 6" xfId="26224"/>
    <cellStyle name="Normal 3 2 6 2" xfId="26225"/>
    <cellStyle name="Normal 3 2 6 2 2" xfId="26226"/>
    <cellStyle name="Normal 3 2 6 2 2 2" xfId="26227"/>
    <cellStyle name="Normal 3 2 6 2 2 2 2" xfId="26228"/>
    <cellStyle name="Normal 3 2 6 2 2 3" xfId="26229"/>
    <cellStyle name="Normal 3 2 6 2 3" xfId="26230"/>
    <cellStyle name="Normal 3 2 6 2 3 2" xfId="26231"/>
    <cellStyle name="Normal 3 2 6 2 4" xfId="26232"/>
    <cellStyle name="Normal 3 2 6 3" xfId="26233"/>
    <cellStyle name="Normal 3 2 6 3 2" xfId="26234"/>
    <cellStyle name="Normal 3 2 6 3 2 2" xfId="26235"/>
    <cellStyle name="Normal 3 2 6 3 2 2 2" xfId="26236"/>
    <cellStyle name="Normal 3 2 6 3 2 3" xfId="26237"/>
    <cellStyle name="Normal 3 2 6 3 3" xfId="26238"/>
    <cellStyle name="Normal 3 2 6 3 3 2" xfId="26239"/>
    <cellStyle name="Normal 3 2 6 3 4" xfId="26240"/>
    <cellStyle name="Normal 3 2 6 4" xfId="26241"/>
    <cellStyle name="Normal 3 2 6 4 2" xfId="26242"/>
    <cellStyle name="Normal 3 2 6 4 2 2" xfId="26243"/>
    <cellStyle name="Normal 3 2 6 4 3" xfId="26244"/>
    <cellStyle name="Normal 3 2 6 5" xfId="26245"/>
    <cellStyle name="Normal 3 2 6 5 2" xfId="26246"/>
    <cellStyle name="Normal 3 2 6 6" xfId="26247"/>
    <cellStyle name="Normal 3 2 7" xfId="26248"/>
    <cellStyle name="Normal 3 2 7 2" xfId="26249"/>
    <cellStyle name="Normal 3 2 7 2 2" xfId="26250"/>
    <cellStyle name="Normal 3 2 7 2 2 2" xfId="26251"/>
    <cellStyle name="Normal 3 2 7 2 2 2 2" xfId="26252"/>
    <cellStyle name="Normal 3 2 7 2 2 3" xfId="26253"/>
    <cellStyle name="Normal 3 2 7 2 3" xfId="26254"/>
    <cellStyle name="Normal 3 2 7 2 3 2" xfId="26255"/>
    <cellStyle name="Normal 3 2 7 2 4" xfId="26256"/>
    <cellStyle name="Normal 3 2 7 3" xfId="26257"/>
    <cellStyle name="Normal 3 2 7 3 2" xfId="26258"/>
    <cellStyle name="Normal 3 2 7 3 2 2" xfId="26259"/>
    <cellStyle name="Normal 3 2 7 3 2 2 2" xfId="26260"/>
    <cellStyle name="Normal 3 2 7 3 2 3" xfId="26261"/>
    <cellStyle name="Normal 3 2 7 3 3" xfId="26262"/>
    <cellStyle name="Normal 3 2 7 3 3 2" xfId="26263"/>
    <cellStyle name="Normal 3 2 7 3 4" xfId="26264"/>
    <cellStyle name="Normal 3 2 7 4" xfId="26265"/>
    <cellStyle name="Normal 3 2 7 4 2" xfId="26266"/>
    <cellStyle name="Normal 3 2 7 4 2 2" xfId="26267"/>
    <cellStyle name="Normal 3 2 7 4 3" xfId="26268"/>
    <cellStyle name="Normal 3 2 7 5" xfId="26269"/>
    <cellStyle name="Normal 3 2 7 5 2" xfId="26270"/>
    <cellStyle name="Normal 3 2 7 6" xfId="26271"/>
    <cellStyle name="Normal 3 2 8" xfId="26272"/>
    <cellStyle name="Normal 3 2 8 2" xfId="26273"/>
    <cellStyle name="Normal 3 2 8 2 2" xfId="26274"/>
    <cellStyle name="Normal 3 2 8 2 2 2" xfId="26275"/>
    <cellStyle name="Normal 3 2 8 2 2 2 2" xfId="26276"/>
    <cellStyle name="Normal 3 2 8 2 2 3" xfId="26277"/>
    <cellStyle name="Normal 3 2 8 2 3" xfId="26278"/>
    <cellStyle name="Normal 3 2 8 2 3 2" xfId="26279"/>
    <cellStyle name="Normal 3 2 8 2 4" xfId="26280"/>
    <cellStyle name="Normal 3 2 8 3" xfId="26281"/>
    <cellStyle name="Normal 3 2 8 3 2" xfId="26282"/>
    <cellStyle name="Normal 3 2 8 3 2 2" xfId="26283"/>
    <cellStyle name="Normal 3 2 8 3 2 2 2" xfId="26284"/>
    <cellStyle name="Normal 3 2 8 3 2 3" xfId="26285"/>
    <cellStyle name="Normal 3 2 8 3 3" xfId="26286"/>
    <cellStyle name="Normal 3 2 8 3 3 2" xfId="26287"/>
    <cellStyle name="Normal 3 2 8 3 4" xfId="26288"/>
    <cellStyle name="Normal 3 2 8 4" xfId="26289"/>
    <cellStyle name="Normal 3 2 8 4 2" xfId="26290"/>
    <cellStyle name="Normal 3 2 8 4 2 2" xfId="26291"/>
    <cellStyle name="Normal 3 2 8 4 3" xfId="26292"/>
    <cellStyle name="Normal 3 2 8 5" xfId="26293"/>
    <cellStyle name="Normal 3 2 8 5 2" xfId="26294"/>
    <cellStyle name="Normal 3 2 8 6" xfId="26295"/>
    <cellStyle name="Normal 3 2 9" xfId="26296"/>
    <cellStyle name="Normal 3 2 9 2" xfId="26297"/>
    <cellStyle name="Normal 3 2 9 2 2" xfId="26298"/>
    <cellStyle name="Normal 3 2 9 2 2 2" xfId="26299"/>
    <cellStyle name="Normal 3 2 9 2 2 2 2" xfId="26300"/>
    <cellStyle name="Normal 3 2 9 2 2 3" xfId="26301"/>
    <cellStyle name="Normal 3 2 9 2 3" xfId="26302"/>
    <cellStyle name="Normal 3 2 9 2 3 2" xfId="26303"/>
    <cellStyle name="Normal 3 2 9 2 4" xfId="26304"/>
    <cellStyle name="Normal 3 2 9 3" xfId="26305"/>
    <cellStyle name="Normal 3 2 9 3 2" xfId="26306"/>
    <cellStyle name="Normal 3 2 9 3 2 2" xfId="26307"/>
    <cellStyle name="Normal 3 2 9 3 2 2 2" xfId="26308"/>
    <cellStyle name="Normal 3 2 9 3 2 3" xfId="26309"/>
    <cellStyle name="Normal 3 2 9 3 3" xfId="26310"/>
    <cellStyle name="Normal 3 2 9 3 3 2" xfId="26311"/>
    <cellStyle name="Normal 3 2 9 3 4" xfId="26312"/>
    <cellStyle name="Normal 3 2 9 4" xfId="26313"/>
    <cellStyle name="Normal 3 2 9 4 2" xfId="26314"/>
    <cellStyle name="Normal 3 2 9 4 2 2" xfId="26315"/>
    <cellStyle name="Normal 3 2 9 4 3" xfId="26316"/>
    <cellStyle name="Normal 3 2 9 5" xfId="26317"/>
    <cellStyle name="Normal 3 2 9 5 2" xfId="26318"/>
    <cellStyle name="Normal 3 2 9 6" xfId="26319"/>
    <cellStyle name="Normal 3 3" xfId="26320"/>
    <cellStyle name="Normal 3 3 2" xfId="26321"/>
    <cellStyle name="Normal 3 3 2 2" xfId="26322"/>
    <cellStyle name="Normal 3 3 2 2 2" xfId="26323"/>
    <cellStyle name="Normal 3 3 2 2 3" xfId="26324"/>
    <cellStyle name="Normal 3 3 2 2 4" xfId="26325"/>
    <cellStyle name="Normal 3 3 2 2 5" xfId="26326"/>
    <cellStyle name="Normal 3 3 2 3" xfId="26327"/>
    <cellStyle name="Normal 3 3 3" xfId="26328"/>
    <cellStyle name="Normal 3 3 3 2" xfId="26329"/>
    <cellStyle name="Normal 3 3 3 3" xfId="26330"/>
    <cellStyle name="Normal 3 3 3 4" xfId="26331"/>
    <cellStyle name="Normal 3 4" xfId="26332"/>
    <cellStyle name="Normal 3 4 2" xfId="26333"/>
    <cellStyle name="Normal 3 4 2 2" xfId="26334"/>
    <cellStyle name="Normal 3 4 2 2 2" xfId="26335"/>
    <cellStyle name="Normal 3 4 2 2 3" xfId="26336"/>
    <cellStyle name="Normal 3 4 2 3" xfId="26337"/>
    <cellStyle name="Normal 3 4 2 4" xfId="26338"/>
    <cellStyle name="Normal 3 4 3" xfId="26339"/>
    <cellStyle name="Normal 3 4 3 2" xfId="26340"/>
    <cellStyle name="Normal 3 4 3 2 2" xfId="26341"/>
    <cellStyle name="Normal 3 4 3 2 3" xfId="26342"/>
    <cellStyle name="Normal 3 4 3 3" xfId="26343"/>
    <cellStyle name="Normal 3 4 3 4" xfId="26344"/>
    <cellStyle name="Normal 3 4 4" xfId="26345"/>
    <cellStyle name="Normal 3 4 4 2" xfId="26346"/>
    <cellStyle name="Normal 3 4 4 3" xfId="26347"/>
    <cellStyle name="Normal 3 4 5" xfId="26348"/>
    <cellStyle name="Normal 3 4 5 2" xfId="26349"/>
    <cellStyle name="Normal 3 4 5 3" xfId="26350"/>
    <cellStyle name="Normal 3 4 6" xfId="26351"/>
    <cellStyle name="Normal 3 4 7" xfId="26352"/>
    <cellStyle name="Normal 3 4 8" xfId="26353"/>
    <cellStyle name="Normal 3 4 9" xfId="26354"/>
    <cellStyle name="Normal 3 5" xfId="26355"/>
    <cellStyle name="Normal 3 5 2" xfId="26356"/>
    <cellStyle name="Normal 3 5 2 2" xfId="26357"/>
    <cellStyle name="Normal 3 5 2 2 2" xfId="26358"/>
    <cellStyle name="Normal 3 5 2 2 3" xfId="26359"/>
    <cellStyle name="Normal 3 5 2 3" xfId="26360"/>
    <cellStyle name="Normal 3 5 2 4" xfId="26361"/>
    <cellStyle name="Normal 3 5 3" xfId="26362"/>
    <cellStyle name="Normal 3 5 3 2" xfId="26363"/>
    <cellStyle name="Normal 3 5 3 2 2" xfId="26364"/>
    <cellStyle name="Normal 3 5 3 2 3" xfId="26365"/>
    <cellStyle name="Normal 3 5 3 3" xfId="26366"/>
    <cellStyle name="Normal 3 5 3 4" xfId="26367"/>
    <cellStyle name="Normal 3 5 4" xfId="26368"/>
    <cellStyle name="Normal 3 5 4 2" xfId="26369"/>
    <cellStyle name="Normal 3 5 4 3" xfId="26370"/>
    <cellStyle name="Normal 3 5 5" xfId="26371"/>
    <cellStyle name="Normal 3 5 5 2" xfId="26372"/>
    <cellStyle name="Normal 3 5 5 3" xfId="26373"/>
    <cellStyle name="Normal 3 5 6" xfId="26374"/>
    <cellStyle name="Normal 3 5 7" xfId="26375"/>
    <cellStyle name="Normal 3 6" xfId="26376"/>
    <cellStyle name="Normal 3 6 2" xfId="26377"/>
    <cellStyle name="Normal 3 6 2 2" xfId="26378"/>
    <cellStyle name="Normal 3 6 2 2 2" xfId="26379"/>
    <cellStyle name="Normal 3 6 2 2 3" xfId="26380"/>
    <cellStyle name="Normal 3 6 2 3" xfId="26381"/>
    <cellStyle name="Normal 3 6 2 3 2" xfId="26382"/>
    <cellStyle name="Normal 3 6 2 3 3" xfId="26383"/>
    <cellStyle name="Normal 3 6 2 4" xfId="26384"/>
    <cellStyle name="Normal 3 6 2 5" xfId="26385"/>
    <cellStyle name="Normal 3 6 3" xfId="26386"/>
    <cellStyle name="Normal 3 6 3 2" xfId="26387"/>
    <cellStyle name="Normal 3 6 3 2 2" xfId="26388"/>
    <cellStyle name="Normal 3 6 3 2 3" xfId="26389"/>
    <cellStyle name="Normal 3 6 3 3" xfId="26390"/>
    <cellStyle name="Normal 3 6 3 3 2" xfId="26391"/>
    <cellStyle name="Normal 3 6 3 3 3" xfId="26392"/>
    <cellStyle name="Normal 3 6 3 4" xfId="26393"/>
    <cellStyle name="Normal 3 6 3 5" xfId="26394"/>
    <cellStyle name="Normal 3 6 4" xfId="26395"/>
    <cellStyle name="Normal 3 6 4 2" xfId="26396"/>
    <cellStyle name="Normal 3 6 4 3" xfId="26397"/>
    <cellStyle name="Normal 3 6 5" xfId="26398"/>
    <cellStyle name="Normal 3 6 6" xfId="26399"/>
    <cellStyle name="Normal 3 7" xfId="26400"/>
    <cellStyle name="Normal 3 7 2" xfId="26401"/>
    <cellStyle name="Normal 3 7 2 2" xfId="26402"/>
    <cellStyle name="Normal 3 7 2 2 2" xfId="26403"/>
    <cellStyle name="Normal 3 7 2 2 3" xfId="26404"/>
    <cellStyle name="Normal 3 7 2 3" xfId="26405"/>
    <cellStyle name="Normal 3 7 2 3 2" xfId="26406"/>
    <cellStyle name="Normal 3 7 2 3 3" xfId="26407"/>
    <cellStyle name="Normal 3 7 2 4" xfId="26408"/>
    <cellStyle name="Normal 3 7 2 5" xfId="26409"/>
    <cellStyle name="Normal 3 7 3" xfId="26410"/>
    <cellStyle name="Normal 3 7 3 2" xfId="26411"/>
    <cellStyle name="Normal 3 7 3 2 2" xfId="26412"/>
    <cellStyle name="Normal 3 7 3 2 3" xfId="26413"/>
    <cellStyle name="Normal 3 7 3 3" xfId="26414"/>
    <cellStyle name="Normal 3 7 3 3 2" xfId="26415"/>
    <cellStyle name="Normal 3 7 3 3 3" xfId="26416"/>
    <cellStyle name="Normal 3 7 3 4" xfId="26417"/>
    <cellStyle name="Normal 3 7 3 5" xfId="26418"/>
    <cellStyle name="Normal 3 7 4" xfId="26419"/>
    <cellStyle name="Normal 3 7 4 2" xfId="26420"/>
    <cellStyle name="Normal 3 7 4 3" xfId="26421"/>
    <cellStyle name="Normal 3 7 5" xfId="26422"/>
    <cellStyle name="Normal 3 7 6" xfId="26423"/>
    <cellStyle name="Normal 3 8" xfId="26424"/>
    <cellStyle name="Normal 3 8 2" xfId="26425"/>
    <cellStyle name="Normal 3 8 3" xfId="26426"/>
    <cellStyle name="Normal 3 9" xfId="26427"/>
    <cellStyle name="Normal 3_1600 Pendapatan bunga dalam penyelesaian" xfId="26428"/>
    <cellStyle name="Normal 30" xfId="26429"/>
    <cellStyle name="Normal 30 2" xfId="26430"/>
    <cellStyle name="Normal 30 2 2" xfId="26431"/>
    <cellStyle name="Normal 30 2 3" xfId="26432"/>
    <cellStyle name="Normal 30 3" xfId="26433"/>
    <cellStyle name="Normal 30 3 2" xfId="26434"/>
    <cellStyle name="Normal 30 3 3" xfId="26435"/>
    <cellStyle name="Normal 31" xfId="26436"/>
    <cellStyle name="Normal 31 2" xfId="26437"/>
    <cellStyle name="Normal 31 2 2" xfId="26438"/>
    <cellStyle name="Normal 31 2 3" xfId="26439"/>
    <cellStyle name="Normal 31 3" xfId="26440"/>
    <cellStyle name="Normal 31 3 2" xfId="26441"/>
    <cellStyle name="Normal 31 3 3" xfId="26442"/>
    <cellStyle name="Normal 32" xfId="26443"/>
    <cellStyle name="Normal 32 2" xfId="26444"/>
    <cellStyle name="Normal 32 2 2" xfId="26445"/>
    <cellStyle name="Normal 32 2 3" xfId="26446"/>
    <cellStyle name="Normal 32 3" xfId="26447"/>
    <cellStyle name="Normal 32 3 2" xfId="26448"/>
    <cellStyle name="Normal 32 3 3" xfId="26449"/>
    <cellStyle name="Normal 33" xfId="26450"/>
    <cellStyle name="Normal 33 2" xfId="26451"/>
    <cellStyle name="Normal 33 2 2" xfId="26452"/>
    <cellStyle name="Normal 33 2 3" xfId="26453"/>
    <cellStyle name="Normal 33 3" xfId="26454"/>
    <cellStyle name="Normal 33 3 2" xfId="26455"/>
    <cellStyle name="Normal 33 3 3" xfId="26456"/>
    <cellStyle name="Normal 33 4" xfId="26457"/>
    <cellStyle name="Normal 34" xfId="26458"/>
    <cellStyle name="Normal 34 2" xfId="26459"/>
    <cellStyle name="Normal 34 2 2" xfId="26460"/>
    <cellStyle name="Normal 34 2 3" xfId="26461"/>
    <cellStyle name="Normal 34 3" xfId="26462"/>
    <cellStyle name="Normal 34 3 2" xfId="26463"/>
    <cellStyle name="Normal 34 3 3" xfId="26464"/>
    <cellStyle name="Normal 35" xfId="26465"/>
    <cellStyle name="Normal 35 2" xfId="26466"/>
    <cellStyle name="Normal 35 2 2" xfId="26467"/>
    <cellStyle name="Normal 35 2 3" xfId="26468"/>
    <cellStyle name="Normal 35 3" xfId="26469"/>
    <cellStyle name="Normal 35 3 2" xfId="26470"/>
    <cellStyle name="Normal 35 3 3" xfId="26471"/>
    <cellStyle name="Normal 36" xfId="26472"/>
    <cellStyle name="Normal 36 2" xfId="26473"/>
    <cellStyle name="Normal 36 2 2" xfId="26474"/>
    <cellStyle name="Normal 36 2 3" xfId="26475"/>
    <cellStyle name="Normal 36 3" xfId="26476"/>
    <cellStyle name="Normal 36 3 2" xfId="26477"/>
    <cellStyle name="Normal 36 3 3" xfId="26478"/>
    <cellStyle name="Normal 37" xfId="26479"/>
    <cellStyle name="Normal 37 2" xfId="26480"/>
    <cellStyle name="Normal 37 2 2" xfId="26481"/>
    <cellStyle name="Normal 37 2 3" xfId="26482"/>
    <cellStyle name="Normal 37 3" xfId="26483"/>
    <cellStyle name="Normal 37 3 2" xfId="26484"/>
    <cellStyle name="Normal 37 3 3" xfId="26485"/>
    <cellStyle name="Normal 38" xfId="26486"/>
    <cellStyle name="Normal 39" xfId="26487"/>
    <cellStyle name="Normal 39 2" xfId="26488"/>
    <cellStyle name="Normal 39 2 2" xfId="26489"/>
    <cellStyle name="Normal 39 2 2 2" xfId="26490"/>
    <cellStyle name="Normal 39 2 2 2 2" xfId="26491"/>
    <cellStyle name="Normal 39 2 2 2 2 2" xfId="26492"/>
    <cellStyle name="Normal 39 2 2 2 3" xfId="26493"/>
    <cellStyle name="Normal 39 2 2 3" xfId="26494"/>
    <cellStyle name="Normal 39 2 2 3 2" xfId="26495"/>
    <cellStyle name="Normal 39 2 2 4" xfId="26496"/>
    <cellStyle name="Normal 39 2 3" xfId="26497"/>
    <cellStyle name="Normal 39 2 3 2" xfId="26498"/>
    <cellStyle name="Normal 39 2 3 2 2" xfId="26499"/>
    <cellStyle name="Normal 39 2 3 2 2 2" xfId="26500"/>
    <cellStyle name="Normal 39 2 3 2 3" xfId="26501"/>
    <cellStyle name="Normal 39 2 3 3" xfId="26502"/>
    <cellStyle name="Normal 39 2 3 3 2" xfId="26503"/>
    <cellStyle name="Normal 39 2 3 4" xfId="26504"/>
    <cellStyle name="Normal 39 2 4" xfId="26505"/>
    <cellStyle name="Normal 39 2 4 2" xfId="26506"/>
    <cellStyle name="Normal 39 2 4 2 2" xfId="26507"/>
    <cellStyle name="Normal 39 2 4 3" xfId="26508"/>
    <cellStyle name="Normal 39 2 5" xfId="26509"/>
    <cellStyle name="Normal 39 2 5 2" xfId="26510"/>
    <cellStyle name="Normal 39 2 6" xfId="26511"/>
    <cellStyle name="Normal 39 3" xfId="26512"/>
    <cellStyle name="Normal 39 3 2" xfId="26513"/>
    <cellStyle name="Normal 39 3 2 2" xfId="26514"/>
    <cellStyle name="Normal 39 3 2 2 2" xfId="26515"/>
    <cellStyle name="Normal 39 3 2 3" xfId="26516"/>
    <cellStyle name="Normal 39 3 3" xfId="26517"/>
    <cellStyle name="Normal 39 3 3 2" xfId="26518"/>
    <cellStyle name="Normal 39 3 4" xfId="26519"/>
    <cellStyle name="Normal 39 4" xfId="26520"/>
    <cellStyle name="Normal 39 4 2" xfId="26521"/>
    <cellStyle name="Normal 39 4 2 2" xfId="26522"/>
    <cellStyle name="Normal 39 4 2 2 2" xfId="26523"/>
    <cellStyle name="Normal 39 4 2 3" xfId="26524"/>
    <cellStyle name="Normal 39 4 3" xfId="26525"/>
    <cellStyle name="Normal 39 4 3 2" xfId="26526"/>
    <cellStyle name="Normal 39 4 4" xfId="26527"/>
    <cellStyle name="Normal 39 5" xfId="26528"/>
    <cellStyle name="Normal 39 5 2" xfId="26529"/>
    <cellStyle name="Normal 39 5 2 2" xfId="26530"/>
    <cellStyle name="Normal 39 5 3" xfId="26531"/>
    <cellStyle name="Normal 39 6" xfId="26532"/>
    <cellStyle name="Normal 39 6 2" xfId="26533"/>
    <cellStyle name="Normal 39 7" xfId="26534"/>
    <cellStyle name="Normal 4" xfId="26535"/>
    <cellStyle name="Normal 4 10" xfId="26536"/>
    <cellStyle name="Normal 4 11" xfId="26537"/>
    <cellStyle name="Normal 4 12" xfId="26538"/>
    <cellStyle name="Normal 4 13" xfId="26539"/>
    <cellStyle name="Normal 4 14" xfId="26540"/>
    <cellStyle name="Normal 4 15" xfId="26541"/>
    <cellStyle name="Normal 4 16" xfId="26542"/>
    <cellStyle name="Normal 4 17" xfId="26543"/>
    <cellStyle name="Normal 4 18" xfId="26544"/>
    <cellStyle name="Normal 4 19" xfId="26545"/>
    <cellStyle name="Normal 4 2" xfId="26546"/>
    <cellStyle name="Normal 4 2 2" xfId="26547"/>
    <cellStyle name="Normal 4 2 2 2" xfId="26548"/>
    <cellStyle name="Normal 4 2 2 3" xfId="26549"/>
    <cellStyle name="Normal 4 2 2 4" xfId="26550"/>
    <cellStyle name="Normal 4 2 2 5" xfId="26551"/>
    <cellStyle name="Normal 4 2 2 6" xfId="26552"/>
    <cellStyle name="Normal 4 2 3" xfId="26553"/>
    <cellStyle name="Normal 4 2 4" xfId="26554"/>
    <cellStyle name="Normal 4 2 5" xfId="26555"/>
    <cellStyle name="Normal 4 20" xfId="26556"/>
    <cellStyle name="Normal 4 21" xfId="26557"/>
    <cellStyle name="Normal 4 22" xfId="26558"/>
    <cellStyle name="Normal 4 23" xfId="26559"/>
    <cellStyle name="Normal 4 24" xfId="26560"/>
    <cellStyle name="Normal 4 25" xfId="26561"/>
    <cellStyle name="Normal 4 26" xfId="26562"/>
    <cellStyle name="Normal 4 27" xfId="26563"/>
    <cellStyle name="Normal 4 28" xfId="26564"/>
    <cellStyle name="Normal 4 29" xfId="26565"/>
    <cellStyle name="Normal 4 3" xfId="26566"/>
    <cellStyle name="Normal 4 3 2" xfId="26567"/>
    <cellStyle name="Normal 4 3 3" xfId="26568"/>
    <cellStyle name="Normal 4 3 4" xfId="26569"/>
    <cellStyle name="Normal 4 3 5" xfId="26570"/>
    <cellStyle name="Normal 4 30" xfId="26571"/>
    <cellStyle name="Normal 4 31" xfId="26572"/>
    <cellStyle name="Normal 4 32" xfId="26573"/>
    <cellStyle name="Normal 4 33" xfId="26574"/>
    <cellStyle name="Normal 4 34" xfId="26575"/>
    <cellStyle name="Normal 4 35" xfId="26576"/>
    <cellStyle name="Normal 4 36" xfId="26577"/>
    <cellStyle name="Normal 4 37" xfId="26578"/>
    <cellStyle name="Normal 4 38" xfId="26579"/>
    <cellStyle name="Normal 4 39" xfId="26580"/>
    <cellStyle name="Normal 4 4" xfId="26581"/>
    <cellStyle name="Normal 4 4 2" xfId="26582"/>
    <cellStyle name="Normal 4 4 3" xfId="26583"/>
    <cellStyle name="Normal 4 4 4" xfId="26584"/>
    <cellStyle name="Normal 4 40" xfId="26585"/>
    <cellStyle name="Normal 4 41" xfId="26586"/>
    <cellStyle name="Normal 4 42" xfId="26587"/>
    <cellStyle name="Normal 4 43" xfId="26588"/>
    <cellStyle name="Normal 4 44" xfId="26589"/>
    <cellStyle name="Normal 4 45" xfId="26590"/>
    <cellStyle name="Normal 4 46" xfId="26591"/>
    <cellStyle name="Normal 4 47" xfId="26592"/>
    <cellStyle name="Normal 4 48" xfId="26593"/>
    <cellStyle name="Normal 4 49" xfId="26594"/>
    <cellStyle name="Normal 4 5" xfId="26595"/>
    <cellStyle name="Normal 4 5 2" xfId="26596"/>
    <cellStyle name="Normal 4 5 3" xfId="26597"/>
    <cellStyle name="Normal 4 50" xfId="26598"/>
    <cellStyle name="Normal 4 51" xfId="26599"/>
    <cellStyle name="Normal 4 52" xfId="26600"/>
    <cellStyle name="Normal 4 53" xfId="26601"/>
    <cellStyle name="Normal 4 54" xfId="26602"/>
    <cellStyle name="Normal 4 55" xfId="26603"/>
    <cellStyle name="Normal 4 56" xfId="26604"/>
    <cellStyle name="Normal 4 57" xfId="26605"/>
    <cellStyle name="Normal 4 58" xfId="26606"/>
    <cellStyle name="Normal 4 6" xfId="26607"/>
    <cellStyle name="Normal 4 7" xfId="26608"/>
    <cellStyle name="Normal 4 8" xfId="26609"/>
    <cellStyle name="Normal 4 9" xfId="26610"/>
    <cellStyle name="Normal 4_970 - Report SPLN 2010 Ai" xfId="26611"/>
    <cellStyle name="Normal 40" xfId="26612"/>
    <cellStyle name="Normal 40 2" xfId="26613"/>
    <cellStyle name="Normal 41" xfId="26614"/>
    <cellStyle name="Normal 42" xfId="26615"/>
    <cellStyle name="Normal 43" xfId="26616"/>
    <cellStyle name="Normal 44" xfId="26617"/>
    <cellStyle name="Normal 45" xfId="26618"/>
    <cellStyle name="Normal 46" xfId="26619"/>
    <cellStyle name="Normal 47" xfId="26620"/>
    <cellStyle name="Normal 47 2" xfId="26621"/>
    <cellStyle name="Normal 47 3" xfId="26622"/>
    <cellStyle name="Normal 47 4" xfId="26623"/>
    <cellStyle name="Normal 48" xfId="26624"/>
    <cellStyle name="Normal 48 2" xfId="26625"/>
    <cellStyle name="Normal 48 2 2" xfId="26626"/>
    <cellStyle name="Normal 48 2 2 2" xfId="26627"/>
    <cellStyle name="Normal 48 2 3" xfId="26628"/>
    <cellStyle name="Normal 48 3" xfId="26629"/>
    <cellStyle name="Normal 48 3 2" xfId="26630"/>
    <cellStyle name="Normal 48 3 2 2" xfId="26631"/>
    <cellStyle name="Normal 48 3 3" xfId="26632"/>
    <cellStyle name="Normal 49" xfId="26633"/>
    <cellStyle name="Normal 49 2" xfId="26634"/>
    <cellStyle name="Normal 49 2 2" xfId="26635"/>
    <cellStyle name="Normal 49 2 2 2" xfId="26636"/>
    <cellStyle name="Normal 49 2 2 2 2" xfId="26637"/>
    <cellStyle name="Normal 49 2 2 3" xfId="26638"/>
    <cellStyle name="Normal 49 2 3" xfId="26639"/>
    <cellStyle name="Normal 49 2 3 2" xfId="26640"/>
    <cellStyle name="Normal 49 2 4" xfId="26641"/>
    <cellStyle name="Normal 49 3" xfId="26642"/>
    <cellStyle name="Normal 49 3 2" xfId="26643"/>
    <cellStyle name="Normal 49 3 2 2" xfId="26644"/>
    <cellStyle name="Normal 49 3 2 2 2" xfId="26645"/>
    <cellStyle name="Normal 49 3 2 3" xfId="26646"/>
    <cellStyle name="Normal 49 3 3" xfId="26647"/>
    <cellStyle name="Normal 49 3 3 2" xfId="26648"/>
    <cellStyle name="Normal 49 3 4" xfId="26649"/>
    <cellStyle name="Normal 49 4" xfId="26650"/>
    <cellStyle name="Normal 49 4 2" xfId="26651"/>
    <cellStyle name="Normal 49 4 2 2" xfId="26652"/>
    <cellStyle name="Normal 49 4 3" xfId="26653"/>
    <cellStyle name="Normal 49 5" xfId="26654"/>
    <cellStyle name="Normal 5" xfId="26655"/>
    <cellStyle name="Normal 5 10" xfId="26656"/>
    <cellStyle name="Normal 5 11" xfId="26657"/>
    <cellStyle name="Normal 5 12" xfId="26658"/>
    <cellStyle name="Normal 5 12 2" xfId="26659"/>
    <cellStyle name="Normal 5 12 2 2" xfId="26660"/>
    <cellStyle name="Normal 5 12 2 2 2" xfId="26661"/>
    <cellStyle name="Normal 5 12 2 2 2 2" xfId="26662"/>
    <cellStyle name="Normal 5 12 2 2 3" xfId="26663"/>
    <cellStyle name="Normal 5 12 2 3" xfId="26664"/>
    <cellStyle name="Normal 5 12 2 3 2" xfId="26665"/>
    <cellStyle name="Normal 5 12 2 4" xfId="26666"/>
    <cellStyle name="Normal 5 12 3" xfId="26667"/>
    <cellStyle name="Normal 5 12 3 2" xfId="26668"/>
    <cellStyle name="Normal 5 12 3 2 2" xfId="26669"/>
    <cellStyle name="Normal 5 12 3 2 2 2" xfId="26670"/>
    <cellStyle name="Normal 5 12 3 2 3" xfId="26671"/>
    <cellStyle name="Normal 5 12 3 3" xfId="26672"/>
    <cellStyle name="Normal 5 12 3 3 2" xfId="26673"/>
    <cellStyle name="Normal 5 12 3 4" xfId="26674"/>
    <cellStyle name="Normal 5 12 4" xfId="26675"/>
    <cellStyle name="Normal 5 12 4 2" xfId="26676"/>
    <cellStyle name="Normal 5 12 4 2 2" xfId="26677"/>
    <cellStyle name="Normal 5 12 4 3" xfId="26678"/>
    <cellStyle name="Normal 5 12 5" xfId="26679"/>
    <cellStyle name="Normal 5 12 5 2" xfId="26680"/>
    <cellStyle name="Normal 5 12 6" xfId="26681"/>
    <cellStyle name="Normal 5 13" xfId="26682"/>
    <cellStyle name="Normal 5 13 2" xfId="26683"/>
    <cellStyle name="Normal 5 13 2 2" xfId="26684"/>
    <cellStyle name="Normal 5 13 2 2 2" xfId="26685"/>
    <cellStyle name="Normal 5 13 2 2 2 2" xfId="26686"/>
    <cellStyle name="Normal 5 13 2 2 3" xfId="26687"/>
    <cellStyle name="Normal 5 13 2 3" xfId="26688"/>
    <cellStyle name="Normal 5 13 2 3 2" xfId="26689"/>
    <cellStyle name="Normal 5 13 2 4" xfId="26690"/>
    <cellStyle name="Normal 5 13 3" xfId="26691"/>
    <cellStyle name="Normal 5 13 3 2" xfId="26692"/>
    <cellStyle name="Normal 5 13 3 2 2" xfId="26693"/>
    <cellStyle name="Normal 5 13 3 2 2 2" xfId="26694"/>
    <cellStyle name="Normal 5 13 3 2 3" xfId="26695"/>
    <cellStyle name="Normal 5 13 3 3" xfId="26696"/>
    <cellStyle name="Normal 5 13 3 3 2" xfId="26697"/>
    <cellStyle name="Normal 5 13 3 4" xfId="26698"/>
    <cellStyle name="Normal 5 13 4" xfId="26699"/>
    <cellStyle name="Normal 5 13 4 2" xfId="26700"/>
    <cellStyle name="Normal 5 13 4 2 2" xfId="26701"/>
    <cellStyle name="Normal 5 13 4 3" xfId="26702"/>
    <cellStyle name="Normal 5 13 5" xfId="26703"/>
    <cellStyle name="Normal 5 13 5 2" xfId="26704"/>
    <cellStyle name="Normal 5 13 6" xfId="26705"/>
    <cellStyle name="Normal 5 14" xfId="26706"/>
    <cellStyle name="Normal 5 14 2" xfId="26707"/>
    <cellStyle name="Normal 5 14 2 2" xfId="26708"/>
    <cellStyle name="Normal 5 14 2 2 2" xfId="26709"/>
    <cellStyle name="Normal 5 14 2 2 2 2" xfId="26710"/>
    <cellStyle name="Normal 5 14 2 2 3" xfId="26711"/>
    <cellStyle name="Normal 5 14 2 3" xfId="26712"/>
    <cellStyle name="Normal 5 14 2 3 2" xfId="26713"/>
    <cellStyle name="Normal 5 14 2 4" xfId="26714"/>
    <cellStyle name="Normal 5 14 3" xfId="26715"/>
    <cellStyle name="Normal 5 14 3 2" xfId="26716"/>
    <cellStyle name="Normal 5 14 3 2 2" xfId="26717"/>
    <cellStyle name="Normal 5 14 3 2 2 2" xfId="26718"/>
    <cellStyle name="Normal 5 14 3 2 3" xfId="26719"/>
    <cellStyle name="Normal 5 14 3 3" xfId="26720"/>
    <cellStyle name="Normal 5 14 3 3 2" xfId="26721"/>
    <cellStyle name="Normal 5 14 3 4" xfId="26722"/>
    <cellStyle name="Normal 5 14 4" xfId="26723"/>
    <cellStyle name="Normal 5 14 4 2" xfId="26724"/>
    <cellStyle name="Normal 5 14 4 2 2" xfId="26725"/>
    <cellStyle name="Normal 5 14 4 3" xfId="26726"/>
    <cellStyle name="Normal 5 14 5" xfId="26727"/>
    <cellStyle name="Normal 5 14 5 2" xfId="26728"/>
    <cellStyle name="Normal 5 14 6" xfId="26729"/>
    <cellStyle name="Normal 5 15" xfId="26730"/>
    <cellStyle name="Normal 5 15 2" xfId="26731"/>
    <cellStyle name="Normal 5 15 2 2" xfId="26732"/>
    <cellStyle name="Normal 5 15 2 2 2" xfId="26733"/>
    <cellStyle name="Normal 5 15 2 2 2 2" xfId="26734"/>
    <cellStyle name="Normal 5 15 2 2 3" xfId="26735"/>
    <cellStyle name="Normal 5 15 2 3" xfId="26736"/>
    <cellStyle name="Normal 5 15 2 3 2" xfId="26737"/>
    <cellStyle name="Normal 5 15 2 4" xfId="26738"/>
    <cellStyle name="Normal 5 15 3" xfId="26739"/>
    <cellStyle name="Normal 5 15 3 2" xfId="26740"/>
    <cellStyle name="Normal 5 15 3 2 2" xfId="26741"/>
    <cellStyle name="Normal 5 15 3 2 2 2" xfId="26742"/>
    <cellStyle name="Normal 5 15 3 2 3" xfId="26743"/>
    <cellStyle name="Normal 5 15 3 3" xfId="26744"/>
    <cellStyle name="Normal 5 15 3 3 2" xfId="26745"/>
    <cellStyle name="Normal 5 15 3 4" xfId="26746"/>
    <cellStyle name="Normal 5 15 4" xfId="26747"/>
    <cellStyle name="Normal 5 15 4 2" xfId="26748"/>
    <cellStyle name="Normal 5 15 4 2 2" xfId="26749"/>
    <cellStyle name="Normal 5 15 4 3" xfId="26750"/>
    <cellStyle name="Normal 5 15 5" xfId="26751"/>
    <cellStyle name="Normal 5 15 5 2" xfId="26752"/>
    <cellStyle name="Normal 5 15 6" xfId="26753"/>
    <cellStyle name="Normal 5 16" xfId="26754"/>
    <cellStyle name="Normal 5 16 2" xfId="26755"/>
    <cellStyle name="Normal 5 16 2 2" xfId="26756"/>
    <cellStyle name="Normal 5 16 2 2 2" xfId="26757"/>
    <cellStyle name="Normal 5 16 2 2 2 2" xfId="26758"/>
    <cellStyle name="Normal 5 16 2 2 3" xfId="26759"/>
    <cellStyle name="Normal 5 16 2 3" xfId="26760"/>
    <cellStyle name="Normal 5 16 2 3 2" xfId="26761"/>
    <cellStyle name="Normal 5 16 2 4" xfId="26762"/>
    <cellStyle name="Normal 5 16 3" xfId="26763"/>
    <cellStyle name="Normal 5 16 3 2" xfId="26764"/>
    <cellStyle name="Normal 5 16 3 2 2" xfId="26765"/>
    <cellStyle name="Normal 5 16 3 2 2 2" xfId="26766"/>
    <cellStyle name="Normal 5 16 3 2 3" xfId="26767"/>
    <cellStyle name="Normal 5 16 3 3" xfId="26768"/>
    <cellStyle name="Normal 5 16 3 3 2" xfId="26769"/>
    <cellStyle name="Normal 5 16 3 4" xfId="26770"/>
    <cellStyle name="Normal 5 16 4" xfId="26771"/>
    <cellStyle name="Normal 5 16 4 2" xfId="26772"/>
    <cellStyle name="Normal 5 16 4 2 2" xfId="26773"/>
    <cellStyle name="Normal 5 16 4 3" xfId="26774"/>
    <cellStyle name="Normal 5 16 5" xfId="26775"/>
    <cellStyle name="Normal 5 16 5 2" xfId="26776"/>
    <cellStyle name="Normal 5 16 6" xfId="26777"/>
    <cellStyle name="Normal 5 17" xfId="26778"/>
    <cellStyle name="Normal 5 17 2" xfId="26779"/>
    <cellStyle name="Normal 5 17 2 2" xfId="26780"/>
    <cellStyle name="Normal 5 17 2 2 2" xfId="26781"/>
    <cellStyle name="Normal 5 17 2 2 2 2" xfId="26782"/>
    <cellStyle name="Normal 5 17 2 2 3" xfId="26783"/>
    <cellStyle name="Normal 5 17 2 3" xfId="26784"/>
    <cellStyle name="Normal 5 17 2 3 2" xfId="26785"/>
    <cellStyle name="Normal 5 17 2 4" xfId="26786"/>
    <cellStyle name="Normal 5 17 3" xfId="26787"/>
    <cellStyle name="Normal 5 17 3 2" xfId="26788"/>
    <cellStyle name="Normal 5 17 3 2 2" xfId="26789"/>
    <cellStyle name="Normal 5 17 3 2 2 2" xfId="26790"/>
    <cellStyle name="Normal 5 17 3 2 3" xfId="26791"/>
    <cellStyle name="Normal 5 17 3 3" xfId="26792"/>
    <cellStyle name="Normal 5 17 3 3 2" xfId="26793"/>
    <cellStyle name="Normal 5 17 3 4" xfId="26794"/>
    <cellStyle name="Normal 5 17 4" xfId="26795"/>
    <cellStyle name="Normal 5 17 4 2" xfId="26796"/>
    <cellStyle name="Normal 5 17 4 2 2" xfId="26797"/>
    <cellStyle name="Normal 5 17 4 3" xfId="26798"/>
    <cellStyle name="Normal 5 17 5" xfId="26799"/>
    <cellStyle name="Normal 5 17 5 2" xfId="26800"/>
    <cellStyle name="Normal 5 17 6" xfId="26801"/>
    <cellStyle name="Normal 5 18" xfId="26802"/>
    <cellStyle name="Normal 5 18 2" xfId="26803"/>
    <cellStyle name="Normal 5 18 2 2" xfId="26804"/>
    <cellStyle name="Normal 5 18 2 2 2" xfId="26805"/>
    <cellStyle name="Normal 5 18 2 2 2 2" xfId="26806"/>
    <cellStyle name="Normal 5 18 2 2 3" xfId="26807"/>
    <cellStyle name="Normal 5 18 2 3" xfId="26808"/>
    <cellStyle name="Normal 5 18 2 3 2" xfId="26809"/>
    <cellStyle name="Normal 5 18 2 4" xfId="26810"/>
    <cellStyle name="Normal 5 18 3" xfId="26811"/>
    <cellStyle name="Normal 5 18 3 2" xfId="26812"/>
    <cellStyle name="Normal 5 18 3 2 2" xfId="26813"/>
    <cellStyle name="Normal 5 18 3 2 2 2" xfId="26814"/>
    <cellStyle name="Normal 5 18 3 2 3" xfId="26815"/>
    <cellStyle name="Normal 5 18 3 3" xfId="26816"/>
    <cellStyle name="Normal 5 18 3 3 2" xfId="26817"/>
    <cellStyle name="Normal 5 18 3 4" xfId="26818"/>
    <cellStyle name="Normal 5 18 4" xfId="26819"/>
    <cellStyle name="Normal 5 18 4 2" xfId="26820"/>
    <cellStyle name="Normal 5 18 4 2 2" xfId="26821"/>
    <cellStyle name="Normal 5 18 4 3" xfId="26822"/>
    <cellStyle name="Normal 5 18 5" xfId="26823"/>
    <cellStyle name="Normal 5 18 5 2" xfId="26824"/>
    <cellStyle name="Normal 5 18 6" xfId="26825"/>
    <cellStyle name="Normal 5 19" xfId="26826"/>
    <cellStyle name="Normal 5 19 2" xfId="26827"/>
    <cellStyle name="Normal 5 19 2 2" xfId="26828"/>
    <cellStyle name="Normal 5 19 2 2 2" xfId="26829"/>
    <cellStyle name="Normal 5 19 2 2 2 2" xfId="26830"/>
    <cellStyle name="Normal 5 19 2 2 3" xfId="26831"/>
    <cellStyle name="Normal 5 19 2 3" xfId="26832"/>
    <cellStyle name="Normal 5 19 2 3 2" xfId="26833"/>
    <cellStyle name="Normal 5 19 2 4" xfId="26834"/>
    <cellStyle name="Normal 5 19 3" xfId="26835"/>
    <cellStyle name="Normal 5 19 3 2" xfId="26836"/>
    <cellStyle name="Normal 5 19 3 2 2" xfId="26837"/>
    <cellStyle name="Normal 5 19 3 2 2 2" xfId="26838"/>
    <cellStyle name="Normal 5 19 3 2 3" xfId="26839"/>
    <cellStyle name="Normal 5 19 3 3" xfId="26840"/>
    <cellStyle name="Normal 5 19 3 3 2" xfId="26841"/>
    <cellStyle name="Normal 5 19 3 4" xfId="26842"/>
    <cellStyle name="Normal 5 19 4" xfId="26843"/>
    <cellStyle name="Normal 5 19 4 2" xfId="26844"/>
    <cellStyle name="Normal 5 19 4 2 2" xfId="26845"/>
    <cellStyle name="Normal 5 19 4 3" xfId="26846"/>
    <cellStyle name="Normal 5 19 5" xfId="26847"/>
    <cellStyle name="Normal 5 19 5 2" xfId="26848"/>
    <cellStyle name="Normal 5 19 6" xfId="26849"/>
    <cellStyle name="Normal 5 2" xfId="26850"/>
    <cellStyle name="Normal 5 2 2" xfId="26851"/>
    <cellStyle name="Normal 5 2 2 2" xfId="26852"/>
    <cellStyle name="Normal 5 2 2 3" xfId="26853"/>
    <cellStyle name="Normal 5 2 2 4" xfId="26854"/>
    <cellStyle name="Normal 5 2 3" xfId="26855"/>
    <cellStyle name="Normal 5 2 3 2" xfId="26856"/>
    <cellStyle name="Normal 5 2 3 2 2" xfId="26857"/>
    <cellStyle name="Normal 5 2 3 2 2 2" xfId="26858"/>
    <cellStyle name="Normal 5 2 3 2 2 2 2" xfId="26859"/>
    <cellStyle name="Normal 5 2 3 2 2 2 2 2" xfId="26860"/>
    <cellStyle name="Normal 5 2 3 2 2 2 2 2 2" xfId="26861"/>
    <cellStyle name="Normal 5 2 3 2 2 2 2 3" xfId="26862"/>
    <cellStyle name="Normal 5 2 3 2 2 2 3" xfId="26863"/>
    <cellStyle name="Normal 5 2 3 2 2 2 3 2" xfId="26864"/>
    <cellStyle name="Normal 5 2 3 2 2 2 4" xfId="26865"/>
    <cellStyle name="Normal 5 2 3 2 2 3" xfId="26866"/>
    <cellStyle name="Normal 5 2 3 2 2 3 2" xfId="26867"/>
    <cellStyle name="Normal 5 2 3 2 2 3 2 2" xfId="26868"/>
    <cellStyle name="Normal 5 2 3 2 2 3 2 2 2" xfId="26869"/>
    <cellStyle name="Normal 5 2 3 2 2 3 2 3" xfId="26870"/>
    <cellStyle name="Normal 5 2 3 2 2 3 3" xfId="26871"/>
    <cellStyle name="Normal 5 2 3 2 2 3 3 2" xfId="26872"/>
    <cellStyle name="Normal 5 2 3 2 2 3 4" xfId="26873"/>
    <cellStyle name="Normal 5 2 3 2 2 4" xfId="26874"/>
    <cellStyle name="Normal 5 2 3 2 2 4 2" xfId="26875"/>
    <cellStyle name="Normal 5 2 3 2 2 4 2 2" xfId="26876"/>
    <cellStyle name="Normal 5 2 3 2 2 4 3" xfId="26877"/>
    <cellStyle name="Normal 5 2 3 2 2 5" xfId="26878"/>
    <cellStyle name="Normal 5 2 3 2 2 5 2" xfId="26879"/>
    <cellStyle name="Normal 5 2 3 2 2 6" xfId="26880"/>
    <cellStyle name="Normal 5 2 3 2 3" xfId="26881"/>
    <cellStyle name="Normal 5 2 3 2 3 2" xfId="26882"/>
    <cellStyle name="Normal 5 2 3 2 3 2 2" xfId="26883"/>
    <cellStyle name="Normal 5 2 3 2 3 2 2 2" xfId="26884"/>
    <cellStyle name="Normal 5 2 3 2 3 2 3" xfId="26885"/>
    <cellStyle name="Normal 5 2 3 2 3 3" xfId="26886"/>
    <cellStyle name="Normal 5 2 3 2 3 3 2" xfId="26887"/>
    <cellStyle name="Normal 5 2 3 2 3 4" xfId="26888"/>
    <cellStyle name="Normal 5 2 3 2 4" xfId="26889"/>
    <cellStyle name="Normal 5 2 3 2 4 2" xfId="26890"/>
    <cellStyle name="Normal 5 2 3 2 4 2 2" xfId="26891"/>
    <cellStyle name="Normal 5 2 3 2 4 2 2 2" xfId="26892"/>
    <cellStyle name="Normal 5 2 3 2 4 2 3" xfId="26893"/>
    <cellStyle name="Normal 5 2 3 2 4 3" xfId="26894"/>
    <cellStyle name="Normal 5 2 3 2 4 3 2" xfId="26895"/>
    <cellStyle name="Normal 5 2 3 2 4 4" xfId="26896"/>
    <cellStyle name="Normal 5 2 3 2 5" xfId="26897"/>
    <cellStyle name="Normal 5 2 3 2 5 2" xfId="26898"/>
    <cellStyle name="Normal 5 2 3 2 5 2 2" xfId="26899"/>
    <cellStyle name="Normal 5 2 3 2 5 3" xfId="26900"/>
    <cellStyle name="Normal 5 2 3 2 6" xfId="26901"/>
    <cellStyle name="Normal 5 2 3 2 6 2" xfId="26902"/>
    <cellStyle name="Normal 5 2 3 2 7" xfId="26903"/>
    <cellStyle name="Normal 5 2 3 3" xfId="26904"/>
    <cellStyle name="Normal 5 2 3 3 2" xfId="26905"/>
    <cellStyle name="Normal 5 2 3 3 2 2" xfId="26906"/>
    <cellStyle name="Normal 5 2 3 3 2 2 2" xfId="26907"/>
    <cellStyle name="Normal 5 2 3 3 2 2 2 2" xfId="26908"/>
    <cellStyle name="Normal 5 2 3 3 2 2 3" xfId="26909"/>
    <cellStyle name="Normal 5 2 3 3 2 3" xfId="26910"/>
    <cellStyle name="Normal 5 2 3 3 2 3 2" xfId="26911"/>
    <cellStyle name="Normal 5 2 3 3 2 4" xfId="26912"/>
    <cellStyle name="Normal 5 2 3 3 3" xfId="26913"/>
    <cellStyle name="Normal 5 2 3 3 3 2" xfId="26914"/>
    <cellStyle name="Normal 5 2 3 3 3 2 2" xfId="26915"/>
    <cellStyle name="Normal 5 2 3 3 3 2 2 2" xfId="26916"/>
    <cellStyle name="Normal 5 2 3 3 3 2 3" xfId="26917"/>
    <cellStyle name="Normal 5 2 3 3 3 3" xfId="26918"/>
    <cellStyle name="Normal 5 2 3 3 3 3 2" xfId="26919"/>
    <cellStyle name="Normal 5 2 3 3 3 4" xfId="26920"/>
    <cellStyle name="Normal 5 2 3 3 4" xfId="26921"/>
    <cellStyle name="Normal 5 2 3 3 4 2" xfId="26922"/>
    <cellStyle name="Normal 5 2 3 3 4 2 2" xfId="26923"/>
    <cellStyle name="Normal 5 2 3 3 4 3" xfId="26924"/>
    <cellStyle name="Normal 5 2 3 3 5" xfId="26925"/>
    <cellStyle name="Normal 5 2 3 3 5 2" xfId="26926"/>
    <cellStyle name="Normal 5 2 3 3 6" xfId="26927"/>
    <cellStyle name="Normal 5 2 3 4" xfId="26928"/>
    <cellStyle name="Normal 5 2 3 4 2" xfId="26929"/>
    <cellStyle name="Normal 5 2 3 4 2 2" xfId="26930"/>
    <cellStyle name="Normal 5 2 3 4 2 2 2" xfId="26931"/>
    <cellStyle name="Normal 5 2 3 4 2 3" xfId="26932"/>
    <cellStyle name="Normal 5 2 3 4 3" xfId="26933"/>
    <cellStyle name="Normal 5 2 3 4 3 2" xfId="26934"/>
    <cellStyle name="Normal 5 2 3 4 4" xfId="26935"/>
    <cellStyle name="Normal 5 2 3 5" xfId="26936"/>
    <cellStyle name="Normal 5 2 3 5 2" xfId="26937"/>
    <cellStyle name="Normal 5 2 3 5 2 2" xfId="26938"/>
    <cellStyle name="Normal 5 2 3 5 2 2 2" xfId="26939"/>
    <cellStyle name="Normal 5 2 3 5 2 3" xfId="26940"/>
    <cellStyle name="Normal 5 2 3 5 3" xfId="26941"/>
    <cellStyle name="Normal 5 2 3 5 3 2" xfId="26942"/>
    <cellStyle name="Normal 5 2 3 5 4" xfId="26943"/>
    <cellStyle name="Normal 5 2 3 6" xfId="26944"/>
    <cellStyle name="Normal 5 2 3 6 2" xfId="26945"/>
    <cellStyle name="Normal 5 2 3 6 2 2" xfId="26946"/>
    <cellStyle name="Normal 5 2 3 6 3" xfId="26947"/>
    <cellStyle name="Normal 5 2 3 7" xfId="26948"/>
    <cellStyle name="Normal 5 2 3 7 2" xfId="26949"/>
    <cellStyle name="Normal 5 2 3 8" xfId="26950"/>
    <cellStyle name="Normal 5 2 4" xfId="26951"/>
    <cellStyle name="Normal 5 2 5" xfId="26952"/>
    <cellStyle name="Normal 5 2 6" xfId="26953"/>
    <cellStyle name="Normal 5 2 7" xfId="26954"/>
    <cellStyle name="Normal 5 2 8" xfId="26955"/>
    <cellStyle name="Normal 5 2 9" xfId="26956"/>
    <cellStyle name="Normal 5 20" xfId="26957"/>
    <cellStyle name="Normal 5 20 2" xfId="26958"/>
    <cellStyle name="Normal 5 20 2 2" xfId="26959"/>
    <cellStyle name="Normal 5 20 2 2 2" xfId="26960"/>
    <cellStyle name="Normal 5 20 2 2 2 2" xfId="26961"/>
    <cellStyle name="Normal 5 20 2 2 3" xfId="26962"/>
    <cellStyle name="Normal 5 20 2 3" xfId="26963"/>
    <cellStyle name="Normal 5 20 2 3 2" xfId="26964"/>
    <cellStyle name="Normal 5 20 2 4" xfId="26965"/>
    <cellStyle name="Normal 5 20 3" xfId="26966"/>
    <cellStyle name="Normal 5 20 3 2" xfId="26967"/>
    <cellStyle name="Normal 5 20 3 2 2" xfId="26968"/>
    <cellStyle name="Normal 5 20 3 2 2 2" xfId="26969"/>
    <cellStyle name="Normal 5 20 3 2 3" xfId="26970"/>
    <cellStyle name="Normal 5 20 3 3" xfId="26971"/>
    <cellStyle name="Normal 5 20 3 3 2" xfId="26972"/>
    <cellStyle name="Normal 5 20 3 4" xfId="26973"/>
    <cellStyle name="Normal 5 20 4" xfId="26974"/>
    <cellStyle name="Normal 5 20 4 2" xfId="26975"/>
    <cellStyle name="Normal 5 20 4 2 2" xfId="26976"/>
    <cellStyle name="Normal 5 20 4 3" xfId="26977"/>
    <cellStyle name="Normal 5 20 5" xfId="26978"/>
    <cellStyle name="Normal 5 20 5 2" xfId="26979"/>
    <cellStyle name="Normal 5 20 6" xfId="26980"/>
    <cellStyle name="Normal 5 21" xfId="26981"/>
    <cellStyle name="Normal 5 21 2" xfId="26982"/>
    <cellStyle name="Normal 5 21 2 2" xfId="26983"/>
    <cellStyle name="Normal 5 21 2 2 2" xfId="26984"/>
    <cellStyle name="Normal 5 21 2 2 2 2" xfId="26985"/>
    <cellStyle name="Normal 5 21 2 2 3" xfId="26986"/>
    <cellStyle name="Normal 5 21 2 3" xfId="26987"/>
    <cellStyle name="Normal 5 21 2 3 2" xfId="26988"/>
    <cellStyle name="Normal 5 21 2 4" xfId="26989"/>
    <cellStyle name="Normal 5 21 3" xfId="26990"/>
    <cellStyle name="Normal 5 21 3 2" xfId="26991"/>
    <cellStyle name="Normal 5 21 3 2 2" xfId="26992"/>
    <cellStyle name="Normal 5 21 3 2 2 2" xfId="26993"/>
    <cellStyle name="Normal 5 21 3 2 3" xfId="26994"/>
    <cellStyle name="Normal 5 21 3 3" xfId="26995"/>
    <cellStyle name="Normal 5 21 3 3 2" xfId="26996"/>
    <cellStyle name="Normal 5 21 3 4" xfId="26997"/>
    <cellStyle name="Normal 5 21 4" xfId="26998"/>
    <cellStyle name="Normal 5 21 4 2" xfId="26999"/>
    <cellStyle name="Normal 5 21 4 2 2" xfId="27000"/>
    <cellStyle name="Normal 5 21 4 3" xfId="27001"/>
    <cellStyle name="Normal 5 21 5" xfId="27002"/>
    <cellStyle name="Normal 5 21 5 2" xfId="27003"/>
    <cellStyle name="Normal 5 21 6" xfId="27004"/>
    <cellStyle name="Normal 5 22" xfId="27005"/>
    <cellStyle name="Normal 5 22 2" xfId="27006"/>
    <cellStyle name="Normal 5 22 2 2" xfId="27007"/>
    <cellStyle name="Normal 5 22 2 2 2" xfId="27008"/>
    <cellStyle name="Normal 5 22 2 2 2 2" xfId="27009"/>
    <cellStyle name="Normal 5 22 2 2 3" xfId="27010"/>
    <cellStyle name="Normal 5 22 2 3" xfId="27011"/>
    <cellStyle name="Normal 5 22 2 3 2" xfId="27012"/>
    <cellStyle name="Normal 5 22 2 4" xfId="27013"/>
    <cellStyle name="Normal 5 22 3" xfId="27014"/>
    <cellStyle name="Normal 5 22 3 2" xfId="27015"/>
    <cellStyle name="Normal 5 22 3 2 2" xfId="27016"/>
    <cellStyle name="Normal 5 22 3 2 2 2" xfId="27017"/>
    <cellStyle name="Normal 5 22 3 2 3" xfId="27018"/>
    <cellStyle name="Normal 5 22 3 3" xfId="27019"/>
    <cellStyle name="Normal 5 22 3 3 2" xfId="27020"/>
    <cellStyle name="Normal 5 22 3 4" xfId="27021"/>
    <cellStyle name="Normal 5 22 4" xfId="27022"/>
    <cellStyle name="Normal 5 22 4 2" xfId="27023"/>
    <cellStyle name="Normal 5 22 4 2 2" xfId="27024"/>
    <cellStyle name="Normal 5 22 4 3" xfId="27025"/>
    <cellStyle name="Normal 5 22 5" xfId="27026"/>
    <cellStyle name="Normal 5 22 5 2" xfId="27027"/>
    <cellStyle name="Normal 5 22 6" xfId="27028"/>
    <cellStyle name="Normal 5 23" xfId="27029"/>
    <cellStyle name="Normal 5 23 2" xfId="27030"/>
    <cellStyle name="Normal 5 23 2 2" xfId="27031"/>
    <cellStyle name="Normal 5 23 2 2 2" xfId="27032"/>
    <cellStyle name="Normal 5 23 2 2 2 2" xfId="27033"/>
    <cellStyle name="Normal 5 23 2 2 3" xfId="27034"/>
    <cellStyle name="Normal 5 23 2 3" xfId="27035"/>
    <cellStyle name="Normal 5 23 2 3 2" xfId="27036"/>
    <cellStyle name="Normal 5 23 2 4" xfId="27037"/>
    <cellStyle name="Normal 5 23 3" xfId="27038"/>
    <cellStyle name="Normal 5 23 3 2" xfId="27039"/>
    <cellStyle name="Normal 5 23 3 2 2" xfId="27040"/>
    <cellStyle name="Normal 5 23 3 2 2 2" xfId="27041"/>
    <cellStyle name="Normal 5 23 3 2 3" xfId="27042"/>
    <cellStyle name="Normal 5 23 3 3" xfId="27043"/>
    <cellStyle name="Normal 5 23 3 3 2" xfId="27044"/>
    <cellStyle name="Normal 5 23 3 4" xfId="27045"/>
    <cellStyle name="Normal 5 23 4" xfId="27046"/>
    <cellStyle name="Normal 5 23 4 2" xfId="27047"/>
    <cellStyle name="Normal 5 23 4 2 2" xfId="27048"/>
    <cellStyle name="Normal 5 23 4 3" xfId="27049"/>
    <cellStyle name="Normal 5 23 5" xfId="27050"/>
    <cellStyle name="Normal 5 23 5 2" xfId="27051"/>
    <cellStyle name="Normal 5 23 6" xfId="27052"/>
    <cellStyle name="Normal 5 24" xfId="27053"/>
    <cellStyle name="Normal 5 24 2" xfId="27054"/>
    <cellStyle name="Normal 5 24 2 2" xfId="27055"/>
    <cellStyle name="Normal 5 24 2 2 2" xfId="27056"/>
    <cellStyle name="Normal 5 24 2 2 2 2" xfId="27057"/>
    <cellStyle name="Normal 5 24 2 2 3" xfId="27058"/>
    <cellStyle name="Normal 5 24 2 3" xfId="27059"/>
    <cellStyle name="Normal 5 24 2 3 2" xfId="27060"/>
    <cellStyle name="Normal 5 24 2 4" xfId="27061"/>
    <cellStyle name="Normal 5 24 3" xfId="27062"/>
    <cellStyle name="Normal 5 24 3 2" xfId="27063"/>
    <cellStyle name="Normal 5 24 3 2 2" xfId="27064"/>
    <cellStyle name="Normal 5 24 3 2 2 2" xfId="27065"/>
    <cellStyle name="Normal 5 24 3 2 3" xfId="27066"/>
    <cellStyle name="Normal 5 24 3 3" xfId="27067"/>
    <cellStyle name="Normal 5 24 3 3 2" xfId="27068"/>
    <cellStyle name="Normal 5 24 3 4" xfId="27069"/>
    <cellStyle name="Normal 5 24 4" xfId="27070"/>
    <cellStyle name="Normal 5 24 4 2" xfId="27071"/>
    <cellStyle name="Normal 5 24 4 2 2" xfId="27072"/>
    <cellStyle name="Normal 5 24 4 3" xfId="27073"/>
    <cellStyle name="Normal 5 24 5" xfId="27074"/>
    <cellStyle name="Normal 5 24 5 2" xfId="27075"/>
    <cellStyle name="Normal 5 24 6" xfId="27076"/>
    <cellStyle name="Normal 5 25" xfId="27077"/>
    <cellStyle name="Normal 5 25 2" xfId="27078"/>
    <cellStyle name="Normal 5 25 2 2" xfId="27079"/>
    <cellStyle name="Normal 5 25 2 2 2" xfId="27080"/>
    <cellStyle name="Normal 5 25 2 2 2 2" xfId="27081"/>
    <cellStyle name="Normal 5 25 2 2 3" xfId="27082"/>
    <cellStyle name="Normal 5 25 2 3" xfId="27083"/>
    <cellStyle name="Normal 5 25 2 3 2" xfId="27084"/>
    <cellStyle name="Normal 5 25 2 4" xfId="27085"/>
    <cellStyle name="Normal 5 25 3" xfId="27086"/>
    <cellStyle name="Normal 5 25 3 2" xfId="27087"/>
    <cellStyle name="Normal 5 25 3 2 2" xfId="27088"/>
    <cellStyle name="Normal 5 25 3 2 2 2" xfId="27089"/>
    <cellStyle name="Normal 5 25 3 2 3" xfId="27090"/>
    <cellStyle name="Normal 5 25 3 3" xfId="27091"/>
    <cellStyle name="Normal 5 25 3 3 2" xfId="27092"/>
    <cellStyle name="Normal 5 25 3 4" xfId="27093"/>
    <cellStyle name="Normal 5 25 4" xfId="27094"/>
    <cellStyle name="Normal 5 25 4 2" xfId="27095"/>
    <cellStyle name="Normal 5 25 4 2 2" xfId="27096"/>
    <cellStyle name="Normal 5 25 4 3" xfId="27097"/>
    <cellStyle name="Normal 5 25 5" xfId="27098"/>
    <cellStyle name="Normal 5 25 5 2" xfId="27099"/>
    <cellStyle name="Normal 5 25 6" xfId="27100"/>
    <cellStyle name="Normal 5 26" xfId="27101"/>
    <cellStyle name="Normal 5 26 2" xfId="27102"/>
    <cellStyle name="Normal 5 26 2 2" xfId="27103"/>
    <cellStyle name="Normal 5 26 2 2 2" xfId="27104"/>
    <cellStyle name="Normal 5 26 2 2 2 2" xfId="27105"/>
    <cellStyle name="Normal 5 26 2 2 3" xfId="27106"/>
    <cellStyle name="Normal 5 26 2 3" xfId="27107"/>
    <cellStyle name="Normal 5 26 2 3 2" xfId="27108"/>
    <cellStyle name="Normal 5 26 2 4" xfId="27109"/>
    <cellStyle name="Normal 5 26 3" xfId="27110"/>
    <cellStyle name="Normal 5 26 3 2" xfId="27111"/>
    <cellStyle name="Normal 5 26 3 2 2" xfId="27112"/>
    <cellStyle name="Normal 5 26 3 2 2 2" xfId="27113"/>
    <cellStyle name="Normal 5 26 3 2 3" xfId="27114"/>
    <cellStyle name="Normal 5 26 3 3" xfId="27115"/>
    <cellStyle name="Normal 5 26 3 3 2" xfId="27116"/>
    <cellStyle name="Normal 5 26 3 4" xfId="27117"/>
    <cellStyle name="Normal 5 26 4" xfId="27118"/>
    <cellStyle name="Normal 5 26 4 2" xfId="27119"/>
    <cellStyle name="Normal 5 26 4 2 2" xfId="27120"/>
    <cellStyle name="Normal 5 26 4 3" xfId="27121"/>
    <cellStyle name="Normal 5 26 5" xfId="27122"/>
    <cellStyle name="Normal 5 26 5 2" xfId="27123"/>
    <cellStyle name="Normal 5 26 6" xfId="27124"/>
    <cellStyle name="Normal 5 27" xfId="27125"/>
    <cellStyle name="Normal 5 27 2" xfId="27126"/>
    <cellStyle name="Normal 5 27 2 2" xfId="27127"/>
    <cellStyle name="Normal 5 27 2 2 2" xfId="27128"/>
    <cellStyle name="Normal 5 27 2 2 2 2" xfId="27129"/>
    <cellStyle name="Normal 5 27 2 2 3" xfId="27130"/>
    <cellStyle name="Normal 5 27 2 3" xfId="27131"/>
    <cellStyle name="Normal 5 27 2 3 2" xfId="27132"/>
    <cellStyle name="Normal 5 27 2 4" xfId="27133"/>
    <cellStyle name="Normal 5 27 3" xfId="27134"/>
    <cellStyle name="Normal 5 27 3 2" xfId="27135"/>
    <cellStyle name="Normal 5 27 3 2 2" xfId="27136"/>
    <cellStyle name="Normal 5 27 3 2 2 2" xfId="27137"/>
    <cellStyle name="Normal 5 27 3 2 3" xfId="27138"/>
    <cellStyle name="Normal 5 27 3 3" xfId="27139"/>
    <cellStyle name="Normal 5 27 3 3 2" xfId="27140"/>
    <cellStyle name="Normal 5 27 3 4" xfId="27141"/>
    <cellStyle name="Normal 5 27 4" xfId="27142"/>
    <cellStyle name="Normal 5 27 4 2" xfId="27143"/>
    <cellStyle name="Normal 5 27 4 2 2" xfId="27144"/>
    <cellStyle name="Normal 5 27 4 3" xfId="27145"/>
    <cellStyle name="Normal 5 27 5" xfId="27146"/>
    <cellStyle name="Normal 5 27 5 2" xfId="27147"/>
    <cellStyle name="Normal 5 27 6" xfId="27148"/>
    <cellStyle name="Normal 5 28" xfId="27149"/>
    <cellStyle name="Normal 5 28 2" xfId="27150"/>
    <cellStyle name="Normal 5 28 2 2" xfId="27151"/>
    <cellStyle name="Normal 5 28 2 2 2" xfId="27152"/>
    <cellStyle name="Normal 5 28 2 2 2 2" xfId="27153"/>
    <cellStyle name="Normal 5 28 2 2 3" xfId="27154"/>
    <cellStyle name="Normal 5 28 2 3" xfId="27155"/>
    <cellStyle name="Normal 5 28 2 3 2" xfId="27156"/>
    <cellStyle name="Normal 5 28 2 4" xfId="27157"/>
    <cellStyle name="Normal 5 28 3" xfId="27158"/>
    <cellStyle name="Normal 5 28 3 2" xfId="27159"/>
    <cellStyle name="Normal 5 28 3 2 2" xfId="27160"/>
    <cellStyle name="Normal 5 28 3 2 2 2" xfId="27161"/>
    <cellStyle name="Normal 5 28 3 2 3" xfId="27162"/>
    <cellStyle name="Normal 5 28 3 3" xfId="27163"/>
    <cellStyle name="Normal 5 28 3 3 2" xfId="27164"/>
    <cellStyle name="Normal 5 28 3 4" xfId="27165"/>
    <cellStyle name="Normal 5 28 4" xfId="27166"/>
    <cellStyle name="Normal 5 28 4 2" xfId="27167"/>
    <cellStyle name="Normal 5 28 4 2 2" xfId="27168"/>
    <cellStyle name="Normal 5 28 4 3" xfId="27169"/>
    <cellStyle name="Normal 5 28 5" xfId="27170"/>
    <cellStyle name="Normal 5 28 5 2" xfId="27171"/>
    <cellStyle name="Normal 5 28 6" xfId="27172"/>
    <cellStyle name="Normal 5 29" xfId="27173"/>
    <cellStyle name="Normal 5 29 2" xfId="27174"/>
    <cellStyle name="Normal 5 29 2 2" xfId="27175"/>
    <cellStyle name="Normal 5 29 2 2 2" xfId="27176"/>
    <cellStyle name="Normal 5 29 2 2 2 2" xfId="27177"/>
    <cellStyle name="Normal 5 29 2 2 3" xfId="27178"/>
    <cellStyle name="Normal 5 29 2 3" xfId="27179"/>
    <cellStyle name="Normal 5 29 2 3 2" xfId="27180"/>
    <cellStyle name="Normal 5 29 2 4" xfId="27181"/>
    <cellStyle name="Normal 5 29 3" xfId="27182"/>
    <cellStyle name="Normal 5 29 3 2" xfId="27183"/>
    <cellStyle name="Normal 5 29 3 2 2" xfId="27184"/>
    <cellStyle name="Normal 5 29 3 2 2 2" xfId="27185"/>
    <cellStyle name="Normal 5 29 3 2 3" xfId="27186"/>
    <cellStyle name="Normal 5 29 3 3" xfId="27187"/>
    <cellStyle name="Normal 5 29 3 3 2" xfId="27188"/>
    <cellStyle name="Normal 5 29 3 4" xfId="27189"/>
    <cellStyle name="Normal 5 29 4" xfId="27190"/>
    <cellStyle name="Normal 5 29 4 2" xfId="27191"/>
    <cellStyle name="Normal 5 29 4 2 2" xfId="27192"/>
    <cellStyle name="Normal 5 29 4 3" xfId="27193"/>
    <cellStyle name="Normal 5 29 5" xfId="27194"/>
    <cellStyle name="Normal 5 29 5 2" xfId="27195"/>
    <cellStyle name="Normal 5 29 6" xfId="27196"/>
    <cellStyle name="Normal 5 3" xfId="27197"/>
    <cellStyle name="Normal 5 3 2" xfId="27198"/>
    <cellStyle name="Normal 5 3 2 2" xfId="27199"/>
    <cellStyle name="Normal 5 3 2 3" xfId="27200"/>
    <cellStyle name="Normal 5 3 3" xfId="27201"/>
    <cellStyle name="Normal 5 3 4" xfId="27202"/>
    <cellStyle name="Normal 5 30" xfId="27203"/>
    <cellStyle name="Normal 5 30 2" xfId="27204"/>
    <cellStyle name="Normal 5 30 2 2" xfId="27205"/>
    <cellStyle name="Normal 5 30 2 2 2" xfId="27206"/>
    <cellStyle name="Normal 5 30 2 2 2 2" xfId="27207"/>
    <cellStyle name="Normal 5 30 2 2 3" xfId="27208"/>
    <cellStyle name="Normal 5 30 2 3" xfId="27209"/>
    <cellStyle name="Normal 5 30 2 3 2" xfId="27210"/>
    <cellStyle name="Normal 5 30 2 4" xfId="27211"/>
    <cellStyle name="Normal 5 30 3" xfId="27212"/>
    <cellStyle name="Normal 5 30 3 2" xfId="27213"/>
    <cellStyle name="Normal 5 30 3 2 2" xfId="27214"/>
    <cellStyle name="Normal 5 30 3 2 2 2" xfId="27215"/>
    <cellStyle name="Normal 5 30 3 2 3" xfId="27216"/>
    <cellStyle name="Normal 5 30 3 3" xfId="27217"/>
    <cellStyle name="Normal 5 30 3 3 2" xfId="27218"/>
    <cellStyle name="Normal 5 30 3 4" xfId="27219"/>
    <cellStyle name="Normal 5 30 4" xfId="27220"/>
    <cellStyle name="Normal 5 30 4 2" xfId="27221"/>
    <cellStyle name="Normal 5 30 4 2 2" xfId="27222"/>
    <cellStyle name="Normal 5 30 4 3" xfId="27223"/>
    <cellStyle name="Normal 5 30 5" xfId="27224"/>
    <cellStyle name="Normal 5 30 5 2" xfId="27225"/>
    <cellStyle name="Normal 5 30 6" xfId="27226"/>
    <cellStyle name="Normal 5 31" xfId="27227"/>
    <cellStyle name="Normal 5 31 2" xfId="27228"/>
    <cellStyle name="Normal 5 31 2 2" xfId="27229"/>
    <cellStyle name="Normal 5 31 2 2 2" xfId="27230"/>
    <cellStyle name="Normal 5 31 2 2 2 2" xfId="27231"/>
    <cellStyle name="Normal 5 31 2 2 3" xfId="27232"/>
    <cellStyle name="Normal 5 31 2 3" xfId="27233"/>
    <cellStyle name="Normal 5 31 2 3 2" xfId="27234"/>
    <cellStyle name="Normal 5 31 2 4" xfId="27235"/>
    <cellStyle name="Normal 5 31 3" xfId="27236"/>
    <cellStyle name="Normal 5 31 3 2" xfId="27237"/>
    <cellStyle name="Normal 5 31 3 2 2" xfId="27238"/>
    <cellStyle name="Normal 5 31 3 2 2 2" xfId="27239"/>
    <cellStyle name="Normal 5 31 3 2 3" xfId="27240"/>
    <cellStyle name="Normal 5 31 3 3" xfId="27241"/>
    <cellStyle name="Normal 5 31 3 3 2" xfId="27242"/>
    <cellStyle name="Normal 5 31 3 4" xfId="27243"/>
    <cellStyle name="Normal 5 31 4" xfId="27244"/>
    <cellStyle name="Normal 5 31 4 2" xfId="27245"/>
    <cellStyle name="Normal 5 31 4 2 2" xfId="27246"/>
    <cellStyle name="Normal 5 31 4 3" xfId="27247"/>
    <cellStyle name="Normal 5 31 5" xfId="27248"/>
    <cellStyle name="Normal 5 31 5 2" xfId="27249"/>
    <cellStyle name="Normal 5 31 6" xfId="27250"/>
    <cellStyle name="Normal 5 32" xfId="27251"/>
    <cellStyle name="Normal 5 32 2" xfId="27252"/>
    <cellStyle name="Normal 5 32 2 2" xfId="27253"/>
    <cellStyle name="Normal 5 32 2 2 2" xfId="27254"/>
    <cellStyle name="Normal 5 32 2 2 2 2" xfId="27255"/>
    <cellStyle name="Normal 5 32 2 2 3" xfId="27256"/>
    <cellStyle name="Normal 5 32 2 3" xfId="27257"/>
    <cellStyle name="Normal 5 32 2 3 2" xfId="27258"/>
    <cellStyle name="Normal 5 32 2 4" xfId="27259"/>
    <cellStyle name="Normal 5 32 3" xfId="27260"/>
    <cellStyle name="Normal 5 32 3 2" xfId="27261"/>
    <cellStyle name="Normal 5 32 3 2 2" xfId="27262"/>
    <cellStyle name="Normal 5 32 3 2 2 2" xfId="27263"/>
    <cellStyle name="Normal 5 32 3 2 3" xfId="27264"/>
    <cellStyle name="Normal 5 32 3 3" xfId="27265"/>
    <cellStyle name="Normal 5 32 3 3 2" xfId="27266"/>
    <cellStyle name="Normal 5 32 3 4" xfId="27267"/>
    <cellStyle name="Normal 5 32 4" xfId="27268"/>
    <cellStyle name="Normal 5 32 4 2" xfId="27269"/>
    <cellStyle name="Normal 5 32 4 2 2" xfId="27270"/>
    <cellStyle name="Normal 5 32 4 3" xfId="27271"/>
    <cellStyle name="Normal 5 32 5" xfId="27272"/>
    <cellStyle name="Normal 5 32 5 2" xfId="27273"/>
    <cellStyle name="Normal 5 32 6" xfId="27274"/>
    <cellStyle name="Normal 5 33" xfId="27275"/>
    <cellStyle name="Normal 5 33 2" xfId="27276"/>
    <cellStyle name="Normal 5 33 2 2" xfId="27277"/>
    <cellStyle name="Normal 5 33 2 2 2" xfId="27278"/>
    <cellStyle name="Normal 5 33 2 2 2 2" xfId="27279"/>
    <cellStyle name="Normal 5 33 2 2 3" xfId="27280"/>
    <cellStyle name="Normal 5 33 2 3" xfId="27281"/>
    <cellStyle name="Normal 5 33 2 3 2" xfId="27282"/>
    <cellStyle name="Normal 5 33 2 4" xfId="27283"/>
    <cellStyle name="Normal 5 33 3" xfId="27284"/>
    <cellStyle name="Normal 5 33 3 2" xfId="27285"/>
    <cellStyle name="Normal 5 33 3 2 2" xfId="27286"/>
    <cellStyle name="Normal 5 33 3 2 2 2" xfId="27287"/>
    <cellStyle name="Normal 5 33 3 2 3" xfId="27288"/>
    <cellStyle name="Normal 5 33 3 3" xfId="27289"/>
    <cellStyle name="Normal 5 33 3 3 2" xfId="27290"/>
    <cellStyle name="Normal 5 33 3 4" xfId="27291"/>
    <cellStyle name="Normal 5 33 4" xfId="27292"/>
    <cellStyle name="Normal 5 33 4 2" xfId="27293"/>
    <cellStyle name="Normal 5 33 4 2 2" xfId="27294"/>
    <cellStyle name="Normal 5 33 4 3" xfId="27295"/>
    <cellStyle name="Normal 5 33 5" xfId="27296"/>
    <cellStyle name="Normal 5 33 5 2" xfId="27297"/>
    <cellStyle name="Normal 5 33 6" xfId="27298"/>
    <cellStyle name="Normal 5 34" xfId="27299"/>
    <cellStyle name="Normal 5 34 2" xfId="27300"/>
    <cellStyle name="Normal 5 34 2 2" xfId="27301"/>
    <cellStyle name="Normal 5 34 2 2 2" xfId="27302"/>
    <cellStyle name="Normal 5 34 2 2 2 2" xfId="27303"/>
    <cellStyle name="Normal 5 34 2 2 3" xfId="27304"/>
    <cellStyle name="Normal 5 34 2 3" xfId="27305"/>
    <cellStyle name="Normal 5 34 2 3 2" xfId="27306"/>
    <cellStyle name="Normal 5 34 2 4" xfId="27307"/>
    <cellStyle name="Normal 5 34 3" xfId="27308"/>
    <cellStyle name="Normal 5 34 3 2" xfId="27309"/>
    <cellStyle name="Normal 5 34 3 2 2" xfId="27310"/>
    <cellStyle name="Normal 5 34 3 2 2 2" xfId="27311"/>
    <cellStyle name="Normal 5 34 3 2 3" xfId="27312"/>
    <cellStyle name="Normal 5 34 3 3" xfId="27313"/>
    <cellStyle name="Normal 5 34 3 3 2" xfId="27314"/>
    <cellStyle name="Normal 5 34 3 4" xfId="27315"/>
    <cellStyle name="Normal 5 34 4" xfId="27316"/>
    <cellStyle name="Normal 5 34 4 2" xfId="27317"/>
    <cellStyle name="Normal 5 34 4 2 2" xfId="27318"/>
    <cellStyle name="Normal 5 34 4 3" xfId="27319"/>
    <cellStyle name="Normal 5 34 5" xfId="27320"/>
    <cellStyle name="Normal 5 34 5 2" xfId="27321"/>
    <cellStyle name="Normal 5 34 6" xfId="27322"/>
    <cellStyle name="Normal 5 35" xfId="27323"/>
    <cellStyle name="Normal 5 35 2" xfId="27324"/>
    <cellStyle name="Normal 5 35 2 2" xfId="27325"/>
    <cellStyle name="Normal 5 35 2 2 2" xfId="27326"/>
    <cellStyle name="Normal 5 35 2 2 2 2" xfId="27327"/>
    <cellStyle name="Normal 5 35 2 2 3" xfId="27328"/>
    <cellStyle name="Normal 5 35 2 3" xfId="27329"/>
    <cellStyle name="Normal 5 35 2 3 2" xfId="27330"/>
    <cellStyle name="Normal 5 35 2 4" xfId="27331"/>
    <cellStyle name="Normal 5 35 3" xfId="27332"/>
    <cellStyle name="Normal 5 35 3 2" xfId="27333"/>
    <cellStyle name="Normal 5 35 3 2 2" xfId="27334"/>
    <cellStyle name="Normal 5 35 3 2 2 2" xfId="27335"/>
    <cellStyle name="Normal 5 35 3 2 3" xfId="27336"/>
    <cellStyle name="Normal 5 35 3 3" xfId="27337"/>
    <cellStyle name="Normal 5 35 3 3 2" xfId="27338"/>
    <cellStyle name="Normal 5 35 3 4" xfId="27339"/>
    <cellStyle name="Normal 5 35 4" xfId="27340"/>
    <cellStyle name="Normal 5 35 4 2" xfId="27341"/>
    <cellStyle name="Normal 5 35 4 2 2" xfId="27342"/>
    <cellStyle name="Normal 5 35 4 3" xfId="27343"/>
    <cellStyle name="Normal 5 35 5" xfId="27344"/>
    <cellStyle name="Normal 5 35 5 2" xfId="27345"/>
    <cellStyle name="Normal 5 35 6" xfId="27346"/>
    <cellStyle name="Normal 5 36" xfId="27347"/>
    <cellStyle name="Normal 5 36 2" xfId="27348"/>
    <cellStyle name="Normal 5 36 2 2" xfId="27349"/>
    <cellStyle name="Normal 5 36 2 2 2" xfId="27350"/>
    <cellStyle name="Normal 5 36 2 2 2 2" xfId="27351"/>
    <cellStyle name="Normal 5 36 2 2 3" xfId="27352"/>
    <cellStyle name="Normal 5 36 2 3" xfId="27353"/>
    <cellStyle name="Normal 5 36 2 3 2" xfId="27354"/>
    <cellStyle name="Normal 5 36 2 4" xfId="27355"/>
    <cellStyle name="Normal 5 36 3" xfId="27356"/>
    <cellStyle name="Normal 5 36 3 2" xfId="27357"/>
    <cellStyle name="Normal 5 36 3 2 2" xfId="27358"/>
    <cellStyle name="Normal 5 36 3 2 2 2" xfId="27359"/>
    <cellStyle name="Normal 5 36 3 2 3" xfId="27360"/>
    <cellStyle name="Normal 5 36 3 3" xfId="27361"/>
    <cellStyle name="Normal 5 36 3 3 2" xfId="27362"/>
    <cellStyle name="Normal 5 36 3 4" xfId="27363"/>
    <cellStyle name="Normal 5 36 4" xfId="27364"/>
    <cellStyle name="Normal 5 36 4 2" xfId="27365"/>
    <cellStyle name="Normal 5 36 4 2 2" xfId="27366"/>
    <cellStyle name="Normal 5 36 4 3" xfId="27367"/>
    <cellStyle name="Normal 5 36 5" xfId="27368"/>
    <cellStyle name="Normal 5 36 5 2" xfId="27369"/>
    <cellStyle name="Normal 5 36 6" xfId="27370"/>
    <cellStyle name="Normal 5 37" xfId="27371"/>
    <cellStyle name="Normal 5 37 2" xfId="27372"/>
    <cellStyle name="Normal 5 37 2 2" xfId="27373"/>
    <cellStyle name="Normal 5 37 2 2 2" xfId="27374"/>
    <cellStyle name="Normal 5 37 2 2 2 2" xfId="27375"/>
    <cellStyle name="Normal 5 37 2 2 3" xfId="27376"/>
    <cellStyle name="Normal 5 37 2 3" xfId="27377"/>
    <cellStyle name="Normal 5 37 2 3 2" xfId="27378"/>
    <cellStyle name="Normal 5 37 2 4" xfId="27379"/>
    <cellStyle name="Normal 5 37 3" xfId="27380"/>
    <cellStyle name="Normal 5 37 3 2" xfId="27381"/>
    <cellStyle name="Normal 5 37 3 2 2" xfId="27382"/>
    <cellStyle name="Normal 5 37 3 2 2 2" xfId="27383"/>
    <cellStyle name="Normal 5 37 3 2 3" xfId="27384"/>
    <cellStyle name="Normal 5 37 3 3" xfId="27385"/>
    <cellStyle name="Normal 5 37 3 3 2" xfId="27386"/>
    <cellStyle name="Normal 5 37 3 4" xfId="27387"/>
    <cellStyle name="Normal 5 37 4" xfId="27388"/>
    <cellStyle name="Normal 5 37 4 2" xfId="27389"/>
    <cellStyle name="Normal 5 37 4 2 2" xfId="27390"/>
    <cellStyle name="Normal 5 37 4 3" xfId="27391"/>
    <cellStyle name="Normal 5 37 5" xfId="27392"/>
    <cellStyle name="Normal 5 37 5 2" xfId="27393"/>
    <cellStyle name="Normal 5 37 6" xfId="27394"/>
    <cellStyle name="Normal 5 38" xfId="27395"/>
    <cellStyle name="Normal 5 38 2" xfId="27396"/>
    <cellStyle name="Normal 5 38 2 2" xfId="27397"/>
    <cellStyle name="Normal 5 38 2 2 2" xfId="27398"/>
    <cellStyle name="Normal 5 38 2 2 2 2" xfId="27399"/>
    <cellStyle name="Normal 5 38 2 2 3" xfId="27400"/>
    <cellStyle name="Normal 5 38 2 3" xfId="27401"/>
    <cellStyle name="Normal 5 38 2 3 2" xfId="27402"/>
    <cellStyle name="Normal 5 38 2 4" xfId="27403"/>
    <cellStyle name="Normal 5 38 3" xfId="27404"/>
    <cellStyle name="Normal 5 38 3 2" xfId="27405"/>
    <cellStyle name="Normal 5 38 3 2 2" xfId="27406"/>
    <cellStyle name="Normal 5 38 3 2 2 2" xfId="27407"/>
    <cellStyle name="Normal 5 38 3 2 3" xfId="27408"/>
    <cellStyle name="Normal 5 38 3 3" xfId="27409"/>
    <cellStyle name="Normal 5 38 3 3 2" xfId="27410"/>
    <cellStyle name="Normal 5 38 3 4" xfId="27411"/>
    <cellStyle name="Normal 5 38 4" xfId="27412"/>
    <cellStyle name="Normal 5 38 4 2" xfId="27413"/>
    <cellStyle name="Normal 5 38 4 2 2" xfId="27414"/>
    <cellStyle name="Normal 5 38 4 3" xfId="27415"/>
    <cellStyle name="Normal 5 38 5" xfId="27416"/>
    <cellStyle name="Normal 5 38 5 2" xfId="27417"/>
    <cellStyle name="Normal 5 38 6" xfId="27418"/>
    <cellStyle name="Normal 5 39" xfId="27419"/>
    <cellStyle name="Normal 5 39 2" xfId="27420"/>
    <cellStyle name="Normal 5 39 2 2" xfId="27421"/>
    <cellStyle name="Normal 5 39 2 2 2" xfId="27422"/>
    <cellStyle name="Normal 5 39 2 2 2 2" xfId="27423"/>
    <cellStyle name="Normal 5 39 2 2 3" xfId="27424"/>
    <cellStyle name="Normal 5 39 2 3" xfId="27425"/>
    <cellStyle name="Normal 5 39 2 3 2" xfId="27426"/>
    <cellStyle name="Normal 5 39 2 4" xfId="27427"/>
    <cellStyle name="Normal 5 39 3" xfId="27428"/>
    <cellStyle name="Normal 5 39 3 2" xfId="27429"/>
    <cellStyle name="Normal 5 39 3 2 2" xfId="27430"/>
    <cellStyle name="Normal 5 39 3 2 2 2" xfId="27431"/>
    <cellStyle name="Normal 5 39 3 2 3" xfId="27432"/>
    <cellStyle name="Normal 5 39 3 3" xfId="27433"/>
    <cellStyle name="Normal 5 39 3 3 2" xfId="27434"/>
    <cellStyle name="Normal 5 39 3 4" xfId="27435"/>
    <cellStyle name="Normal 5 39 4" xfId="27436"/>
    <cellStyle name="Normal 5 39 4 2" xfId="27437"/>
    <cellStyle name="Normal 5 39 4 2 2" xfId="27438"/>
    <cellStyle name="Normal 5 39 4 3" xfId="27439"/>
    <cellStyle name="Normal 5 39 5" xfId="27440"/>
    <cellStyle name="Normal 5 39 5 2" xfId="27441"/>
    <cellStyle name="Normal 5 39 6" xfId="27442"/>
    <cellStyle name="Normal 5 4" xfId="27443"/>
    <cellStyle name="Normal 5 4 2" xfId="27444"/>
    <cellStyle name="Normal 5 4 2 2" xfId="27445"/>
    <cellStyle name="Normal 5 4 2 3" xfId="27446"/>
    <cellStyle name="Normal 5 4 3" xfId="27447"/>
    <cellStyle name="Normal 5 4 4" xfId="27448"/>
    <cellStyle name="Normal 5 4 5" xfId="27449"/>
    <cellStyle name="Normal 5 40" xfId="27450"/>
    <cellStyle name="Normal 5 40 2" xfId="27451"/>
    <cellStyle name="Normal 5 40 2 2" xfId="27452"/>
    <cellStyle name="Normal 5 40 2 2 2" xfId="27453"/>
    <cellStyle name="Normal 5 40 2 2 2 2" xfId="27454"/>
    <cellStyle name="Normal 5 40 2 2 3" xfId="27455"/>
    <cellStyle name="Normal 5 40 2 3" xfId="27456"/>
    <cellStyle name="Normal 5 40 2 3 2" xfId="27457"/>
    <cellStyle name="Normal 5 40 2 4" xfId="27458"/>
    <cellStyle name="Normal 5 40 3" xfId="27459"/>
    <cellStyle name="Normal 5 40 3 2" xfId="27460"/>
    <cellStyle name="Normal 5 40 3 2 2" xfId="27461"/>
    <cellStyle name="Normal 5 40 3 2 2 2" xfId="27462"/>
    <cellStyle name="Normal 5 40 3 2 3" xfId="27463"/>
    <cellStyle name="Normal 5 40 3 3" xfId="27464"/>
    <cellStyle name="Normal 5 40 3 3 2" xfId="27465"/>
    <cellStyle name="Normal 5 40 3 4" xfId="27466"/>
    <cellStyle name="Normal 5 40 4" xfId="27467"/>
    <cellStyle name="Normal 5 40 4 2" xfId="27468"/>
    <cellStyle name="Normal 5 40 4 2 2" xfId="27469"/>
    <cellStyle name="Normal 5 40 4 3" xfId="27470"/>
    <cellStyle name="Normal 5 40 5" xfId="27471"/>
    <cellStyle name="Normal 5 40 5 2" xfId="27472"/>
    <cellStyle name="Normal 5 40 6" xfId="27473"/>
    <cellStyle name="Normal 5 41" xfId="27474"/>
    <cellStyle name="Normal 5 41 2" xfId="27475"/>
    <cellStyle name="Normal 5 41 2 2" xfId="27476"/>
    <cellStyle name="Normal 5 41 2 2 2" xfId="27477"/>
    <cellStyle name="Normal 5 41 2 2 2 2" xfId="27478"/>
    <cellStyle name="Normal 5 41 2 2 3" xfId="27479"/>
    <cellStyle name="Normal 5 41 2 3" xfId="27480"/>
    <cellStyle name="Normal 5 41 2 3 2" xfId="27481"/>
    <cellStyle name="Normal 5 41 2 4" xfId="27482"/>
    <cellStyle name="Normal 5 41 3" xfId="27483"/>
    <cellStyle name="Normal 5 41 3 2" xfId="27484"/>
    <cellStyle name="Normal 5 41 3 2 2" xfId="27485"/>
    <cellStyle name="Normal 5 41 3 2 2 2" xfId="27486"/>
    <cellStyle name="Normal 5 41 3 2 3" xfId="27487"/>
    <cellStyle name="Normal 5 41 3 3" xfId="27488"/>
    <cellStyle name="Normal 5 41 3 3 2" xfId="27489"/>
    <cellStyle name="Normal 5 41 3 4" xfId="27490"/>
    <cellStyle name="Normal 5 41 4" xfId="27491"/>
    <cellStyle name="Normal 5 41 4 2" xfId="27492"/>
    <cellStyle name="Normal 5 41 4 2 2" xfId="27493"/>
    <cellStyle name="Normal 5 41 4 3" xfId="27494"/>
    <cellStyle name="Normal 5 41 5" xfId="27495"/>
    <cellStyle name="Normal 5 41 5 2" xfId="27496"/>
    <cellStyle name="Normal 5 41 6" xfId="27497"/>
    <cellStyle name="Normal 5 42" xfId="27498"/>
    <cellStyle name="Normal 5 42 2" xfId="27499"/>
    <cellStyle name="Normal 5 42 2 2" xfId="27500"/>
    <cellStyle name="Normal 5 42 2 2 2" xfId="27501"/>
    <cellStyle name="Normal 5 42 2 2 2 2" xfId="27502"/>
    <cellStyle name="Normal 5 42 2 2 3" xfId="27503"/>
    <cellStyle name="Normal 5 42 2 3" xfId="27504"/>
    <cellStyle name="Normal 5 42 2 3 2" xfId="27505"/>
    <cellStyle name="Normal 5 42 2 4" xfId="27506"/>
    <cellStyle name="Normal 5 42 3" xfId="27507"/>
    <cellStyle name="Normal 5 42 3 2" xfId="27508"/>
    <cellStyle name="Normal 5 42 3 2 2" xfId="27509"/>
    <cellStyle name="Normal 5 42 3 2 2 2" xfId="27510"/>
    <cellStyle name="Normal 5 42 3 2 3" xfId="27511"/>
    <cellStyle name="Normal 5 42 3 3" xfId="27512"/>
    <cellStyle name="Normal 5 42 3 3 2" xfId="27513"/>
    <cellStyle name="Normal 5 42 3 4" xfId="27514"/>
    <cellStyle name="Normal 5 42 4" xfId="27515"/>
    <cellStyle name="Normal 5 42 4 2" xfId="27516"/>
    <cellStyle name="Normal 5 42 4 2 2" xfId="27517"/>
    <cellStyle name="Normal 5 42 4 3" xfId="27518"/>
    <cellStyle name="Normal 5 42 5" xfId="27519"/>
    <cellStyle name="Normal 5 42 5 2" xfId="27520"/>
    <cellStyle name="Normal 5 42 6" xfId="27521"/>
    <cellStyle name="Normal 5 43" xfId="27522"/>
    <cellStyle name="Normal 5 43 2" xfId="27523"/>
    <cellStyle name="Normal 5 43 2 2" xfId="27524"/>
    <cellStyle name="Normal 5 43 2 2 2" xfId="27525"/>
    <cellStyle name="Normal 5 43 2 2 2 2" xfId="27526"/>
    <cellStyle name="Normal 5 43 2 2 3" xfId="27527"/>
    <cellStyle name="Normal 5 43 2 3" xfId="27528"/>
    <cellStyle name="Normal 5 43 2 3 2" xfId="27529"/>
    <cellStyle name="Normal 5 43 2 4" xfId="27530"/>
    <cellStyle name="Normal 5 43 3" xfId="27531"/>
    <cellStyle name="Normal 5 43 3 2" xfId="27532"/>
    <cellStyle name="Normal 5 43 3 2 2" xfId="27533"/>
    <cellStyle name="Normal 5 43 3 2 2 2" xfId="27534"/>
    <cellStyle name="Normal 5 43 3 2 3" xfId="27535"/>
    <cellStyle name="Normal 5 43 3 3" xfId="27536"/>
    <cellStyle name="Normal 5 43 3 3 2" xfId="27537"/>
    <cellStyle name="Normal 5 43 3 4" xfId="27538"/>
    <cellStyle name="Normal 5 43 4" xfId="27539"/>
    <cellStyle name="Normal 5 43 4 2" xfId="27540"/>
    <cellStyle name="Normal 5 43 4 2 2" xfId="27541"/>
    <cellStyle name="Normal 5 43 4 3" xfId="27542"/>
    <cellStyle name="Normal 5 43 5" xfId="27543"/>
    <cellStyle name="Normal 5 43 5 2" xfId="27544"/>
    <cellStyle name="Normal 5 43 6" xfId="27545"/>
    <cellStyle name="Normal 5 44" xfId="27546"/>
    <cellStyle name="Normal 5 44 2" xfId="27547"/>
    <cellStyle name="Normal 5 44 2 2" xfId="27548"/>
    <cellStyle name="Normal 5 44 2 2 2" xfId="27549"/>
    <cellStyle name="Normal 5 44 2 2 2 2" xfId="27550"/>
    <cellStyle name="Normal 5 44 2 2 3" xfId="27551"/>
    <cellStyle name="Normal 5 44 2 3" xfId="27552"/>
    <cellStyle name="Normal 5 44 2 3 2" xfId="27553"/>
    <cellStyle name="Normal 5 44 2 4" xfId="27554"/>
    <cellStyle name="Normal 5 44 3" xfId="27555"/>
    <cellStyle name="Normal 5 44 3 2" xfId="27556"/>
    <cellStyle name="Normal 5 44 3 2 2" xfId="27557"/>
    <cellStyle name="Normal 5 44 3 2 2 2" xfId="27558"/>
    <cellStyle name="Normal 5 44 3 2 3" xfId="27559"/>
    <cellStyle name="Normal 5 44 3 3" xfId="27560"/>
    <cellStyle name="Normal 5 44 3 3 2" xfId="27561"/>
    <cellStyle name="Normal 5 44 3 4" xfId="27562"/>
    <cellStyle name="Normal 5 44 4" xfId="27563"/>
    <cellStyle name="Normal 5 44 4 2" xfId="27564"/>
    <cellStyle name="Normal 5 44 4 2 2" xfId="27565"/>
    <cellStyle name="Normal 5 44 4 3" xfId="27566"/>
    <cellStyle name="Normal 5 44 5" xfId="27567"/>
    <cellStyle name="Normal 5 44 5 2" xfId="27568"/>
    <cellStyle name="Normal 5 44 6" xfId="27569"/>
    <cellStyle name="Normal 5 45" xfId="27570"/>
    <cellStyle name="Normal 5 45 2" xfId="27571"/>
    <cellStyle name="Normal 5 45 2 2" xfId="27572"/>
    <cellStyle name="Normal 5 45 2 2 2" xfId="27573"/>
    <cellStyle name="Normal 5 45 2 2 2 2" xfId="27574"/>
    <cellStyle name="Normal 5 45 2 2 3" xfId="27575"/>
    <cellStyle name="Normal 5 45 2 3" xfId="27576"/>
    <cellStyle name="Normal 5 45 2 3 2" xfId="27577"/>
    <cellStyle name="Normal 5 45 2 4" xfId="27578"/>
    <cellStyle name="Normal 5 45 3" xfId="27579"/>
    <cellStyle name="Normal 5 45 3 2" xfId="27580"/>
    <cellStyle name="Normal 5 45 3 2 2" xfId="27581"/>
    <cellStyle name="Normal 5 45 3 2 2 2" xfId="27582"/>
    <cellStyle name="Normal 5 45 3 2 3" xfId="27583"/>
    <cellStyle name="Normal 5 45 3 3" xfId="27584"/>
    <cellStyle name="Normal 5 45 3 3 2" xfId="27585"/>
    <cellStyle name="Normal 5 45 3 4" xfId="27586"/>
    <cellStyle name="Normal 5 45 4" xfId="27587"/>
    <cellStyle name="Normal 5 45 4 2" xfId="27588"/>
    <cellStyle name="Normal 5 45 4 2 2" xfId="27589"/>
    <cellStyle name="Normal 5 45 4 3" xfId="27590"/>
    <cellStyle name="Normal 5 45 5" xfId="27591"/>
    <cellStyle name="Normal 5 45 5 2" xfId="27592"/>
    <cellStyle name="Normal 5 45 6" xfId="27593"/>
    <cellStyle name="Normal 5 46" xfId="27594"/>
    <cellStyle name="Normal 5 46 2" xfId="27595"/>
    <cellStyle name="Normal 5 46 2 2" xfId="27596"/>
    <cellStyle name="Normal 5 46 2 2 2" xfId="27597"/>
    <cellStyle name="Normal 5 46 2 2 2 2" xfId="27598"/>
    <cellStyle name="Normal 5 46 2 2 3" xfId="27599"/>
    <cellStyle name="Normal 5 46 2 3" xfId="27600"/>
    <cellStyle name="Normal 5 46 2 3 2" xfId="27601"/>
    <cellStyle name="Normal 5 46 2 4" xfId="27602"/>
    <cellStyle name="Normal 5 46 3" xfId="27603"/>
    <cellStyle name="Normal 5 46 3 2" xfId="27604"/>
    <cellStyle name="Normal 5 46 3 2 2" xfId="27605"/>
    <cellStyle name="Normal 5 46 3 2 2 2" xfId="27606"/>
    <cellStyle name="Normal 5 46 3 2 3" xfId="27607"/>
    <cellStyle name="Normal 5 46 3 3" xfId="27608"/>
    <cellStyle name="Normal 5 46 3 3 2" xfId="27609"/>
    <cellStyle name="Normal 5 46 3 4" xfId="27610"/>
    <cellStyle name="Normal 5 46 4" xfId="27611"/>
    <cellStyle name="Normal 5 46 4 2" xfId="27612"/>
    <cellStyle name="Normal 5 46 4 2 2" xfId="27613"/>
    <cellStyle name="Normal 5 46 4 3" xfId="27614"/>
    <cellStyle name="Normal 5 46 5" xfId="27615"/>
    <cellStyle name="Normal 5 46 5 2" xfId="27616"/>
    <cellStyle name="Normal 5 46 6" xfId="27617"/>
    <cellStyle name="Normal 5 47" xfId="27618"/>
    <cellStyle name="Normal 5 47 2" xfId="27619"/>
    <cellStyle name="Normal 5 47 2 2" xfId="27620"/>
    <cellStyle name="Normal 5 47 2 2 2" xfId="27621"/>
    <cellStyle name="Normal 5 47 2 2 2 2" xfId="27622"/>
    <cellStyle name="Normal 5 47 2 2 3" xfId="27623"/>
    <cellStyle name="Normal 5 47 2 3" xfId="27624"/>
    <cellStyle name="Normal 5 47 2 3 2" xfId="27625"/>
    <cellStyle name="Normal 5 47 2 4" xfId="27626"/>
    <cellStyle name="Normal 5 47 3" xfId="27627"/>
    <cellStyle name="Normal 5 47 3 2" xfId="27628"/>
    <cellStyle name="Normal 5 47 3 2 2" xfId="27629"/>
    <cellStyle name="Normal 5 47 3 2 2 2" xfId="27630"/>
    <cellStyle name="Normal 5 47 3 2 3" xfId="27631"/>
    <cellStyle name="Normal 5 47 3 3" xfId="27632"/>
    <cellStyle name="Normal 5 47 3 3 2" xfId="27633"/>
    <cellStyle name="Normal 5 47 3 4" xfId="27634"/>
    <cellStyle name="Normal 5 47 4" xfId="27635"/>
    <cellStyle name="Normal 5 47 4 2" xfId="27636"/>
    <cellStyle name="Normal 5 47 4 2 2" xfId="27637"/>
    <cellStyle name="Normal 5 47 4 3" xfId="27638"/>
    <cellStyle name="Normal 5 47 5" xfId="27639"/>
    <cellStyle name="Normal 5 47 5 2" xfId="27640"/>
    <cellStyle name="Normal 5 47 6" xfId="27641"/>
    <cellStyle name="Normal 5 48" xfId="27642"/>
    <cellStyle name="Normal 5 48 2" xfId="27643"/>
    <cellStyle name="Normal 5 48 2 2" xfId="27644"/>
    <cellStyle name="Normal 5 48 2 2 2" xfId="27645"/>
    <cellStyle name="Normal 5 48 2 2 2 2" xfId="27646"/>
    <cellStyle name="Normal 5 48 2 2 3" xfId="27647"/>
    <cellStyle name="Normal 5 48 2 3" xfId="27648"/>
    <cellStyle name="Normal 5 48 2 3 2" xfId="27649"/>
    <cellStyle name="Normal 5 48 2 4" xfId="27650"/>
    <cellStyle name="Normal 5 48 3" xfId="27651"/>
    <cellStyle name="Normal 5 48 3 2" xfId="27652"/>
    <cellStyle name="Normal 5 48 3 2 2" xfId="27653"/>
    <cellStyle name="Normal 5 48 3 3" xfId="27654"/>
    <cellStyle name="Normal 5 48 4" xfId="27655"/>
    <cellStyle name="Normal 5 48 4 2" xfId="27656"/>
    <cellStyle name="Normal 5 48 5" xfId="27657"/>
    <cellStyle name="Normal 5 49" xfId="27658"/>
    <cellStyle name="Normal 5 5" xfId="27659"/>
    <cellStyle name="Normal 5 5 2" xfId="27660"/>
    <cellStyle name="Normal 5 5 2 2" xfId="27661"/>
    <cellStyle name="Normal 5 5 2 3" xfId="27662"/>
    <cellStyle name="Normal 5 5 3" xfId="27663"/>
    <cellStyle name="Normal 5 5 4" xfId="27664"/>
    <cellStyle name="Normal 5 50" xfId="27665"/>
    <cellStyle name="Normal 5 50 2" xfId="27666"/>
    <cellStyle name="Normal 5 50 2 2" xfId="27667"/>
    <cellStyle name="Normal 5 50 2 2 2" xfId="27668"/>
    <cellStyle name="Normal 5 50 2 3" xfId="27669"/>
    <cellStyle name="Normal 5 50 3" xfId="27670"/>
    <cellStyle name="Normal 5 50 3 2" xfId="27671"/>
    <cellStyle name="Normal 5 50 4" xfId="27672"/>
    <cellStyle name="Normal 5 51" xfId="27673"/>
    <cellStyle name="Normal 5 52" xfId="27674"/>
    <cellStyle name="Normal 5 53" xfId="27675"/>
    <cellStyle name="Normal 5 54" xfId="27676"/>
    <cellStyle name="Normal 5 55" xfId="27677"/>
    <cellStyle name="Normal 5 6" xfId="27678"/>
    <cellStyle name="Normal 5 6 2" xfId="27679"/>
    <cellStyle name="Normal 5 6 2 2" xfId="27680"/>
    <cellStyle name="Normal 5 6 2 3" xfId="27681"/>
    <cellStyle name="Normal 5 6 3" xfId="27682"/>
    <cellStyle name="Normal 5 6 4" xfId="27683"/>
    <cellStyle name="Normal 5 7" xfId="27684"/>
    <cellStyle name="Normal 5 7 2" xfId="27685"/>
    <cellStyle name="Normal 5 7 3" xfId="27686"/>
    <cellStyle name="Normal 5 8" xfId="27687"/>
    <cellStyle name="Normal 5 8 2" xfId="27688"/>
    <cellStyle name="Normal 5 8 3" xfId="27689"/>
    <cellStyle name="Normal 5 9" xfId="27690"/>
    <cellStyle name="Normal 5_230. Other assets Rev Dk" xfId="27691"/>
    <cellStyle name="Normal 50" xfId="27692"/>
    <cellStyle name="Normal 50 2" xfId="27693"/>
    <cellStyle name="Normal 50 2 2" xfId="27694"/>
    <cellStyle name="Normal 50 2 2 2" xfId="27695"/>
    <cellStyle name="Normal 50 2 2 2 2" xfId="27696"/>
    <cellStyle name="Normal 50 2 2 3" xfId="27697"/>
    <cellStyle name="Normal 50 2 3" xfId="27698"/>
    <cellStyle name="Normal 50 2 3 2" xfId="27699"/>
    <cellStyle name="Normal 50 2 4" xfId="27700"/>
    <cellStyle name="Normal 50 3" xfId="27701"/>
    <cellStyle name="Normal 50 3 2" xfId="27702"/>
    <cellStyle name="Normal 50 3 2 2" xfId="27703"/>
    <cellStyle name="Normal 50 3 2 2 2" xfId="27704"/>
    <cellStyle name="Normal 50 3 2 3" xfId="27705"/>
    <cellStyle name="Normal 50 3 3" xfId="27706"/>
    <cellStyle name="Normal 50 3 3 2" xfId="27707"/>
    <cellStyle name="Normal 50 3 4" xfId="27708"/>
    <cellStyle name="Normal 50 4" xfId="27709"/>
    <cellStyle name="Normal 50 4 2" xfId="27710"/>
    <cellStyle name="Normal 50 4 2 2" xfId="27711"/>
    <cellStyle name="Normal 50 4 3" xfId="27712"/>
    <cellStyle name="Normal 50 5" xfId="27713"/>
    <cellStyle name="Normal 51" xfId="27714"/>
    <cellStyle name="Normal 51 2" xfId="27715"/>
    <cellStyle name="Normal 51 2 2" xfId="27716"/>
    <cellStyle name="Normal 51 2 2 2" xfId="27717"/>
    <cellStyle name="Normal 51 2 2 2 2" xfId="27718"/>
    <cellStyle name="Normal 51 2 2 3" xfId="27719"/>
    <cellStyle name="Normal 51 2 3" xfId="27720"/>
    <cellStyle name="Normal 51 2 3 2" xfId="27721"/>
    <cellStyle name="Normal 51 2 4" xfId="27722"/>
    <cellStyle name="Normal 51 3" xfId="27723"/>
    <cellStyle name="Normal 51 3 2" xfId="27724"/>
    <cellStyle name="Normal 51 3 2 2" xfId="27725"/>
    <cellStyle name="Normal 51 3 2 2 2" xfId="27726"/>
    <cellStyle name="Normal 51 3 2 3" xfId="27727"/>
    <cellStyle name="Normal 51 3 3" xfId="27728"/>
    <cellStyle name="Normal 51 3 3 2" xfId="27729"/>
    <cellStyle name="Normal 51 3 4" xfId="27730"/>
    <cellStyle name="Normal 51 4" xfId="27731"/>
    <cellStyle name="Normal 51 4 2" xfId="27732"/>
    <cellStyle name="Normal 51 4 2 2" xfId="27733"/>
    <cellStyle name="Normal 51 4 3" xfId="27734"/>
    <cellStyle name="Normal 51 5" xfId="27735"/>
    <cellStyle name="Normal 52" xfId="27736"/>
    <cellStyle name="Normal 52 2" xfId="27737"/>
    <cellStyle name="Normal 52 2 2" xfId="27738"/>
    <cellStyle name="Normal 52 2 2 2" xfId="27739"/>
    <cellStyle name="Normal 52 2 2 2 2" xfId="27740"/>
    <cellStyle name="Normal 52 2 2 3" xfId="27741"/>
    <cellStyle name="Normal 52 2 3" xfId="27742"/>
    <cellStyle name="Normal 52 2 3 2" xfId="27743"/>
    <cellStyle name="Normal 52 2 4" xfId="27744"/>
    <cellStyle name="Normal 52 3" xfId="27745"/>
    <cellStyle name="Normal 52 3 2" xfId="27746"/>
    <cellStyle name="Normal 52 3 2 2" xfId="27747"/>
    <cellStyle name="Normal 52 3 2 2 2" xfId="27748"/>
    <cellStyle name="Normal 52 3 2 3" xfId="27749"/>
    <cellStyle name="Normal 52 3 3" xfId="27750"/>
    <cellStyle name="Normal 52 3 3 2" xfId="27751"/>
    <cellStyle name="Normal 52 3 4" xfId="27752"/>
    <cellStyle name="Normal 52 4" xfId="27753"/>
    <cellStyle name="Normal 52 4 2" xfId="27754"/>
    <cellStyle name="Normal 52 4 2 2" xfId="27755"/>
    <cellStyle name="Normal 52 4 3" xfId="27756"/>
    <cellStyle name="Normal 52 5" xfId="27757"/>
    <cellStyle name="Normal 53" xfId="27758"/>
    <cellStyle name="Normal 53 2" xfId="27759"/>
    <cellStyle name="Normal 53 2 2" xfId="27760"/>
    <cellStyle name="Normal 53 2 2 2" xfId="27761"/>
    <cellStyle name="Normal 53 2 2 2 2" xfId="27762"/>
    <cellStyle name="Normal 53 2 2 3" xfId="27763"/>
    <cellStyle name="Normal 53 2 3" xfId="27764"/>
    <cellStyle name="Normal 53 2 3 2" xfId="27765"/>
    <cellStyle name="Normal 53 2 4" xfId="27766"/>
    <cellStyle name="Normal 53 3" xfId="27767"/>
    <cellStyle name="Normal 53 3 2" xfId="27768"/>
    <cellStyle name="Normal 53 3 2 2" xfId="27769"/>
    <cellStyle name="Normal 53 3 3" xfId="27770"/>
    <cellStyle name="Normal 53 4" xfId="27771"/>
    <cellStyle name="Normal 54" xfId="27772"/>
    <cellStyle name="Normal 54 2" xfId="27773"/>
    <cellStyle name="Normal 54 2 2" xfId="27774"/>
    <cellStyle name="Normal 54 2 2 2" xfId="27775"/>
    <cellStyle name="Normal 54 2 2 2 2" xfId="27776"/>
    <cellStyle name="Normal 54 2 2 3" xfId="27777"/>
    <cellStyle name="Normal 54 2 3" xfId="27778"/>
    <cellStyle name="Normal 54 2 3 2" xfId="27779"/>
    <cellStyle name="Normal 54 2 4" xfId="27780"/>
    <cellStyle name="Normal 54 3" xfId="27781"/>
    <cellStyle name="Normal 54 3 2" xfId="27782"/>
    <cellStyle name="Normal 54 3 2 2" xfId="27783"/>
    <cellStyle name="Normal 54 3 3" xfId="27784"/>
    <cellStyle name="Normal 54 4" xfId="27785"/>
    <cellStyle name="Normal 55" xfId="27786"/>
    <cellStyle name="Normal 55 2" xfId="27787"/>
    <cellStyle name="Normal 55 2 2" xfId="27788"/>
    <cellStyle name="Normal 55 2 2 2" xfId="27789"/>
    <cellStyle name="Normal 55 2 2 2 2" xfId="27790"/>
    <cellStyle name="Normal 55 2 2 3" xfId="27791"/>
    <cellStyle name="Normal 55 2 3" xfId="27792"/>
    <cellStyle name="Normal 55 2 3 2" xfId="27793"/>
    <cellStyle name="Normal 55 2 4" xfId="27794"/>
    <cellStyle name="Normal 55 3" xfId="27795"/>
    <cellStyle name="Normal 55 3 2" xfId="27796"/>
    <cellStyle name="Normal 55 3 2 2" xfId="27797"/>
    <cellStyle name="Normal 55 3 3" xfId="27798"/>
    <cellStyle name="Normal 55 4" xfId="27799"/>
    <cellStyle name="Normal 56" xfId="27800"/>
    <cellStyle name="Normal 56 2" xfId="27801"/>
    <cellStyle name="Normal 56 2 2" xfId="27802"/>
    <cellStyle name="Normal 56 2 2 2" xfId="27803"/>
    <cellStyle name="Normal 56 2 2 2 2" xfId="27804"/>
    <cellStyle name="Normal 56 2 2 3" xfId="27805"/>
    <cellStyle name="Normal 56 2 3" xfId="27806"/>
    <cellStyle name="Normal 56 2 3 2" xfId="27807"/>
    <cellStyle name="Normal 56 2 4" xfId="27808"/>
    <cellStyle name="Normal 56 3" xfId="27809"/>
    <cellStyle name="Normal 56 3 2" xfId="27810"/>
    <cellStyle name="Normal 56 3 2 2" xfId="27811"/>
    <cellStyle name="Normal 56 3 3" xfId="27812"/>
    <cellStyle name="Normal 56 4" xfId="27813"/>
    <cellStyle name="Normal 57" xfId="27814"/>
    <cellStyle name="Normal 57 2" xfId="27815"/>
    <cellStyle name="Normal 57 2 2" xfId="27816"/>
    <cellStyle name="Normal 57 2 2 2" xfId="27817"/>
    <cellStyle name="Normal 57 2 2 2 2" xfId="27818"/>
    <cellStyle name="Normal 57 2 2 3" xfId="27819"/>
    <cellStyle name="Normal 57 2 3" xfId="27820"/>
    <cellStyle name="Normal 57 2 3 2" xfId="27821"/>
    <cellStyle name="Normal 57 2 4" xfId="27822"/>
    <cellStyle name="Normal 57 3" xfId="27823"/>
    <cellStyle name="Normal 57 3 2" xfId="27824"/>
    <cellStyle name="Normal 57 3 2 2" xfId="27825"/>
    <cellStyle name="Normal 57 3 3" xfId="27826"/>
    <cellStyle name="Normal 57 4" xfId="27827"/>
    <cellStyle name="Normal 58" xfId="27828"/>
    <cellStyle name="Normal 58 2" xfId="27829"/>
    <cellStyle name="Normal 58 2 2" xfId="27830"/>
    <cellStyle name="Normal 58 2 2 2" xfId="27831"/>
    <cellStyle name="Normal 58 2 2 2 2" xfId="27832"/>
    <cellStyle name="Normal 58 2 2 3" xfId="27833"/>
    <cellStyle name="Normal 58 2 3" xfId="27834"/>
    <cellStyle name="Normal 58 2 3 2" xfId="27835"/>
    <cellStyle name="Normal 58 2 4" xfId="27836"/>
    <cellStyle name="Normal 58 3" xfId="27837"/>
    <cellStyle name="Normal 58 3 2" xfId="27838"/>
    <cellStyle name="Normal 58 3 2 2" xfId="27839"/>
    <cellStyle name="Normal 58 3 3" xfId="27840"/>
    <cellStyle name="Normal 58 4" xfId="27841"/>
    <cellStyle name="Normal 59" xfId="27842"/>
    <cellStyle name="Normal 59 2" xfId="27843"/>
    <cellStyle name="Normal 59 2 2" xfId="27844"/>
    <cellStyle name="Normal 59 2 2 2" xfId="27845"/>
    <cellStyle name="Normal 59 2 2 2 2" xfId="27846"/>
    <cellStyle name="Normal 59 2 2 3" xfId="27847"/>
    <cellStyle name="Normal 59 2 3" xfId="27848"/>
    <cellStyle name="Normal 59 2 3 2" xfId="27849"/>
    <cellStyle name="Normal 59 2 4" xfId="27850"/>
    <cellStyle name="Normal 59 3" xfId="27851"/>
    <cellStyle name="Normal 59 3 2" xfId="27852"/>
    <cellStyle name="Normal 59 3 2 2" xfId="27853"/>
    <cellStyle name="Normal 59 3 3" xfId="27854"/>
    <cellStyle name="Normal 59 4" xfId="27855"/>
    <cellStyle name="Normal 6" xfId="27856"/>
    <cellStyle name="Normal 6 10" xfId="27857"/>
    <cellStyle name="Normal 6 11" xfId="27858"/>
    <cellStyle name="Normal 6 2" xfId="27859"/>
    <cellStyle name="Normal 6 2 2" xfId="27860"/>
    <cellStyle name="Normal 6 2 2 2" xfId="27861"/>
    <cellStyle name="Normal 6 2 2 2 2" xfId="27862"/>
    <cellStyle name="Normal 6 2 2 2 2 2" xfId="27863"/>
    <cellStyle name="Normal 6 2 2 2 2 2 2" xfId="27864"/>
    <cellStyle name="Normal 6 2 2 2 2 2 2 2" xfId="27865"/>
    <cellStyle name="Normal 6 2 2 2 2 2 3" xfId="27866"/>
    <cellStyle name="Normal 6 2 2 2 2 3" xfId="27867"/>
    <cellStyle name="Normal 6 2 2 2 2 3 2" xfId="27868"/>
    <cellStyle name="Normal 6 2 2 2 2 4" xfId="27869"/>
    <cellStyle name="Normal 6 2 2 2 3" xfId="27870"/>
    <cellStyle name="Normal 6 2 2 2 3 2" xfId="27871"/>
    <cellStyle name="Normal 6 2 2 2 3 2 2" xfId="27872"/>
    <cellStyle name="Normal 6 2 2 2 3 2 2 2" xfId="27873"/>
    <cellStyle name="Normal 6 2 2 2 3 2 3" xfId="27874"/>
    <cellStyle name="Normal 6 2 2 2 3 3" xfId="27875"/>
    <cellStyle name="Normal 6 2 2 2 3 3 2" xfId="27876"/>
    <cellStyle name="Normal 6 2 2 2 3 4" xfId="27877"/>
    <cellStyle name="Normal 6 2 2 2 4" xfId="27878"/>
    <cellStyle name="Normal 6 2 2 2 4 2" xfId="27879"/>
    <cellStyle name="Normal 6 2 2 2 4 2 2" xfId="27880"/>
    <cellStyle name="Normal 6 2 2 2 4 3" xfId="27881"/>
    <cellStyle name="Normal 6 2 2 2 5" xfId="27882"/>
    <cellStyle name="Normal 6 2 2 2 5 2" xfId="27883"/>
    <cellStyle name="Normal 6 2 2 2 6" xfId="27884"/>
    <cellStyle name="Normal 6 2 2 3" xfId="27885"/>
    <cellStyle name="Normal 6 2 2 3 2" xfId="27886"/>
    <cellStyle name="Normal 6 2 2 3 2 2" xfId="27887"/>
    <cellStyle name="Normal 6 2 2 3 2 2 2" xfId="27888"/>
    <cellStyle name="Normal 6 2 2 3 2 3" xfId="27889"/>
    <cellStyle name="Normal 6 2 2 3 3" xfId="27890"/>
    <cellStyle name="Normal 6 2 2 3 3 2" xfId="27891"/>
    <cellStyle name="Normal 6 2 2 3 4" xfId="27892"/>
    <cellStyle name="Normal 6 2 2 4" xfId="27893"/>
    <cellStyle name="Normal 6 2 2 4 2" xfId="27894"/>
    <cellStyle name="Normal 6 2 2 4 2 2" xfId="27895"/>
    <cellStyle name="Normal 6 2 2 4 2 2 2" xfId="27896"/>
    <cellStyle name="Normal 6 2 2 4 2 3" xfId="27897"/>
    <cellStyle name="Normal 6 2 2 4 3" xfId="27898"/>
    <cellStyle name="Normal 6 2 2 4 3 2" xfId="27899"/>
    <cellStyle name="Normal 6 2 2 4 4" xfId="27900"/>
    <cellStyle name="Normal 6 2 2 5" xfId="27901"/>
    <cellStyle name="Normal 6 2 2 6" xfId="27902"/>
    <cellStyle name="Normal 6 2 3" xfId="27903"/>
    <cellStyle name="Normal 6 2 3 2" xfId="27904"/>
    <cellStyle name="Normal 6 2 3 2 2" xfId="27905"/>
    <cellStyle name="Normal 6 2 3 2 2 2" xfId="27906"/>
    <cellStyle name="Normal 6 2 3 2 2 2 2" xfId="27907"/>
    <cellStyle name="Normal 6 2 3 2 2 3" xfId="27908"/>
    <cellStyle name="Normal 6 2 3 2 3" xfId="27909"/>
    <cellStyle name="Normal 6 2 3 2 3 2" xfId="27910"/>
    <cellStyle name="Normal 6 2 3 2 4" xfId="27911"/>
    <cellStyle name="Normal 6 2 3 3" xfId="27912"/>
    <cellStyle name="Normal 6 2 3 3 2" xfId="27913"/>
    <cellStyle name="Normal 6 2 3 3 2 2" xfId="27914"/>
    <cellStyle name="Normal 6 2 3 3 2 2 2" xfId="27915"/>
    <cellStyle name="Normal 6 2 3 3 2 3" xfId="27916"/>
    <cellStyle name="Normal 6 2 3 3 3" xfId="27917"/>
    <cellStyle name="Normal 6 2 3 3 3 2" xfId="27918"/>
    <cellStyle name="Normal 6 2 3 3 4" xfId="27919"/>
    <cellStyle name="Normal 6 2 3 4" xfId="27920"/>
    <cellStyle name="Normal 6 2 3 4 2" xfId="27921"/>
    <cellStyle name="Normal 6 2 3 4 2 2" xfId="27922"/>
    <cellStyle name="Normal 6 2 3 4 3" xfId="27923"/>
    <cellStyle name="Normal 6 2 3 5" xfId="27924"/>
    <cellStyle name="Normal 6 2 3 5 2" xfId="27925"/>
    <cellStyle name="Normal 6 2 3 6" xfId="27926"/>
    <cellStyle name="Normal 6 2 4" xfId="27927"/>
    <cellStyle name="Normal 6 2 4 2" xfId="27928"/>
    <cellStyle name="Normal 6 2 4 3" xfId="27929"/>
    <cellStyle name="Normal 6 2 4 3 2" xfId="27930"/>
    <cellStyle name="Normal 6 2 4 3 2 2" xfId="27931"/>
    <cellStyle name="Normal 6 2 4 3 3" xfId="27932"/>
    <cellStyle name="Normal 6 2 4 4" xfId="27933"/>
    <cellStyle name="Normal 6 2 4 4 2" xfId="27934"/>
    <cellStyle name="Normal 6 2 4 5" xfId="27935"/>
    <cellStyle name="Normal 6 2 5" xfId="27936"/>
    <cellStyle name="Normal 6 2 5 2" xfId="27937"/>
    <cellStyle name="Normal 6 2 5 2 2" xfId="27938"/>
    <cellStyle name="Normal 6 2 5 2 2 2" xfId="27939"/>
    <cellStyle name="Normal 6 2 5 2 3" xfId="27940"/>
    <cellStyle name="Normal 6 2 5 3" xfId="27941"/>
    <cellStyle name="Normal 6 2 5 3 2" xfId="27942"/>
    <cellStyle name="Normal 6 2 5 4" xfId="27943"/>
    <cellStyle name="Normal 6 2 6" xfId="27944"/>
    <cellStyle name="Normal 6 2 6 2" xfId="27945"/>
    <cellStyle name="Normal 6 2 6 2 2" xfId="27946"/>
    <cellStyle name="Normal 6 2 6 2 2 2" xfId="27947"/>
    <cellStyle name="Normal 6 2 6 2 3" xfId="27948"/>
    <cellStyle name="Normal 6 2 6 3" xfId="27949"/>
    <cellStyle name="Normal 6 2 6 3 2" xfId="27950"/>
    <cellStyle name="Normal 6 2 6 4" xfId="27951"/>
    <cellStyle name="Normal 6 2 7" xfId="27952"/>
    <cellStyle name="Normal 6 2 8" xfId="27953"/>
    <cellStyle name="Normal 6 2 9" xfId="27954"/>
    <cellStyle name="Normal 6 3" xfId="27955"/>
    <cellStyle name="Normal 6 3 2" xfId="27956"/>
    <cellStyle name="Normal 6 3 3" xfId="27957"/>
    <cellStyle name="Normal 6 3 4" xfId="27958"/>
    <cellStyle name="Normal 6 3 4 2" xfId="27959"/>
    <cellStyle name="Normal 6 3 5" xfId="27960"/>
    <cellStyle name="Normal 6 3 6" xfId="27961"/>
    <cellStyle name="Normal 6 3 7" xfId="27962"/>
    <cellStyle name="Normal 6 4" xfId="27963"/>
    <cellStyle name="Normal 6 5" xfId="27964"/>
    <cellStyle name="Normal 6 6" xfId="27965"/>
    <cellStyle name="Normal 6 7" xfId="27966"/>
    <cellStyle name="Normal 6 8" xfId="27967"/>
    <cellStyle name="Normal 6 9" xfId="27968"/>
    <cellStyle name="Normal 6_KKA 200-Aset Tetap" xfId="27969"/>
    <cellStyle name="Normal 60" xfId="27970"/>
    <cellStyle name="Normal 60 2" xfId="27971"/>
    <cellStyle name="Normal 60 2 2" xfId="27972"/>
    <cellStyle name="Normal 60 2 2 2" xfId="27973"/>
    <cellStyle name="Normal 60 2 2 2 2" xfId="27974"/>
    <cellStyle name="Normal 60 2 2 3" xfId="27975"/>
    <cellStyle name="Normal 60 2 3" xfId="27976"/>
    <cellStyle name="Normal 60 2 3 2" xfId="27977"/>
    <cellStyle name="Normal 60 2 4" xfId="27978"/>
    <cellStyle name="Normal 60 3" xfId="27979"/>
    <cellStyle name="Normal 60 3 2" xfId="27980"/>
    <cellStyle name="Normal 60 3 2 2" xfId="27981"/>
    <cellStyle name="Normal 60 3 3" xfId="27982"/>
    <cellStyle name="Normal 60 4" xfId="27983"/>
    <cellStyle name="Normal 61" xfId="27984"/>
    <cellStyle name="Normal 61 2" xfId="27985"/>
    <cellStyle name="Normal 61 3" xfId="27986"/>
    <cellStyle name="Normal 62" xfId="27987"/>
    <cellStyle name="Normal 62 2" xfId="27988"/>
    <cellStyle name="Normal 62 2 2" xfId="27989"/>
    <cellStyle name="Normal 62 2 2 2" xfId="27990"/>
    <cellStyle name="Normal 62 2 3" xfId="27991"/>
    <cellStyle name="Normal 62 3" xfId="27992"/>
    <cellStyle name="Normal 63" xfId="27993"/>
    <cellStyle name="Normal 63 2" xfId="27994"/>
    <cellStyle name="Normal 63 2 2" xfId="27995"/>
    <cellStyle name="Normal 63 2 2 2" xfId="27996"/>
    <cellStyle name="Normal 63 2 3" xfId="27997"/>
    <cellStyle name="Normal 63 3" xfId="27998"/>
    <cellStyle name="Normal 64" xfId="27999"/>
    <cellStyle name="Normal 64 2" xfId="28000"/>
    <cellStyle name="Normal 64 2 2" xfId="28001"/>
    <cellStyle name="Normal 64 2 2 2" xfId="28002"/>
    <cellStyle name="Normal 64 2 3" xfId="28003"/>
    <cellStyle name="Normal 64 3" xfId="28004"/>
    <cellStyle name="Normal 65" xfId="28005"/>
    <cellStyle name="Normal 65 2" xfId="28006"/>
    <cellStyle name="Normal 65 2 2" xfId="28007"/>
    <cellStyle name="Normal 65 2 2 2" xfId="28008"/>
    <cellStyle name="Normal 65 2 3" xfId="28009"/>
    <cellStyle name="Normal 65 3" xfId="28010"/>
    <cellStyle name="Normal 66" xfId="28011"/>
    <cellStyle name="Normal 66 2" xfId="28012"/>
    <cellStyle name="Normal 66 2 2" xfId="28013"/>
    <cellStyle name="Normal 66 2 2 2" xfId="28014"/>
    <cellStyle name="Normal 66 2 3" xfId="28015"/>
    <cellStyle name="Normal 66 3" xfId="28016"/>
    <cellStyle name="Normal 67" xfId="28017"/>
    <cellStyle name="Normal 67 2" xfId="28018"/>
    <cellStyle name="Normal 67 2 2" xfId="28019"/>
    <cellStyle name="Normal 67 2 2 2" xfId="28020"/>
    <cellStyle name="Normal 67 2 3" xfId="28021"/>
    <cellStyle name="Normal 67 3" xfId="28022"/>
    <cellStyle name="Normal 67 4" xfId="28023"/>
    <cellStyle name="Normal 67 4 2" xfId="28024"/>
    <cellStyle name="Normal 67 5" xfId="28025"/>
    <cellStyle name="Normal 68" xfId="28026"/>
    <cellStyle name="Normal 68 2" xfId="28027"/>
    <cellStyle name="Normal 68 2 2" xfId="28028"/>
    <cellStyle name="Normal 68 2 2 2" xfId="28029"/>
    <cellStyle name="Normal 68 2 3" xfId="28030"/>
    <cellStyle name="Normal 68 3" xfId="28031"/>
    <cellStyle name="Normal 68 4" xfId="28032"/>
    <cellStyle name="Normal 68 4 2" xfId="28033"/>
    <cellStyle name="Normal 68 5" xfId="28034"/>
    <cellStyle name="Normal 69" xfId="28035"/>
    <cellStyle name="Normal 69 2" xfId="28036"/>
    <cellStyle name="Normal 69 2 2" xfId="28037"/>
    <cellStyle name="Normal 69 2 2 2" xfId="28038"/>
    <cellStyle name="Normal 69 2 3" xfId="28039"/>
    <cellStyle name="Normal 69 3" xfId="28040"/>
    <cellStyle name="Normal 69 4" xfId="28041"/>
    <cellStyle name="Normal 69 4 2" xfId="28042"/>
    <cellStyle name="Normal 69 5" xfId="28043"/>
    <cellStyle name="Normal 7" xfId="28044"/>
    <cellStyle name="Normal 7 2" xfId="28045"/>
    <cellStyle name="Normal 7 2 2" xfId="28046"/>
    <cellStyle name="Normal 7 2 3" xfId="28047"/>
    <cellStyle name="Normal 7 3" xfId="28048"/>
    <cellStyle name="Normal 7 3 2" xfId="28049"/>
    <cellStyle name="Normal 7 3 3" xfId="28050"/>
    <cellStyle name="Normal 7 3 3 2" xfId="28051"/>
    <cellStyle name="Normal 7 3 3 2 2" xfId="28052"/>
    <cellStyle name="Normal 7 3 3 3" xfId="28053"/>
    <cellStyle name="Normal 7 3 4" xfId="28054"/>
    <cellStyle name="Normal 7 3 4 2" xfId="28055"/>
    <cellStyle name="Normal 7 3 5" xfId="28056"/>
    <cellStyle name="Normal 7 4" xfId="28057"/>
    <cellStyle name="Normal 7 4 2" xfId="28058"/>
    <cellStyle name="Normal 7 4 3" xfId="28059"/>
    <cellStyle name="Normal 7 5" xfId="28060"/>
    <cellStyle name="Normal 7 6" xfId="28061"/>
    <cellStyle name="Normal 7 6 2" xfId="28062"/>
    <cellStyle name="Normal 7 6 3" xfId="28063"/>
    <cellStyle name="Normal 7 6 4" xfId="28064"/>
    <cellStyle name="Normal 7 7" xfId="28065"/>
    <cellStyle name="Normal 7 8" xfId="28066"/>
    <cellStyle name="Normal 7 9" xfId="28067"/>
    <cellStyle name="Normal 70" xfId="28068"/>
    <cellStyle name="Normal 70 2" xfId="28069"/>
    <cellStyle name="Normal 70 3" xfId="28070"/>
    <cellStyle name="Normal 71" xfId="28071"/>
    <cellStyle name="Normal 72" xfId="28072"/>
    <cellStyle name="Normal 73" xfId="28073"/>
    <cellStyle name="Normal 74" xfId="28074"/>
    <cellStyle name="Normal 75" xfId="28075"/>
    <cellStyle name="Normal 76" xfId="28076"/>
    <cellStyle name="Normal 77" xfId="28077"/>
    <cellStyle name="Normal 78" xfId="28078"/>
    <cellStyle name="Normal 79" xfId="28079"/>
    <cellStyle name="Normal 8" xfId="28080"/>
    <cellStyle name="Normal 8 10" xfId="28081"/>
    <cellStyle name="Normal 8 10 2" xfId="28082"/>
    <cellStyle name="Normal 8 10 2 2" xfId="28083"/>
    <cellStyle name="Normal 8 10 2 2 2" xfId="28084"/>
    <cellStyle name="Normal 8 10 2 2 2 2" xfId="28085"/>
    <cellStyle name="Normal 8 10 2 2 2 2 2" xfId="28086"/>
    <cellStyle name="Normal 8 10 2 2 2 3" xfId="28087"/>
    <cellStyle name="Normal 8 10 2 2 3" xfId="28088"/>
    <cellStyle name="Normal 8 10 2 2 3 2" xfId="28089"/>
    <cellStyle name="Normal 8 10 2 2 4" xfId="28090"/>
    <cellStyle name="Normal 8 10 2 3" xfId="28091"/>
    <cellStyle name="Normal 8 10 2 3 2" xfId="28092"/>
    <cellStyle name="Normal 8 10 2 3 2 2" xfId="28093"/>
    <cellStyle name="Normal 8 10 2 3 2 2 2" xfId="28094"/>
    <cellStyle name="Normal 8 10 2 3 2 3" xfId="28095"/>
    <cellStyle name="Normal 8 10 2 3 3" xfId="28096"/>
    <cellStyle name="Normal 8 10 2 3 3 2" xfId="28097"/>
    <cellStyle name="Normal 8 10 2 3 4" xfId="28098"/>
    <cellStyle name="Normal 8 10 2 4" xfId="28099"/>
    <cellStyle name="Normal 8 10 2 4 2" xfId="28100"/>
    <cellStyle name="Normal 8 10 2 4 2 2" xfId="28101"/>
    <cellStyle name="Normal 8 10 2 4 3" xfId="28102"/>
    <cellStyle name="Normal 8 10 2 5" xfId="28103"/>
    <cellStyle name="Normal 8 10 2 5 2" xfId="28104"/>
    <cellStyle name="Normal 8 10 2 6" xfId="28105"/>
    <cellStyle name="Normal 8 11" xfId="28106"/>
    <cellStyle name="Normal 8 12" xfId="28107"/>
    <cellStyle name="Normal 8 13" xfId="28108"/>
    <cellStyle name="Normal 8 14" xfId="28109"/>
    <cellStyle name="Normal 8 2" xfId="28110"/>
    <cellStyle name="Normal 8 2 2" xfId="28111"/>
    <cellStyle name="Normal 8 2 2 2" xfId="28112"/>
    <cellStyle name="Normal 8 2 2 2 2" xfId="28113"/>
    <cellStyle name="Normal 8 2 2 2 3" xfId="28114"/>
    <cellStyle name="Normal 8 2 2 3" xfId="28115"/>
    <cellStyle name="Normal 8 2 2 4" xfId="28116"/>
    <cellStyle name="Normal 8 2 3" xfId="28117"/>
    <cellStyle name="Normal 8 2 3 2" xfId="28118"/>
    <cellStyle name="Normal 8 2 3 2 2" xfId="28119"/>
    <cellStyle name="Normal 8 2 3 2 3" xfId="28120"/>
    <cellStyle name="Normal 8 2 3 3" xfId="28121"/>
    <cellStyle name="Normal 8 2 3 4" xfId="28122"/>
    <cellStyle name="Normal 8 2 4" xfId="28123"/>
    <cellStyle name="Normal 8 2 4 2" xfId="28124"/>
    <cellStyle name="Normal 8 2 4 3" xfId="28125"/>
    <cellStyle name="Normal 8 2 5" xfId="28126"/>
    <cellStyle name="Normal 8 2 5 2" xfId="28127"/>
    <cellStyle name="Normal 8 2 5 2 2" xfId="28128"/>
    <cellStyle name="Normal 8 2 5 3" xfId="28129"/>
    <cellStyle name="Normal 8 2 6" xfId="28130"/>
    <cellStyle name="Normal 8 2 7" xfId="28131"/>
    <cellStyle name="Normal 8 2 7 2" xfId="28132"/>
    <cellStyle name="Normal 8 2 7 2 2" xfId="28133"/>
    <cellStyle name="Normal 8 2 7 3" xfId="28134"/>
    <cellStyle name="Normal 8 2 8" xfId="28135"/>
    <cellStyle name="Normal 8 2 8 2" xfId="28136"/>
    <cellStyle name="Normal 8 2 9" xfId="28137"/>
    <cellStyle name="Normal 8 3" xfId="28138"/>
    <cellStyle name="Normal 8 3 2" xfId="28139"/>
    <cellStyle name="Normal 8 3 2 2" xfId="28140"/>
    <cellStyle name="Normal 8 3 2 2 2" xfId="28141"/>
    <cellStyle name="Normal 8 3 2 2 3" xfId="28142"/>
    <cellStyle name="Normal 8 3 2 3" xfId="28143"/>
    <cellStyle name="Normal 8 3 2 4" xfId="28144"/>
    <cellStyle name="Normal 8 3 3" xfId="28145"/>
    <cellStyle name="Normal 8 3 3 2" xfId="28146"/>
    <cellStyle name="Normal 8 3 3 2 2" xfId="28147"/>
    <cellStyle name="Normal 8 3 3 2 3" xfId="28148"/>
    <cellStyle name="Normal 8 3 3 3" xfId="28149"/>
    <cellStyle name="Normal 8 3 3 4" xfId="28150"/>
    <cellStyle name="Normal 8 3 4" xfId="28151"/>
    <cellStyle name="Normal 8 3 4 2" xfId="28152"/>
    <cellStyle name="Normal 8 3 4 3" xfId="28153"/>
    <cellStyle name="Normal 8 3 5" xfId="28154"/>
    <cellStyle name="Normal 8 3 6" xfId="28155"/>
    <cellStyle name="Normal 8 4" xfId="28156"/>
    <cellStyle name="Normal 8 4 2" xfId="28157"/>
    <cellStyle name="Normal 8 4 2 2" xfId="28158"/>
    <cellStyle name="Normal 8 4 2 3" xfId="28159"/>
    <cellStyle name="Normal 8 4 3" xfId="28160"/>
    <cellStyle name="Normal 8 4 4" xfId="28161"/>
    <cellStyle name="Normal 8 5" xfId="28162"/>
    <cellStyle name="Normal 8 5 2" xfId="28163"/>
    <cellStyle name="Normal 8 5 2 2" xfId="28164"/>
    <cellStyle name="Normal 8 5 2 3" xfId="28165"/>
    <cellStyle name="Normal 8 5 3" xfId="28166"/>
    <cellStyle name="Normal 8 5 4" xfId="28167"/>
    <cellStyle name="Normal 8 6" xfId="28168"/>
    <cellStyle name="Normal 8 6 2" xfId="28169"/>
    <cellStyle name="Normal 8 6 3" xfId="28170"/>
    <cellStyle name="Normal 8 6 4" xfId="28171"/>
    <cellStyle name="Normal 8 7" xfId="28172"/>
    <cellStyle name="Normal 8 7 2" xfId="28173"/>
    <cellStyle name="Normal 8 7 2 2" xfId="28174"/>
    <cellStyle name="Normal 8 7 2 2 2" xfId="28175"/>
    <cellStyle name="Normal 8 7 2 2 2 2" xfId="28176"/>
    <cellStyle name="Normal 8 7 2 2 2 2 2" xfId="28177"/>
    <cellStyle name="Normal 8 7 2 2 2 3" xfId="28178"/>
    <cellStyle name="Normal 8 7 2 2 3" xfId="28179"/>
    <cellStyle name="Normal 8 7 2 2 3 2" xfId="28180"/>
    <cellStyle name="Normal 8 7 2 2 4" xfId="28181"/>
    <cellStyle name="Normal 8 7 2 3" xfId="28182"/>
    <cellStyle name="Normal 8 7 2 3 2" xfId="28183"/>
    <cellStyle name="Normal 8 7 2 3 2 2" xfId="28184"/>
    <cellStyle name="Normal 8 7 2 3 2 2 2" xfId="28185"/>
    <cellStyle name="Normal 8 7 2 3 2 3" xfId="28186"/>
    <cellStyle name="Normal 8 7 2 3 3" xfId="28187"/>
    <cellStyle name="Normal 8 7 2 3 3 2" xfId="28188"/>
    <cellStyle name="Normal 8 7 2 3 4" xfId="28189"/>
    <cellStyle name="Normal 8 7 2 4" xfId="28190"/>
    <cellStyle name="Normal 8 7 2 4 2" xfId="28191"/>
    <cellStyle name="Normal 8 7 2 4 2 2" xfId="28192"/>
    <cellStyle name="Normal 8 7 2 4 3" xfId="28193"/>
    <cellStyle name="Normal 8 7 2 5" xfId="28194"/>
    <cellStyle name="Normal 8 7 2 5 2" xfId="28195"/>
    <cellStyle name="Normal 8 7 2 6" xfId="28196"/>
    <cellStyle name="Normal 8 7 3" xfId="28197"/>
    <cellStyle name="Normal 8 7 3 2" xfId="28198"/>
    <cellStyle name="Normal 8 7 3 2 2" xfId="28199"/>
    <cellStyle name="Normal 8 7 3 2 2 2" xfId="28200"/>
    <cellStyle name="Normal 8 7 3 2 2 2 2" xfId="28201"/>
    <cellStyle name="Normal 8 7 3 2 2 3" xfId="28202"/>
    <cellStyle name="Normal 8 7 3 2 3" xfId="28203"/>
    <cellStyle name="Normal 8 7 3 2 3 2" xfId="28204"/>
    <cellStyle name="Normal 8 7 3 2 4" xfId="28205"/>
    <cellStyle name="Normal 8 7 3 3" xfId="28206"/>
    <cellStyle name="Normal 8 7 3 3 2" xfId="28207"/>
    <cellStyle name="Normal 8 7 3 3 2 2" xfId="28208"/>
    <cellStyle name="Normal 8 7 3 3 2 2 2" xfId="28209"/>
    <cellStyle name="Normal 8 7 3 3 2 3" xfId="28210"/>
    <cellStyle name="Normal 8 7 3 3 3" xfId="28211"/>
    <cellStyle name="Normal 8 7 3 3 3 2" xfId="28212"/>
    <cellStyle name="Normal 8 7 3 3 4" xfId="28213"/>
    <cellStyle name="Normal 8 7 3 4" xfId="28214"/>
    <cellStyle name="Normal 8 7 3 4 2" xfId="28215"/>
    <cellStyle name="Normal 8 7 3 4 2 2" xfId="28216"/>
    <cellStyle name="Normal 8 7 3 4 3" xfId="28217"/>
    <cellStyle name="Normal 8 7 3 5" xfId="28218"/>
    <cellStyle name="Normal 8 7 3 5 2" xfId="28219"/>
    <cellStyle name="Normal 8 7 3 6" xfId="28220"/>
    <cellStyle name="Normal 8 7 4" xfId="28221"/>
    <cellStyle name="Normal 8 7 5" xfId="28222"/>
    <cellStyle name="Normal 8 7 5 2" xfId="28223"/>
    <cellStyle name="Normal 8 7 5 2 2" xfId="28224"/>
    <cellStyle name="Normal 8 7 5 3" xfId="28225"/>
    <cellStyle name="Normal 8 7 6" xfId="28226"/>
    <cellStyle name="Normal 8 7 6 2" xfId="28227"/>
    <cellStyle name="Normal 8 7 7" xfId="28228"/>
    <cellStyle name="Normal 8 8" xfId="28229"/>
    <cellStyle name="Normal 8 9" xfId="28230"/>
    <cellStyle name="Normal 8 9 2" xfId="28231"/>
    <cellStyle name="Normal 8 9 2 2" xfId="28232"/>
    <cellStyle name="Normal 8 9 2 2 2" xfId="28233"/>
    <cellStyle name="Normal 8 9 2 2 2 2" xfId="28234"/>
    <cellStyle name="Normal 8 9 2 2 3" xfId="28235"/>
    <cellStyle name="Normal 8 9 2 3" xfId="28236"/>
    <cellStyle name="Normal 8 9 2 3 2" xfId="28237"/>
    <cellStyle name="Normal 8 9 2 4" xfId="28238"/>
    <cellStyle name="Normal 8 9 3" xfId="28239"/>
    <cellStyle name="Normal 8 9 3 2" xfId="28240"/>
    <cellStyle name="Normal 8 9 3 2 2" xfId="28241"/>
    <cellStyle name="Normal 8 9 3 2 2 2" xfId="28242"/>
    <cellStyle name="Normal 8 9 3 2 3" xfId="28243"/>
    <cellStyle name="Normal 8 9 3 3" xfId="28244"/>
    <cellStyle name="Normal 8 9 3 3 2" xfId="28245"/>
    <cellStyle name="Normal 8 9 3 4" xfId="28246"/>
    <cellStyle name="Normal 8 9 4" xfId="28247"/>
    <cellStyle name="Normal 8 9 4 2" xfId="28248"/>
    <cellStyle name="Normal 8 9 4 2 2" xfId="28249"/>
    <cellStyle name="Normal 8 9 4 3" xfId="28250"/>
    <cellStyle name="Normal 8 9 5" xfId="28251"/>
    <cellStyle name="Normal 8 9 5 2" xfId="28252"/>
    <cellStyle name="Normal 8 9 6" xfId="28253"/>
    <cellStyle name="Normal 8_Gaji PKS" xfId="28254"/>
    <cellStyle name="Normal 80" xfId="28255"/>
    <cellStyle name="Normal 81" xfId="28256"/>
    <cellStyle name="Normal 82" xfId="28257"/>
    <cellStyle name="Normal 83" xfId="28258"/>
    <cellStyle name="Normal 84" xfId="28259"/>
    <cellStyle name="Normal 85" xfId="28260"/>
    <cellStyle name="Normal 86" xfId="28261"/>
    <cellStyle name="Normal 87" xfId="28262"/>
    <cellStyle name="Normal 88" xfId="28263"/>
    <cellStyle name="Normal 89" xfId="28264"/>
    <cellStyle name="Normal 9" xfId="28265"/>
    <cellStyle name="Normal 9 2" xfId="28266"/>
    <cellStyle name="Normal 9 2 2" xfId="28267"/>
    <cellStyle name="Normal 9 3" xfId="28268"/>
    <cellStyle name="Normal 9 4" xfId="28269"/>
    <cellStyle name="Normal 9 5" xfId="28270"/>
    <cellStyle name="Normal 9 5 2" xfId="28271"/>
    <cellStyle name="Normal 9 5 2 2" xfId="28272"/>
    <cellStyle name="Normal 9 5 2 2 2" xfId="28273"/>
    <cellStyle name="Normal 9 5 2 2 2 2" xfId="28274"/>
    <cellStyle name="Normal 9 5 2 2 3" xfId="28275"/>
    <cellStyle name="Normal 9 5 2 3" xfId="28276"/>
    <cellStyle name="Normal 9 5 2 3 2" xfId="28277"/>
    <cellStyle name="Normal 9 5 2 4" xfId="28278"/>
    <cellStyle name="Normal 9 5 3" xfId="28279"/>
    <cellStyle name="Normal 9 5 3 2" xfId="28280"/>
    <cellStyle name="Normal 9 5 3 2 2" xfId="28281"/>
    <cellStyle name="Normal 9 5 3 2 2 2" xfId="28282"/>
    <cellStyle name="Normal 9 5 3 2 3" xfId="28283"/>
    <cellStyle name="Normal 9 5 3 3" xfId="28284"/>
    <cellStyle name="Normal 9 5 3 3 2" xfId="28285"/>
    <cellStyle name="Normal 9 5 3 4" xfId="28286"/>
    <cellStyle name="Normal 9 5 4" xfId="28287"/>
    <cellStyle name="Normal 9 5 4 2" xfId="28288"/>
    <cellStyle name="Normal 9 5 4 2 2" xfId="28289"/>
    <cellStyle name="Normal 9 5 4 3" xfId="28290"/>
    <cellStyle name="Normal 9 5 5" xfId="28291"/>
    <cellStyle name="Normal 9 5 5 2" xfId="28292"/>
    <cellStyle name="Normal 9 5 6" xfId="28293"/>
    <cellStyle name="Normal 9 6" xfId="28294"/>
    <cellStyle name="Normal 9 7" xfId="28295"/>
    <cellStyle name="Normal 9 8" xfId="28296"/>
    <cellStyle name="Normal 9 9" xfId="28297"/>
    <cellStyle name="Normal 90" xfId="28298"/>
    <cellStyle name="Normal 90 2" xfId="28299"/>
    <cellStyle name="Normal 90 3" xfId="28300"/>
    <cellStyle name="Normal 91" xfId="28301"/>
    <cellStyle name="Normal 92" xfId="28302"/>
    <cellStyle name="Normal 93" xfId="28303"/>
    <cellStyle name="Normal 94" xfId="28304"/>
    <cellStyle name="Normal 95" xfId="28305"/>
    <cellStyle name="Normal 96" xfId="28306"/>
    <cellStyle name="Normal 97" xfId="28307"/>
    <cellStyle name="Normal 98" xfId="28308"/>
    <cellStyle name="Normal 99" xfId="28309"/>
    <cellStyle name="Normal COGM" xfId="28310"/>
    <cellStyle name="Normal COGM 2" xfId="28311"/>
    <cellStyle name="Note 10 2" xfId="28312"/>
    <cellStyle name="Note 10 2 2" xfId="28313"/>
    <cellStyle name="Note 10 2 3" xfId="28314"/>
    <cellStyle name="Note 10 3" xfId="28315"/>
    <cellStyle name="Note 10 3 2" xfId="28316"/>
    <cellStyle name="Note 10 3 3" xfId="28317"/>
    <cellStyle name="Note 11 2" xfId="28318"/>
    <cellStyle name="Note 11 2 2" xfId="28319"/>
    <cellStyle name="Note 11 2 3" xfId="28320"/>
    <cellStyle name="Note 11 3" xfId="28321"/>
    <cellStyle name="Note 11 3 2" xfId="28322"/>
    <cellStyle name="Note 11 3 3" xfId="28323"/>
    <cellStyle name="Note 12 2" xfId="28324"/>
    <cellStyle name="Note 12 2 2" xfId="28325"/>
    <cellStyle name="Note 12 2 3" xfId="28326"/>
    <cellStyle name="Note 12 3" xfId="28327"/>
    <cellStyle name="Note 12 3 2" xfId="28328"/>
    <cellStyle name="Note 12 3 3" xfId="28329"/>
    <cellStyle name="Note 13 2" xfId="28330"/>
    <cellStyle name="Note 13 2 2" xfId="28331"/>
    <cellStyle name="Note 13 2 3" xfId="28332"/>
    <cellStyle name="Note 13 3" xfId="28333"/>
    <cellStyle name="Note 13 3 2" xfId="28334"/>
    <cellStyle name="Note 13 3 3" xfId="28335"/>
    <cellStyle name="Note 14 2" xfId="28336"/>
    <cellStyle name="Note 14 2 2" xfId="28337"/>
    <cellStyle name="Note 14 2 3" xfId="28338"/>
    <cellStyle name="Note 14 3" xfId="28339"/>
    <cellStyle name="Note 14 3 2" xfId="28340"/>
    <cellStyle name="Note 14 3 3" xfId="28341"/>
    <cellStyle name="Note 15 2" xfId="28342"/>
    <cellStyle name="Note 15 2 2" xfId="28343"/>
    <cellStyle name="Note 15 2 3" xfId="28344"/>
    <cellStyle name="Note 15 3" xfId="28345"/>
    <cellStyle name="Note 15 3 2" xfId="28346"/>
    <cellStyle name="Note 15 3 3" xfId="28347"/>
    <cellStyle name="Note 16 2" xfId="28348"/>
    <cellStyle name="Note 16 2 2" xfId="28349"/>
    <cellStyle name="Note 16 2 3" xfId="28350"/>
    <cellStyle name="Note 16 3" xfId="28351"/>
    <cellStyle name="Note 16 3 2" xfId="28352"/>
    <cellStyle name="Note 16 3 3" xfId="28353"/>
    <cellStyle name="Note 17 2" xfId="28354"/>
    <cellStyle name="Note 17 2 2" xfId="28355"/>
    <cellStyle name="Note 17 2 3" xfId="28356"/>
    <cellStyle name="Note 17 3" xfId="28357"/>
    <cellStyle name="Note 17 3 2" xfId="28358"/>
    <cellStyle name="Note 17 3 3" xfId="28359"/>
    <cellStyle name="Note 18 2" xfId="28360"/>
    <cellStyle name="Note 18 2 2" xfId="28361"/>
    <cellStyle name="Note 18 2 3" xfId="28362"/>
    <cellStyle name="Note 18 3" xfId="28363"/>
    <cellStyle name="Note 18 3 2" xfId="28364"/>
    <cellStyle name="Note 18 3 3" xfId="28365"/>
    <cellStyle name="Note 19 2" xfId="28366"/>
    <cellStyle name="Note 19 2 2" xfId="28367"/>
    <cellStyle name="Note 19 2 3" xfId="28368"/>
    <cellStyle name="Note 19 3" xfId="28369"/>
    <cellStyle name="Note 19 3 2" xfId="28370"/>
    <cellStyle name="Note 19 3 3" xfId="28371"/>
    <cellStyle name="Note 2" xfId="28372"/>
    <cellStyle name="Note 2 2" xfId="28373"/>
    <cellStyle name="Note 2 2 2" xfId="28374"/>
    <cellStyle name="Note 2 2 2 2" xfId="28375"/>
    <cellStyle name="Note 2 2 2 3" xfId="28376"/>
    <cellStyle name="Note 2 2 3" xfId="28377"/>
    <cellStyle name="Note 2 2 4" xfId="28378"/>
    <cellStyle name="Note 2 3" xfId="28379"/>
    <cellStyle name="Note 2 3 2" xfId="28380"/>
    <cellStyle name="Note 2 3 3" xfId="28381"/>
    <cellStyle name="Note 2 4" xfId="28382"/>
    <cellStyle name="Note 2 4 2" xfId="28383"/>
    <cellStyle name="Note 2 4 3" xfId="28384"/>
    <cellStyle name="Note 20 2" xfId="28385"/>
    <cellStyle name="Note 20 2 2" xfId="28386"/>
    <cellStyle name="Note 20 2 3" xfId="28387"/>
    <cellStyle name="Note 20 3" xfId="28388"/>
    <cellStyle name="Note 20 3 2" xfId="28389"/>
    <cellStyle name="Note 20 3 3" xfId="28390"/>
    <cellStyle name="Note 21 2" xfId="28391"/>
    <cellStyle name="Note 21 2 2" xfId="28392"/>
    <cellStyle name="Note 21 2 3" xfId="28393"/>
    <cellStyle name="Note 21 3" xfId="28394"/>
    <cellStyle name="Note 21 3 2" xfId="28395"/>
    <cellStyle name="Note 21 3 3" xfId="28396"/>
    <cellStyle name="Note 22 2" xfId="28397"/>
    <cellStyle name="Note 22 2 2" xfId="28398"/>
    <cellStyle name="Note 22 2 3" xfId="28399"/>
    <cellStyle name="Note 22 3" xfId="28400"/>
    <cellStyle name="Note 22 3 2" xfId="28401"/>
    <cellStyle name="Note 22 3 3" xfId="28402"/>
    <cellStyle name="Note 23 2" xfId="28403"/>
    <cellStyle name="Note 23 2 2" xfId="28404"/>
    <cellStyle name="Note 23 2 3" xfId="28405"/>
    <cellStyle name="Note 23 3" xfId="28406"/>
    <cellStyle name="Note 23 3 2" xfId="28407"/>
    <cellStyle name="Note 23 3 3" xfId="28408"/>
    <cellStyle name="Note 24 2" xfId="28409"/>
    <cellStyle name="Note 24 2 2" xfId="28410"/>
    <cellStyle name="Note 24 2 3" xfId="28411"/>
    <cellStyle name="Note 24 3" xfId="28412"/>
    <cellStyle name="Note 24 3 2" xfId="28413"/>
    <cellStyle name="Note 24 3 3" xfId="28414"/>
    <cellStyle name="Note 3 2" xfId="28415"/>
    <cellStyle name="Note 3 2 2" xfId="28416"/>
    <cellStyle name="Note 3 2 3" xfId="28417"/>
    <cellStyle name="Note 3 3" xfId="28418"/>
    <cellStyle name="Note 3 3 2" xfId="28419"/>
    <cellStyle name="Note 3 3 3" xfId="28420"/>
    <cellStyle name="Note 4 2" xfId="28421"/>
    <cellStyle name="Note 4 2 2" xfId="28422"/>
    <cellStyle name="Note 4 2 3" xfId="28423"/>
    <cellStyle name="Note 4 3" xfId="28424"/>
    <cellStyle name="Note 4 3 2" xfId="28425"/>
    <cellStyle name="Note 4 3 3" xfId="28426"/>
    <cellStyle name="Note 5" xfId="28427"/>
    <cellStyle name="Note 5 2" xfId="28428"/>
    <cellStyle name="Note 5 2 2" xfId="28429"/>
    <cellStyle name="Note 5 2 3" xfId="28430"/>
    <cellStyle name="Note 5 3" xfId="28431"/>
    <cellStyle name="Note 5 3 2" xfId="28432"/>
    <cellStyle name="Note 5 3 3" xfId="28433"/>
    <cellStyle name="Note 5 4" xfId="28434"/>
    <cellStyle name="Note 5 5" xfId="28435"/>
    <cellStyle name="Note 6" xfId="28436"/>
    <cellStyle name="Note 6 2" xfId="28437"/>
    <cellStyle name="Note 6 2 2" xfId="28438"/>
    <cellStyle name="Note 6 2 3" xfId="28439"/>
    <cellStyle name="Note 6 3" xfId="28440"/>
    <cellStyle name="Note 6 3 2" xfId="28441"/>
    <cellStyle name="Note 6 3 3" xfId="28442"/>
    <cellStyle name="Note 6 4" xfId="28443"/>
    <cellStyle name="Note 6 5" xfId="28444"/>
    <cellStyle name="Note 7" xfId="28445"/>
    <cellStyle name="Note 7 2" xfId="28446"/>
    <cellStyle name="Note 7 2 2" xfId="28447"/>
    <cellStyle name="Note 7 2 3" xfId="28448"/>
    <cellStyle name="Note 7 3" xfId="28449"/>
    <cellStyle name="Note 7 3 2" xfId="28450"/>
    <cellStyle name="Note 7 3 3" xfId="28451"/>
    <cellStyle name="Note 7 4" xfId="28452"/>
    <cellStyle name="Note 7 5" xfId="28453"/>
    <cellStyle name="Note 8 2" xfId="28454"/>
    <cellStyle name="Note 8 2 2" xfId="28455"/>
    <cellStyle name="Note 8 2 3" xfId="28456"/>
    <cellStyle name="Note 8 3" xfId="28457"/>
    <cellStyle name="Note 8 3 2" xfId="28458"/>
    <cellStyle name="Note 8 3 3" xfId="28459"/>
    <cellStyle name="Note 9 2" xfId="28460"/>
    <cellStyle name="Note 9 2 2" xfId="28461"/>
    <cellStyle name="Note 9 2 3" xfId="28462"/>
    <cellStyle name="Note 9 3" xfId="28463"/>
    <cellStyle name="Note 9 3 2" xfId="28464"/>
    <cellStyle name="Note 9 3 3" xfId="28465"/>
    <cellStyle name="Output 10 2" xfId="28466"/>
    <cellStyle name="Output 10 2 2" xfId="28467"/>
    <cellStyle name="Output 10 2 3" xfId="28468"/>
    <cellStyle name="Output 10 3" xfId="28469"/>
    <cellStyle name="Output 10 3 2" xfId="28470"/>
    <cellStyle name="Output 10 3 3" xfId="28471"/>
    <cellStyle name="Output 11 2" xfId="28472"/>
    <cellStyle name="Output 11 2 2" xfId="28473"/>
    <cellStyle name="Output 11 2 3" xfId="28474"/>
    <cellStyle name="Output 11 3" xfId="28475"/>
    <cellStyle name="Output 11 3 2" xfId="28476"/>
    <cellStyle name="Output 11 3 3" xfId="28477"/>
    <cellStyle name="Output 12 2" xfId="28478"/>
    <cellStyle name="Output 12 2 2" xfId="28479"/>
    <cellStyle name="Output 12 2 3" xfId="28480"/>
    <cellStyle name="Output 12 3" xfId="28481"/>
    <cellStyle name="Output 12 3 2" xfId="28482"/>
    <cellStyle name="Output 12 3 3" xfId="28483"/>
    <cellStyle name="Output 13 2" xfId="28484"/>
    <cellStyle name="Output 13 2 2" xfId="28485"/>
    <cellStyle name="Output 13 2 3" xfId="28486"/>
    <cellStyle name="Output 13 3" xfId="28487"/>
    <cellStyle name="Output 13 3 2" xfId="28488"/>
    <cellStyle name="Output 13 3 3" xfId="28489"/>
    <cellStyle name="Output 14 2" xfId="28490"/>
    <cellStyle name="Output 14 2 2" xfId="28491"/>
    <cellStyle name="Output 14 2 3" xfId="28492"/>
    <cellStyle name="Output 14 3" xfId="28493"/>
    <cellStyle name="Output 14 3 2" xfId="28494"/>
    <cellStyle name="Output 14 3 3" xfId="28495"/>
    <cellStyle name="Output 15 2" xfId="28496"/>
    <cellStyle name="Output 15 2 2" xfId="28497"/>
    <cellStyle name="Output 15 2 3" xfId="28498"/>
    <cellStyle name="Output 15 3" xfId="28499"/>
    <cellStyle name="Output 15 3 2" xfId="28500"/>
    <cellStyle name="Output 15 3 3" xfId="28501"/>
    <cellStyle name="Output 16 2" xfId="28502"/>
    <cellStyle name="Output 16 2 2" xfId="28503"/>
    <cellStyle name="Output 16 2 3" xfId="28504"/>
    <cellStyle name="Output 16 3" xfId="28505"/>
    <cellStyle name="Output 16 3 2" xfId="28506"/>
    <cellStyle name="Output 16 3 3" xfId="28507"/>
    <cellStyle name="Output 17 2" xfId="28508"/>
    <cellStyle name="Output 17 2 2" xfId="28509"/>
    <cellStyle name="Output 17 2 3" xfId="28510"/>
    <cellStyle name="Output 17 3" xfId="28511"/>
    <cellStyle name="Output 17 3 2" xfId="28512"/>
    <cellStyle name="Output 17 3 3" xfId="28513"/>
    <cellStyle name="Output 18 2" xfId="28514"/>
    <cellStyle name="Output 18 2 2" xfId="28515"/>
    <cellStyle name="Output 18 2 3" xfId="28516"/>
    <cellStyle name="Output 18 3" xfId="28517"/>
    <cellStyle name="Output 18 3 2" xfId="28518"/>
    <cellStyle name="Output 18 3 3" xfId="28519"/>
    <cellStyle name="Output 19 2" xfId="28520"/>
    <cellStyle name="Output 19 2 2" xfId="28521"/>
    <cellStyle name="Output 19 2 3" xfId="28522"/>
    <cellStyle name="Output 19 3" xfId="28523"/>
    <cellStyle name="Output 19 3 2" xfId="28524"/>
    <cellStyle name="Output 19 3 3" xfId="28525"/>
    <cellStyle name="Output 2" xfId="28526"/>
    <cellStyle name="Output 2 2" xfId="28527"/>
    <cellStyle name="Output 2 2 2" xfId="28528"/>
    <cellStyle name="Output 2 2 2 2" xfId="28529"/>
    <cellStyle name="Output 2 2 2 3" xfId="28530"/>
    <cellStyle name="Output 2 2 3" xfId="28531"/>
    <cellStyle name="Output 2 2 4" xfId="28532"/>
    <cellStyle name="Output 2 3" xfId="28533"/>
    <cellStyle name="Output 2 3 2" xfId="28534"/>
    <cellStyle name="Output 2 3 3" xfId="28535"/>
    <cellStyle name="Output 2 4" xfId="28536"/>
    <cellStyle name="Output 2 4 2" xfId="28537"/>
    <cellStyle name="Output 2 4 3" xfId="28538"/>
    <cellStyle name="Output 20 2" xfId="28539"/>
    <cellStyle name="Output 20 2 2" xfId="28540"/>
    <cellStyle name="Output 20 2 3" xfId="28541"/>
    <cellStyle name="Output 20 3" xfId="28542"/>
    <cellStyle name="Output 20 3 2" xfId="28543"/>
    <cellStyle name="Output 20 3 3" xfId="28544"/>
    <cellStyle name="Output 21 2" xfId="28545"/>
    <cellStyle name="Output 21 2 2" xfId="28546"/>
    <cellStyle name="Output 21 2 3" xfId="28547"/>
    <cellStyle name="Output 21 3" xfId="28548"/>
    <cellStyle name="Output 21 3 2" xfId="28549"/>
    <cellStyle name="Output 21 3 3" xfId="28550"/>
    <cellStyle name="Output 22 2" xfId="28551"/>
    <cellStyle name="Output 22 2 2" xfId="28552"/>
    <cellStyle name="Output 22 2 3" xfId="28553"/>
    <cellStyle name="Output 22 3" xfId="28554"/>
    <cellStyle name="Output 22 3 2" xfId="28555"/>
    <cellStyle name="Output 22 3 3" xfId="28556"/>
    <cellStyle name="Output 23 2" xfId="28557"/>
    <cellStyle name="Output 23 2 2" xfId="28558"/>
    <cellStyle name="Output 23 2 3" xfId="28559"/>
    <cellStyle name="Output 23 3" xfId="28560"/>
    <cellStyle name="Output 23 3 2" xfId="28561"/>
    <cellStyle name="Output 23 3 3" xfId="28562"/>
    <cellStyle name="Output 24 2" xfId="28563"/>
    <cellStyle name="Output 24 2 2" xfId="28564"/>
    <cellStyle name="Output 24 2 3" xfId="28565"/>
    <cellStyle name="Output 24 3" xfId="28566"/>
    <cellStyle name="Output 24 3 2" xfId="28567"/>
    <cellStyle name="Output 24 3 3" xfId="28568"/>
    <cellStyle name="Output 3" xfId="28569"/>
    <cellStyle name="Output 3 2" xfId="28570"/>
    <cellStyle name="Output 3 2 2" xfId="28571"/>
    <cellStyle name="Output 3 2 3" xfId="28572"/>
    <cellStyle name="Output 3 3" xfId="28573"/>
    <cellStyle name="Output 3 3 2" xfId="28574"/>
    <cellStyle name="Output 3 3 3" xfId="28575"/>
    <cellStyle name="Output 3 4" xfId="28576"/>
    <cellStyle name="Output 3 5" xfId="28577"/>
    <cellStyle name="Output 4" xfId="28578"/>
    <cellStyle name="Output 4 2" xfId="28579"/>
    <cellStyle name="Output 4 2 2" xfId="28580"/>
    <cellStyle name="Output 4 2 3" xfId="28581"/>
    <cellStyle name="Output 4 3" xfId="28582"/>
    <cellStyle name="Output 4 3 2" xfId="28583"/>
    <cellStyle name="Output 4 3 3" xfId="28584"/>
    <cellStyle name="Output 4 4" xfId="28585"/>
    <cellStyle name="Output 4 5" xfId="28586"/>
    <cellStyle name="Output 5" xfId="28587"/>
    <cellStyle name="Output 5 2" xfId="28588"/>
    <cellStyle name="Output 5 2 2" xfId="28589"/>
    <cellStyle name="Output 5 2 3" xfId="28590"/>
    <cellStyle name="Output 5 3" xfId="28591"/>
    <cellStyle name="Output 5 3 2" xfId="28592"/>
    <cellStyle name="Output 5 3 3" xfId="28593"/>
    <cellStyle name="Output 5 4" xfId="28594"/>
    <cellStyle name="Output 5 5" xfId="28595"/>
    <cellStyle name="Output 6" xfId="28596"/>
    <cellStyle name="Output 6 2" xfId="28597"/>
    <cellStyle name="Output 6 2 2" xfId="28598"/>
    <cellStyle name="Output 6 2 3" xfId="28599"/>
    <cellStyle name="Output 6 3" xfId="28600"/>
    <cellStyle name="Output 6 3 2" xfId="28601"/>
    <cellStyle name="Output 6 3 3" xfId="28602"/>
    <cellStyle name="Output 6 4" xfId="28603"/>
    <cellStyle name="Output 6 5" xfId="28604"/>
    <cellStyle name="Output 7" xfId="28605"/>
    <cellStyle name="Output 7 2" xfId="28606"/>
    <cellStyle name="Output 7 2 2" xfId="28607"/>
    <cellStyle name="Output 7 2 3" xfId="28608"/>
    <cellStyle name="Output 7 3" xfId="28609"/>
    <cellStyle name="Output 7 3 2" xfId="28610"/>
    <cellStyle name="Output 7 3 3" xfId="28611"/>
    <cellStyle name="Output 7 4" xfId="28612"/>
    <cellStyle name="Output 7 5" xfId="28613"/>
    <cellStyle name="Output 8 2" xfId="28614"/>
    <cellStyle name="Output 8 2 2" xfId="28615"/>
    <cellStyle name="Output 8 2 3" xfId="28616"/>
    <cellStyle name="Output 8 3" xfId="28617"/>
    <cellStyle name="Output 8 3 2" xfId="28618"/>
    <cellStyle name="Output 8 3 3" xfId="28619"/>
    <cellStyle name="Output 9 2" xfId="28620"/>
    <cellStyle name="Output 9 2 2" xfId="28621"/>
    <cellStyle name="Output 9 2 3" xfId="28622"/>
    <cellStyle name="Output 9 3" xfId="28623"/>
    <cellStyle name="Output 9 3 2" xfId="28624"/>
    <cellStyle name="Output 9 3 3" xfId="28625"/>
    <cellStyle name="Percent (0)" xfId="28626"/>
    <cellStyle name="Percent (0) 2" xfId="28627"/>
    <cellStyle name="Percent (0) 2 2" xfId="28628"/>
    <cellStyle name="Percent (0) 2 3" xfId="28629"/>
    <cellStyle name="Percent (0) 3" xfId="28630"/>
    <cellStyle name="Percent (0) 3 2" xfId="28631"/>
    <cellStyle name="Percent (0) 3 3" xfId="28632"/>
    <cellStyle name="Percent (0) 4" xfId="28633"/>
    <cellStyle name="Percent (0) 5" xfId="28634"/>
    <cellStyle name="Percent 10" xfId="28635"/>
    <cellStyle name="Percent 10 2" xfId="28636"/>
    <cellStyle name="Percent 10 2 2" xfId="28637"/>
    <cellStyle name="Percent 10 2 2 2" xfId="28638"/>
    <cellStyle name="Percent 10 2 2 2 2" xfId="28639"/>
    <cellStyle name="Percent 10 2 2 3" xfId="28640"/>
    <cellStyle name="Percent 10 2 3" xfId="28641"/>
    <cellStyle name="Percent 10 2 3 2" xfId="28642"/>
    <cellStyle name="Percent 10 2 4" xfId="28643"/>
    <cellStyle name="Percent 10 3" xfId="28644"/>
    <cellStyle name="Percent 10 3 2" xfId="28645"/>
    <cellStyle name="Percent 10 3 2 2" xfId="28646"/>
    <cellStyle name="Percent 10 3 3" xfId="28647"/>
    <cellStyle name="Percent 10 4" xfId="28648"/>
    <cellStyle name="Percent 10 5" xfId="28649"/>
    <cellStyle name="Percent 10 6" xfId="28650"/>
    <cellStyle name="Percent 10 6 2" xfId="28651"/>
    <cellStyle name="Percent 10 7" xfId="28652"/>
    <cellStyle name="Percent 11" xfId="28653"/>
    <cellStyle name="Percent 11 2" xfId="28654"/>
    <cellStyle name="Percent 11 2 2" xfId="28655"/>
    <cellStyle name="Percent 11 2 2 2" xfId="28656"/>
    <cellStyle name="Percent 11 2 2 2 2" xfId="28657"/>
    <cellStyle name="Percent 11 2 2 3" xfId="28658"/>
    <cellStyle name="Percent 11 2 3" xfId="28659"/>
    <cellStyle name="Percent 11 2 3 2" xfId="28660"/>
    <cellStyle name="Percent 11 2 4" xfId="28661"/>
    <cellStyle name="Percent 11 3" xfId="28662"/>
    <cellStyle name="Percent 11 3 2" xfId="28663"/>
    <cellStyle name="Percent 11 3 2 2" xfId="28664"/>
    <cellStyle name="Percent 11 3 3" xfId="28665"/>
    <cellStyle name="Percent 11 4" xfId="28666"/>
    <cellStyle name="Percent 11 5" xfId="28667"/>
    <cellStyle name="Percent 11 5 2" xfId="28668"/>
    <cellStyle name="Percent 11 6" xfId="28669"/>
    <cellStyle name="Percent 12" xfId="28670"/>
    <cellStyle name="Percent 12 2" xfId="28671"/>
    <cellStyle name="Percent 12 2 2" xfId="28672"/>
    <cellStyle name="Percent 12 2 2 2" xfId="28673"/>
    <cellStyle name="Percent 12 2 2 2 2" xfId="28674"/>
    <cellStyle name="Percent 12 2 2 3" xfId="28675"/>
    <cellStyle name="Percent 12 2 3" xfId="28676"/>
    <cellStyle name="Percent 12 2 3 2" xfId="28677"/>
    <cellStyle name="Percent 12 2 4" xfId="28678"/>
    <cellStyle name="Percent 12 3" xfId="28679"/>
    <cellStyle name="Percent 12 3 2" xfId="28680"/>
    <cellStyle name="Percent 12 3 2 2" xfId="28681"/>
    <cellStyle name="Percent 12 3 3" xfId="28682"/>
    <cellStyle name="Percent 12 4" xfId="28683"/>
    <cellStyle name="Percent 12 5" xfId="28684"/>
    <cellStyle name="Percent 12 5 2" xfId="28685"/>
    <cellStyle name="Percent 12 6" xfId="28686"/>
    <cellStyle name="Percent 13" xfId="28687"/>
    <cellStyle name="Percent 13 3" xfId="28688"/>
    <cellStyle name="Percent 14" xfId="28689"/>
    <cellStyle name="Percent 15" xfId="28690"/>
    <cellStyle name="Percent 15 2" xfId="28691"/>
    <cellStyle name="Percent 15 2 2" xfId="28692"/>
    <cellStyle name="Percent 15 2 2 2" xfId="28693"/>
    <cellStyle name="Percent 15 2 3" xfId="28694"/>
    <cellStyle name="Percent 15 3" xfId="28695"/>
    <cellStyle name="Percent 15 4" xfId="28696"/>
    <cellStyle name="Percent 15 4 2" xfId="28697"/>
    <cellStyle name="Percent 15 5" xfId="28698"/>
    <cellStyle name="Percent 16" xfId="28699"/>
    <cellStyle name="Percent 16 2" xfId="28700"/>
    <cellStyle name="Percent 16 2 2" xfId="28701"/>
    <cellStyle name="Percent 16 2 2 2" xfId="28702"/>
    <cellStyle name="Percent 16 2 3" xfId="28703"/>
    <cellStyle name="Percent 16 3" xfId="28704"/>
    <cellStyle name="Percent 16 4" xfId="28705"/>
    <cellStyle name="Percent 16 4 2" xfId="28706"/>
    <cellStyle name="Percent 16 5" xfId="28707"/>
    <cellStyle name="Percent 17" xfId="28708"/>
    <cellStyle name="Percent 17 2" xfId="28709"/>
    <cellStyle name="Percent 17 2 2" xfId="28710"/>
    <cellStyle name="Percent 17 2 2 2" xfId="28711"/>
    <cellStyle name="Percent 17 2 3" xfId="28712"/>
    <cellStyle name="Percent 17 3" xfId="28713"/>
    <cellStyle name="Percent 17 4" xfId="28714"/>
    <cellStyle name="Percent 17 4 2" xfId="28715"/>
    <cellStyle name="Percent 17 5" xfId="28716"/>
    <cellStyle name="Percent 18" xfId="28717"/>
    <cellStyle name="Percent 18 2" xfId="28718"/>
    <cellStyle name="Percent 18 2 2" xfId="28719"/>
    <cellStyle name="Percent 18 2 2 2" xfId="28720"/>
    <cellStyle name="Percent 18 2 3" xfId="28721"/>
    <cellStyle name="Percent 18 3" xfId="28722"/>
    <cellStyle name="Percent 18 4" xfId="28723"/>
    <cellStyle name="Percent 18 4 2" xfId="28724"/>
    <cellStyle name="Percent 18 5" xfId="28725"/>
    <cellStyle name="Percent 19" xfId="28726"/>
    <cellStyle name="Percent 19 2" xfId="28727"/>
    <cellStyle name="Percent 19 2 2" xfId="28728"/>
    <cellStyle name="Percent 19 2 2 2" xfId="28729"/>
    <cellStyle name="Percent 19 2 3" xfId="28730"/>
    <cellStyle name="Percent 19 3" xfId="28731"/>
    <cellStyle name="Percent 19 4" xfId="28732"/>
    <cellStyle name="Percent 19 4 2" xfId="28733"/>
    <cellStyle name="Percent 19 5" xfId="28734"/>
    <cellStyle name="Percent 2" xfId="28735"/>
    <cellStyle name="Percent 2 10" xfId="28736"/>
    <cellStyle name="Percent 2 10 2" xfId="28737"/>
    <cellStyle name="Percent 2 2" xfId="28738"/>
    <cellStyle name="Percent 2 2 2" xfId="28739"/>
    <cellStyle name="Percent 2 2 2 2" xfId="28740"/>
    <cellStyle name="Percent 2 2 2 2 2" xfId="28741"/>
    <cellStyle name="Percent 2 2 2 3" xfId="28742"/>
    <cellStyle name="Percent 2 2 2 4" xfId="28743"/>
    <cellStyle name="Percent 2 2 3" xfId="28744"/>
    <cellStyle name="Percent 2 2 4" xfId="28745"/>
    <cellStyle name="Percent 2 3" xfId="28746"/>
    <cellStyle name="Percent 2 3 2" xfId="28747"/>
    <cellStyle name="Percent 2 3 3" xfId="28748"/>
    <cellStyle name="Percent 2 4" xfId="28749"/>
    <cellStyle name="Percent 2_970 - Report SPLN 2010 Ai" xfId="28750"/>
    <cellStyle name="Percent 20" xfId="28751"/>
    <cellStyle name="Percent 20 2" xfId="28752"/>
    <cellStyle name="Percent 20 2 2" xfId="28753"/>
    <cellStyle name="Percent 20 2 2 2" xfId="28754"/>
    <cellStyle name="Percent 20 2 3" xfId="28755"/>
    <cellStyle name="Percent 20 3" xfId="28756"/>
    <cellStyle name="Percent 20 4" xfId="28757"/>
    <cellStyle name="Percent 20 4 2" xfId="28758"/>
    <cellStyle name="Percent 20 5" xfId="28759"/>
    <cellStyle name="Percent 21" xfId="28760"/>
    <cellStyle name="Percent 21 2" xfId="28761"/>
    <cellStyle name="Percent 21 2 2" xfId="28762"/>
    <cellStyle name="Percent 21 2 2 2" xfId="28763"/>
    <cellStyle name="Percent 21 2 3" xfId="28764"/>
    <cellStyle name="Percent 21 3" xfId="28765"/>
    <cellStyle name="Percent 21 4" xfId="28766"/>
    <cellStyle name="Percent 21 4 2" xfId="28767"/>
    <cellStyle name="Percent 21 5" xfId="28768"/>
    <cellStyle name="Percent 22" xfId="28769"/>
    <cellStyle name="Percent 22 2" xfId="28770"/>
    <cellStyle name="Percent 22 2 2" xfId="28771"/>
    <cellStyle name="Percent 22 2 2 2" xfId="28772"/>
    <cellStyle name="Percent 22 2 3" xfId="28773"/>
    <cellStyle name="Percent 22 3" xfId="28774"/>
    <cellStyle name="Percent 22 4" xfId="28775"/>
    <cellStyle name="Percent 22 4 2" xfId="28776"/>
    <cellStyle name="Percent 22 5" xfId="28777"/>
    <cellStyle name="Percent 23" xfId="28778"/>
    <cellStyle name="Percent 24" xfId="28779"/>
    <cellStyle name="Percent 25" xfId="28780"/>
    <cellStyle name="Percent 26" xfId="28781"/>
    <cellStyle name="Percent 27" xfId="28782"/>
    <cellStyle name="Percent 28" xfId="28783"/>
    <cellStyle name="Percent 29" xfId="28784"/>
    <cellStyle name="Percent 3" xfId="28785"/>
    <cellStyle name="Percent 3 2" xfId="28786"/>
    <cellStyle name="Percent 3 2 2" xfId="28787"/>
    <cellStyle name="Percent 3 2 3" xfId="28788"/>
    <cellStyle name="Percent 3 3" xfId="28789"/>
    <cellStyle name="Percent 3 4" xfId="28790"/>
    <cellStyle name="Percent 3 5" xfId="28791"/>
    <cellStyle name="Percent 3 5 2" xfId="28792"/>
    <cellStyle name="Percent 3 6" xfId="28793"/>
    <cellStyle name="Percent 3 7" xfId="28794"/>
    <cellStyle name="Percent 3 8" xfId="28795"/>
    <cellStyle name="Percent 3_KKA 200-Aset Tetap" xfId="28796"/>
    <cellStyle name="Percent 30" xfId="28797"/>
    <cellStyle name="Percent 31" xfId="28798"/>
    <cellStyle name="Percent 32" xfId="28799"/>
    <cellStyle name="Percent 33" xfId="28800"/>
    <cellStyle name="Percent 34" xfId="28801"/>
    <cellStyle name="Percent 35" xfId="28802"/>
    <cellStyle name="Percent 36" xfId="28803"/>
    <cellStyle name="Percent 37" xfId="28804"/>
    <cellStyle name="Percent 38" xfId="28805"/>
    <cellStyle name="Percent 39" xfId="28806"/>
    <cellStyle name="Percent 4" xfId="28807"/>
    <cellStyle name="Percent 4 2" xfId="28808"/>
    <cellStyle name="Percent 4 3" xfId="28809"/>
    <cellStyle name="Percent 4 4" xfId="28810"/>
    <cellStyle name="Percent 40" xfId="28811"/>
    <cellStyle name="Percent 41" xfId="28812"/>
    <cellStyle name="Percent 42" xfId="28813"/>
    <cellStyle name="Percent 43" xfId="28814"/>
    <cellStyle name="Percent 44" xfId="28815"/>
    <cellStyle name="Percent 45" xfId="28816"/>
    <cellStyle name="Percent 46" xfId="28817"/>
    <cellStyle name="Percent 47" xfId="28818"/>
    <cellStyle name="Percent 48" xfId="28819"/>
    <cellStyle name="Percent 49" xfId="28820"/>
    <cellStyle name="Percent 5" xfId="28821"/>
    <cellStyle name="Percent 5 2" xfId="28822"/>
    <cellStyle name="Percent 5 2 2" xfId="28823"/>
    <cellStyle name="Percent 5 2 3" xfId="28824"/>
    <cellStyle name="Percent 5 3" xfId="28825"/>
    <cellStyle name="Percent 5 4" xfId="28826"/>
    <cellStyle name="Percent 50" xfId="28827"/>
    <cellStyle name="Percent 51" xfId="28828"/>
    <cellStyle name="Percent 52" xfId="28829"/>
    <cellStyle name="Percent 53" xfId="28830"/>
    <cellStyle name="Percent 54" xfId="28831"/>
    <cellStyle name="Percent 55" xfId="28832"/>
    <cellStyle name="Percent 6" xfId="28833"/>
    <cellStyle name="Percent 6 2" xfId="28834"/>
    <cellStyle name="Percent 6 3" xfId="28835"/>
    <cellStyle name="Percent 6 4" xfId="28836"/>
    <cellStyle name="Percent 6 4 2" xfId="28837"/>
    <cellStyle name="Percent 6 4 2 2" xfId="28838"/>
    <cellStyle name="Percent 6 4 3" xfId="28839"/>
    <cellStyle name="Percent 6 5" xfId="28840"/>
    <cellStyle name="Percent 6 5 2" xfId="28841"/>
    <cellStyle name="Percent 6 6" xfId="28842"/>
    <cellStyle name="Percent 7" xfId="28843"/>
    <cellStyle name="Percent 7 2" xfId="28844"/>
    <cellStyle name="Percent 7 3" xfId="28845"/>
    <cellStyle name="Percent 8" xfId="28846"/>
    <cellStyle name="Percent 8 2" xfId="28847"/>
    <cellStyle name="Percent 8 2 2" xfId="28848"/>
    <cellStyle name="Percent 8 2 2 2" xfId="28849"/>
    <cellStyle name="Percent 8 2 2 2 2" xfId="28850"/>
    <cellStyle name="Percent 8 2 2 3" xfId="28851"/>
    <cellStyle name="Percent 8 2 3" xfId="28852"/>
    <cellStyle name="Percent 8 2 3 2" xfId="28853"/>
    <cellStyle name="Percent 8 2 4" xfId="28854"/>
    <cellStyle name="Percent 8 3" xfId="28855"/>
    <cellStyle name="Percent 8 3 2" xfId="28856"/>
    <cellStyle name="Percent 8 3 2 2" xfId="28857"/>
    <cellStyle name="Percent 8 3 2 2 2" xfId="28858"/>
    <cellStyle name="Percent 8 3 2 3" xfId="28859"/>
    <cellStyle name="Percent 8 3 3" xfId="28860"/>
    <cellStyle name="Percent 8 3 3 2" xfId="28861"/>
    <cellStyle name="Percent 8 3 4" xfId="28862"/>
    <cellStyle name="Percent 8 4" xfId="28863"/>
    <cellStyle name="Percent 8 4 2" xfId="28864"/>
    <cellStyle name="Percent 8 4 2 2" xfId="28865"/>
    <cellStyle name="Percent 8 4 3" xfId="28866"/>
    <cellStyle name="Percent 8 5" xfId="28867"/>
    <cellStyle name="Percent 8 5 2" xfId="28868"/>
    <cellStyle name="Percent 8 6" xfId="28869"/>
    <cellStyle name="Percent 9" xfId="28870"/>
    <cellStyle name="Percent 9 2" xfId="28871"/>
    <cellStyle name="Percent 9 3" xfId="28872"/>
    <cellStyle name="Percent 9 4" xfId="28873"/>
    <cellStyle name="Reset  - Style7" xfId="28874"/>
    <cellStyle name="Result 1" xfId="28875"/>
    <cellStyle name="Result 1 2" xfId="28876"/>
    <cellStyle name="Result 1 2 2" xfId="28877"/>
    <cellStyle name="Result 1 2 3" xfId="28878"/>
    <cellStyle name="S0" xfId="28879"/>
    <cellStyle name="S0 2" xfId="28880"/>
    <cellStyle name="S0 3" xfId="28881"/>
    <cellStyle name="S0 4" xfId="28882"/>
    <cellStyle name="S0 7" xfId="28883"/>
    <cellStyle name="S1" xfId="28884"/>
    <cellStyle name="S1 2" xfId="28885"/>
    <cellStyle name="S1 3" xfId="28886"/>
    <cellStyle name="S1 4" xfId="28887"/>
    <cellStyle name="S1 7" xfId="28888"/>
    <cellStyle name="S10" xfId="28889"/>
    <cellStyle name="S10 2" xfId="28890"/>
    <cellStyle name="S10 3" xfId="28891"/>
    <cellStyle name="S10 4" xfId="28892"/>
    <cellStyle name="S10 5" xfId="28893"/>
    <cellStyle name="S10 6" xfId="28894"/>
    <cellStyle name="S10 7" xfId="28895"/>
    <cellStyle name="S11" xfId="28896"/>
    <cellStyle name="S11 2" xfId="28897"/>
    <cellStyle name="S11 3" xfId="28898"/>
    <cellStyle name="S11 4" xfId="28899"/>
    <cellStyle name="S11 6" xfId="28900"/>
    <cellStyle name="S11 7" xfId="28901"/>
    <cellStyle name="S12" xfId="28902"/>
    <cellStyle name="S12 2" xfId="28903"/>
    <cellStyle name="S12 3" xfId="28904"/>
    <cellStyle name="S12 4" xfId="28905"/>
    <cellStyle name="S13" xfId="28906"/>
    <cellStyle name="S13 2" xfId="28907"/>
    <cellStyle name="S13 3" xfId="28908"/>
    <cellStyle name="S13 4" xfId="28909"/>
    <cellStyle name="S13 6" xfId="28910"/>
    <cellStyle name="S13 7" xfId="28911"/>
    <cellStyle name="S14" xfId="28912"/>
    <cellStyle name="S14 2" xfId="28913"/>
    <cellStyle name="S14 3" xfId="28914"/>
    <cellStyle name="S14 4" xfId="28915"/>
    <cellStyle name="S15" xfId="28916"/>
    <cellStyle name="S15 2" xfId="28917"/>
    <cellStyle name="S15 3" xfId="28918"/>
    <cellStyle name="S15 7" xfId="28919"/>
    <cellStyle name="S16" xfId="28920"/>
    <cellStyle name="S16 2" xfId="28921"/>
    <cellStyle name="S16 3" xfId="28922"/>
    <cellStyle name="S17" xfId="28923"/>
    <cellStyle name="S17 2" xfId="28924"/>
    <cellStyle name="S17 3" xfId="28925"/>
    <cellStyle name="S18" xfId="28926"/>
    <cellStyle name="S2" xfId="28927"/>
    <cellStyle name="S2 2" xfId="28928"/>
    <cellStyle name="S2 3" xfId="28929"/>
    <cellStyle name="S2 4" xfId="28930"/>
    <cellStyle name="S2 7" xfId="28931"/>
    <cellStyle name="S3" xfId="28932"/>
    <cellStyle name="S3 2" xfId="28933"/>
    <cellStyle name="S3 3" xfId="28934"/>
    <cellStyle name="S3 4" xfId="28935"/>
    <cellStyle name="S3 7" xfId="28936"/>
    <cellStyle name="S4" xfId="28937"/>
    <cellStyle name="S4 2" xfId="28938"/>
    <cellStyle name="S4 3" xfId="28939"/>
    <cellStyle name="S4 4" xfId="28940"/>
    <cellStyle name="S4 7" xfId="28941"/>
    <cellStyle name="S5" xfId="28942"/>
    <cellStyle name="S5 18" xfId="28943"/>
    <cellStyle name="S5 2" xfId="28944"/>
    <cellStyle name="S5 2 2" xfId="28945"/>
    <cellStyle name="S5 2 3" xfId="28946"/>
    <cellStyle name="S5 3" xfId="28947"/>
    <cellStyle name="S5 4" xfId="28948"/>
    <cellStyle name="S5 6" xfId="28949"/>
    <cellStyle name="S5 7" xfId="28950"/>
    <cellStyle name="S6" xfId="28951"/>
    <cellStyle name="S6 18" xfId="28952"/>
    <cellStyle name="S6 2" xfId="28953"/>
    <cellStyle name="S6 2 2" xfId="28954"/>
    <cellStyle name="S6 2 3" xfId="28955"/>
    <cellStyle name="S6 3" xfId="28956"/>
    <cellStyle name="S6 4" xfId="28957"/>
    <cellStyle name="S6 5" xfId="28958"/>
    <cellStyle name="S6 6" xfId="28959"/>
    <cellStyle name="S6 7" xfId="28960"/>
    <cellStyle name="S6 8" xfId="28961"/>
    <cellStyle name="S6 9" xfId="28962"/>
    <cellStyle name="S6_DES'09" xfId="28963"/>
    <cellStyle name="S7" xfId="28964"/>
    <cellStyle name="S7 18" xfId="28965"/>
    <cellStyle name="S7 2" xfId="28966"/>
    <cellStyle name="S7 2 2" xfId="28967"/>
    <cellStyle name="S7 2 3" xfId="28968"/>
    <cellStyle name="S7 3" xfId="28969"/>
    <cellStyle name="S7 4" xfId="28970"/>
    <cellStyle name="S7 5" xfId="28971"/>
    <cellStyle name="S7 6" xfId="28972"/>
    <cellStyle name="S7 7" xfId="28973"/>
    <cellStyle name="S7 8" xfId="28974"/>
    <cellStyle name="S7 9" xfId="28975"/>
    <cellStyle name="S7_DES'09" xfId="28976"/>
    <cellStyle name="S8" xfId="28977"/>
    <cellStyle name="S8 18" xfId="28978"/>
    <cellStyle name="S8 2" xfId="28979"/>
    <cellStyle name="S8 3" xfId="28980"/>
    <cellStyle name="S8 4" xfId="28981"/>
    <cellStyle name="S8 6" xfId="28982"/>
    <cellStyle name="S8 7" xfId="28983"/>
    <cellStyle name="S8_APR'09" xfId="28984"/>
    <cellStyle name="S9" xfId="28985"/>
    <cellStyle name="S9 2" xfId="28986"/>
    <cellStyle name="S9 3" xfId="28987"/>
    <cellStyle name="S9 4" xfId="28988"/>
    <cellStyle name="S9 6" xfId="28989"/>
    <cellStyle name="S9 7" xfId="28990"/>
    <cellStyle name="Sheet Title" xfId="28991"/>
    <cellStyle name="Table  - Style6" xfId="28992"/>
    <cellStyle name="Table  - Style6 2" xfId="28993"/>
    <cellStyle name="TableStyleLight1" xfId="28994"/>
    <cellStyle name="TableStyleLight1 2" xfId="28995"/>
    <cellStyle name="Tickmark" xfId="28996"/>
    <cellStyle name="Tickmark 2" xfId="28997"/>
    <cellStyle name="Tickmark 2 2" xfId="28998"/>
    <cellStyle name="Tickmark 2 2 2" xfId="28999"/>
    <cellStyle name="Tickmark 2 2 3" xfId="29000"/>
    <cellStyle name="Tickmark 2 3" xfId="29001"/>
    <cellStyle name="Tickmark 2 4" xfId="29002"/>
    <cellStyle name="Tickmark 3" xfId="29003"/>
    <cellStyle name="Tickmark 3 2" xfId="29004"/>
    <cellStyle name="Tickmark 3 3" xfId="29005"/>
    <cellStyle name="Tickmark 4" xfId="29006"/>
    <cellStyle name="Tickmark 5" xfId="29007"/>
    <cellStyle name="Tickmark_970 - Report SPLN 2010 Ai" xfId="29008"/>
    <cellStyle name="Title  - Style1" xfId="29009"/>
    <cellStyle name="Title  - Style1 2" xfId="29010"/>
    <cellStyle name="Title  - Style1 3" xfId="29011"/>
    <cellStyle name="Title  - Style1 4" xfId="29012"/>
    <cellStyle name="Title 10 2" xfId="29013"/>
    <cellStyle name="Title 10 2 2" xfId="29014"/>
    <cellStyle name="Title 10 2 3" xfId="29015"/>
    <cellStyle name="Title 10 3" xfId="29016"/>
    <cellStyle name="Title 10 3 2" xfId="29017"/>
    <cellStyle name="Title 10 3 3" xfId="29018"/>
    <cellStyle name="Title 11 2" xfId="29019"/>
    <cellStyle name="Title 11 2 2" xfId="29020"/>
    <cellStyle name="Title 11 2 3" xfId="29021"/>
    <cellStyle name="Title 11 3" xfId="29022"/>
    <cellStyle name="Title 11 3 2" xfId="29023"/>
    <cellStyle name="Title 11 3 3" xfId="29024"/>
    <cellStyle name="Title 12 2" xfId="29025"/>
    <cellStyle name="Title 12 2 2" xfId="29026"/>
    <cellStyle name="Title 12 2 3" xfId="29027"/>
    <cellStyle name="Title 12 3" xfId="29028"/>
    <cellStyle name="Title 12 3 2" xfId="29029"/>
    <cellStyle name="Title 12 3 3" xfId="29030"/>
    <cellStyle name="Title 13 2" xfId="29031"/>
    <cellStyle name="Title 13 2 2" xfId="29032"/>
    <cellStyle name="Title 13 2 3" xfId="29033"/>
    <cellStyle name="Title 13 3" xfId="29034"/>
    <cellStyle name="Title 13 3 2" xfId="29035"/>
    <cellStyle name="Title 13 3 3" xfId="29036"/>
    <cellStyle name="Title 14 2" xfId="29037"/>
    <cellStyle name="Title 14 2 2" xfId="29038"/>
    <cellStyle name="Title 14 2 3" xfId="29039"/>
    <cellStyle name="Title 14 3" xfId="29040"/>
    <cellStyle name="Title 14 3 2" xfId="29041"/>
    <cellStyle name="Title 14 3 3" xfId="29042"/>
    <cellStyle name="Title 15 2" xfId="29043"/>
    <cellStyle name="Title 15 2 2" xfId="29044"/>
    <cellStyle name="Title 15 2 3" xfId="29045"/>
    <cellStyle name="Title 15 3" xfId="29046"/>
    <cellStyle name="Title 15 3 2" xfId="29047"/>
    <cellStyle name="Title 15 3 3" xfId="29048"/>
    <cellStyle name="Title 16 2" xfId="29049"/>
    <cellStyle name="Title 16 2 2" xfId="29050"/>
    <cellStyle name="Title 16 2 3" xfId="29051"/>
    <cellStyle name="Title 16 3" xfId="29052"/>
    <cellStyle name="Title 16 3 2" xfId="29053"/>
    <cellStyle name="Title 16 3 3" xfId="29054"/>
    <cellStyle name="Title 17 2" xfId="29055"/>
    <cellStyle name="Title 17 2 2" xfId="29056"/>
    <cellStyle name="Title 17 2 3" xfId="29057"/>
    <cellStyle name="Title 17 3" xfId="29058"/>
    <cellStyle name="Title 17 3 2" xfId="29059"/>
    <cellStyle name="Title 17 3 3" xfId="29060"/>
    <cellStyle name="Title 18 2" xfId="29061"/>
    <cellStyle name="Title 18 2 2" xfId="29062"/>
    <cellStyle name="Title 18 2 3" xfId="29063"/>
    <cellStyle name="Title 18 3" xfId="29064"/>
    <cellStyle name="Title 18 3 2" xfId="29065"/>
    <cellStyle name="Title 18 3 3" xfId="29066"/>
    <cellStyle name="Title 19 2" xfId="29067"/>
    <cellStyle name="Title 19 2 2" xfId="29068"/>
    <cellStyle name="Title 19 2 3" xfId="29069"/>
    <cellStyle name="Title 19 3" xfId="29070"/>
    <cellStyle name="Title 19 3 2" xfId="29071"/>
    <cellStyle name="Title 19 3 3" xfId="29072"/>
    <cellStyle name="Title 2" xfId="29073"/>
    <cellStyle name="Title 2 2" xfId="29074"/>
    <cellStyle name="Title 2 2 2" xfId="29075"/>
    <cellStyle name="Title 2 2 2 2" xfId="29076"/>
    <cellStyle name="Title 2 2 2 3" xfId="29077"/>
    <cellStyle name="Title 2 2 3" xfId="29078"/>
    <cellStyle name="Title 2 2 4" xfId="29079"/>
    <cellStyle name="Title 2 3" xfId="29080"/>
    <cellStyle name="Title 2 3 2" xfId="29081"/>
    <cellStyle name="Title 2 3 3" xfId="29082"/>
    <cellStyle name="Title 2 4" xfId="29083"/>
    <cellStyle name="Title 2 4 2" xfId="29084"/>
    <cellStyle name="Title 2 4 3" xfId="29085"/>
    <cellStyle name="Title 20 2" xfId="29086"/>
    <cellStyle name="Title 20 2 2" xfId="29087"/>
    <cellStyle name="Title 20 2 3" xfId="29088"/>
    <cellStyle name="Title 20 3" xfId="29089"/>
    <cellStyle name="Title 20 3 2" xfId="29090"/>
    <cellStyle name="Title 20 3 3" xfId="29091"/>
    <cellStyle name="Title 21 2" xfId="29092"/>
    <cellStyle name="Title 21 2 2" xfId="29093"/>
    <cellStyle name="Title 21 2 3" xfId="29094"/>
    <cellStyle name="Title 21 3" xfId="29095"/>
    <cellStyle name="Title 21 3 2" xfId="29096"/>
    <cellStyle name="Title 21 3 3" xfId="29097"/>
    <cellStyle name="Title 22 2" xfId="29098"/>
    <cellStyle name="Title 22 2 2" xfId="29099"/>
    <cellStyle name="Title 22 2 3" xfId="29100"/>
    <cellStyle name="Title 22 3" xfId="29101"/>
    <cellStyle name="Title 22 3 2" xfId="29102"/>
    <cellStyle name="Title 22 3 3" xfId="29103"/>
    <cellStyle name="Title 23 2" xfId="29104"/>
    <cellStyle name="Title 23 2 2" xfId="29105"/>
    <cellStyle name="Title 23 2 3" xfId="29106"/>
    <cellStyle name="Title 23 3" xfId="29107"/>
    <cellStyle name="Title 23 3 2" xfId="29108"/>
    <cellStyle name="Title 23 3 3" xfId="29109"/>
    <cellStyle name="Title 24 2" xfId="29110"/>
    <cellStyle name="Title 24 2 2" xfId="29111"/>
    <cellStyle name="Title 24 2 3" xfId="29112"/>
    <cellStyle name="Title 24 3" xfId="29113"/>
    <cellStyle name="Title 24 3 2" xfId="29114"/>
    <cellStyle name="Title 24 3 3" xfId="29115"/>
    <cellStyle name="Title 3" xfId="29116"/>
    <cellStyle name="Title 3 2" xfId="29117"/>
    <cellStyle name="Title 3 2 2" xfId="29118"/>
    <cellStyle name="Title 3 2 3" xfId="29119"/>
    <cellStyle name="Title 3 3" xfId="29120"/>
    <cellStyle name="Title 3 3 2" xfId="29121"/>
    <cellStyle name="Title 3 3 3" xfId="29122"/>
    <cellStyle name="Title 3 4" xfId="29123"/>
    <cellStyle name="Title 3 5" xfId="29124"/>
    <cellStyle name="Title 4" xfId="29125"/>
    <cellStyle name="Title 4 2" xfId="29126"/>
    <cellStyle name="Title 4 2 2" xfId="29127"/>
    <cellStyle name="Title 4 2 3" xfId="29128"/>
    <cellStyle name="Title 4 3" xfId="29129"/>
    <cellStyle name="Title 4 3 2" xfId="29130"/>
    <cellStyle name="Title 4 3 3" xfId="29131"/>
    <cellStyle name="Title 4 4" xfId="29132"/>
    <cellStyle name="Title 4 5" xfId="29133"/>
    <cellStyle name="Title 5" xfId="29134"/>
    <cellStyle name="Title 5 2" xfId="29135"/>
    <cellStyle name="Title 5 2 2" xfId="29136"/>
    <cellStyle name="Title 5 2 3" xfId="29137"/>
    <cellStyle name="Title 5 3" xfId="29138"/>
    <cellStyle name="Title 5 3 2" xfId="29139"/>
    <cellStyle name="Title 5 3 3" xfId="29140"/>
    <cellStyle name="Title 5 4" xfId="29141"/>
    <cellStyle name="Title 5 5" xfId="29142"/>
    <cellStyle name="Title 6" xfId="29143"/>
    <cellStyle name="Title 6 2" xfId="29144"/>
    <cellStyle name="Title 6 2 2" xfId="29145"/>
    <cellStyle name="Title 6 2 3" xfId="29146"/>
    <cellStyle name="Title 6 3" xfId="29147"/>
    <cellStyle name="Title 6 3 2" xfId="29148"/>
    <cellStyle name="Title 6 3 3" xfId="29149"/>
    <cellStyle name="Title 6 4" xfId="29150"/>
    <cellStyle name="Title 6 5" xfId="29151"/>
    <cellStyle name="Title 7" xfId="29152"/>
    <cellStyle name="Title 7 2" xfId="29153"/>
    <cellStyle name="Title 7 2 2" xfId="29154"/>
    <cellStyle name="Title 7 2 3" xfId="29155"/>
    <cellStyle name="Title 7 3" xfId="29156"/>
    <cellStyle name="Title 7 3 2" xfId="29157"/>
    <cellStyle name="Title 7 3 3" xfId="29158"/>
    <cellStyle name="Title 7 4" xfId="29159"/>
    <cellStyle name="Title 7 5" xfId="29160"/>
    <cellStyle name="Title 8 2" xfId="29161"/>
    <cellStyle name="Title 8 2 2" xfId="29162"/>
    <cellStyle name="Title 8 2 3" xfId="29163"/>
    <cellStyle name="Title 8 3" xfId="29164"/>
    <cellStyle name="Title 8 3 2" xfId="29165"/>
    <cellStyle name="Title 8 3 3" xfId="29166"/>
    <cellStyle name="Title 9 2" xfId="29167"/>
    <cellStyle name="Title 9 2 2" xfId="29168"/>
    <cellStyle name="Title 9 2 3" xfId="29169"/>
    <cellStyle name="Title 9 3" xfId="29170"/>
    <cellStyle name="Title 9 3 2" xfId="29171"/>
    <cellStyle name="Title 9 3 3" xfId="29172"/>
    <cellStyle name="Total 10 2" xfId="29173"/>
    <cellStyle name="Total 10 2 2" xfId="29174"/>
    <cellStyle name="Total 10 2 3" xfId="29175"/>
    <cellStyle name="Total 10 3" xfId="29176"/>
    <cellStyle name="Total 10 3 2" xfId="29177"/>
    <cellStyle name="Total 10 3 3" xfId="29178"/>
    <cellStyle name="Total 11 2" xfId="29179"/>
    <cellStyle name="Total 11 2 2" xfId="29180"/>
    <cellStyle name="Total 11 2 3" xfId="29181"/>
    <cellStyle name="Total 11 3" xfId="29182"/>
    <cellStyle name="Total 11 3 2" xfId="29183"/>
    <cellStyle name="Total 11 3 3" xfId="29184"/>
    <cellStyle name="Total 12 2" xfId="29185"/>
    <cellStyle name="Total 12 2 2" xfId="29186"/>
    <cellStyle name="Total 12 2 3" xfId="29187"/>
    <cellStyle name="Total 12 3" xfId="29188"/>
    <cellStyle name="Total 12 3 2" xfId="29189"/>
    <cellStyle name="Total 12 3 3" xfId="29190"/>
    <cellStyle name="Total 13 2" xfId="29191"/>
    <cellStyle name="Total 13 2 2" xfId="29192"/>
    <cellStyle name="Total 13 2 3" xfId="29193"/>
    <cellStyle name="Total 13 3" xfId="29194"/>
    <cellStyle name="Total 13 3 2" xfId="29195"/>
    <cellStyle name="Total 13 3 3" xfId="29196"/>
    <cellStyle name="Total 14 2" xfId="29197"/>
    <cellStyle name="Total 14 2 2" xfId="29198"/>
    <cellStyle name="Total 14 2 3" xfId="29199"/>
    <cellStyle name="Total 14 3" xfId="29200"/>
    <cellStyle name="Total 14 3 2" xfId="29201"/>
    <cellStyle name="Total 14 3 3" xfId="29202"/>
    <cellStyle name="Total 15 2" xfId="29203"/>
    <cellStyle name="Total 15 2 2" xfId="29204"/>
    <cellStyle name="Total 15 2 3" xfId="29205"/>
    <cellStyle name="Total 15 3" xfId="29206"/>
    <cellStyle name="Total 15 3 2" xfId="29207"/>
    <cellStyle name="Total 15 3 3" xfId="29208"/>
    <cellStyle name="Total 16 2" xfId="29209"/>
    <cellStyle name="Total 16 2 2" xfId="29210"/>
    <cellStyle name="Total 16 2 3" xfId="29211"/>
    <cellStyle name="Total 16 3" xfId="29212"/>
    <cellStyle name="Total 16 3 2" xfId="29213"/>
    <cellStyle name="Total 16 3 3" xfId="29214"/>
    <cellStyle name="Total 17 2" xfId="29215"/>
    <cellStyle name="Total 17 2 2" xfId="29216"/>
    <cellStyle name="Total 17 2 3" xfId="29217"/>
    <cellStyle name="Total 17 3" xfId="29218"/>
    <cellStyle name="Total 17 3 2" xfId="29219"/>
    <cellStyle name="Total 17 3 3" xfId="29220"/>
    <cellStyle name="Total 18 2" xfId="29221"/>
    <cellStyle name="Total 18 2 2" xfId="29222"/>
    <cellStyle name="Total 18 2 3" xfId="29223"/>
    <cellStyle name="Total 18 3" xfId="29224"/>
    <cellStyle name="Total 18 3 2" xfId="29225"/>
    <cellStyle name="Total 18 3 3" xfId="29226"/>
    <cellStyle name="Total 19 2" xfId="29227"/>
    <cellStyle name="Total 19 2 2" xfId="29228"/>
    <cellStyle name="Total 19 2 3" xfId="29229"/>
    <cellStyle name="Total 19 3" xfId="29230"/>
    <cellStyle name="Total 19 3 2" xfId="29231"/>
    <cellStyle name="Total 19 3 3" xfId="29232"/>
    <cellStyle name="Total 2" xfId="29233"/>
    <cellStyle name="Total 2 2" xfId="29234"/>
    <cellStyle name="Total 2 2 2" xfId="29235"/>
    <cellStyle name="Total 2 2 2 2" xfId="29236"/>
    <cellStyle name="Total 2 2 2 3" xfId="29237"/>
    <cellStyle name="Total 2 2 3" xfId="29238"/>
    <cellStyle name="Total 2 2 4" xfId="29239"/>
    <cellStyle name="Total 2 3" xfId="29240"/>
    <cellStyle name="Total 2 3 2" xfId="29241"/>
    <cellStyle name="Total 2 3 3" xfId="29242"/>
    <cellStyle name="Total 2 4" xfId="29243"/>
    <cellStyle name="Total 2 4 2" xfId="29244"/>
    <cellStyle name="Total 2 4 3" xfId="29245"/>
    <cellStyle name="Total 20 2" xfId="29246"/>
    <cellStyle name="Total 20 2 2" xfId="29247"/>
    <cellStyle name="Total 20 2 3" xfId="29248"/>
    <cellStyle name="Total 20 3" xfId="29249"/>
    <cellStyle name="Total 20 3 2" xfId="29250"/>
    <cellStyle name="Total 20 3 3" xfId="29251"/>
    <cellStyle name="Total 21 2" xfId="29252"/>
    <cellStyle name="Total 21 2 2" xfId="29253"/>
    <cellStyle name="Total 21 2 3" xfId="29254"/>
    <cellStyle name="Total 21 3" xfId="29255"/>
    <cellStyle name="Total 21 3 2" xfId="29256"/>
    <cellStyle name="Total 21 3 3" xfId="29257"/>
    <cellStyle name="Total 22 2" xfId="29258"/>
    <cellStyle name="Total 22 2 2" xfId="29259"/>
    <cellStyle name="Total 22 2 3" xfId="29260"/>
    <cellStyle name="Total 22 3" xfId="29261"/>
    <cellStyle name="Total 22 3 2" xfId="29262"/>
    <cellStyle name="Total 22 3 3" xfId="29263"/>
    <cellStyle name="Total 23 2" xfId="29264"/>
    <cellStyle name="Total 23 2 2" xfId="29265"/>
    <cellStyle name="Total 23 2 3" xfId="29266"/>
    <cellStyle name="Total 23 3" xfId="29267"/>
    <cellStyle name="Total 23 3 2" xfId="29268"/>
    <cellStyle name="Total 23 3 3" xfId="29269"/>
    <cellStyle name="Total 24 2" xfId="29270"/>
    <cellStyle name="Total 24 2 2" xfId="29271"/>
    <cellStyle name="Total 24 2 3" xfId="29272"/>
    <cellStyle name="Total 24 3" xfId="29273"/>
    <cellStyle name="Total 24 3 2" xfId="29274"/>
    <cellStyle name="Total 24 3 3" xfId="29275"/>
    <cellStyle name="Total 3" xfId="29276"/>
    <cellStyle name="Total 3 2" xfId="29277"/>
    <cellStyle name="Total 3 2 2" xfId="29278"/>
    <cellStyle name="Total 3 2 3" xfId="29279"/>
    <cellStyle name="Total 3 3" xfId="29280"/>
    <cellStyle name="Total 3 3 2" xfId="29281"/>
    <cellStyle name="Total 3 3 3" xfId="29282"/>
    <cellStyle name="Total 3 4" xfId="29283"/>
    <cellStyle name="Total 3 5" xfId="29284"/>
    <cellStyle name="Total 4" xfId="29285"/>
    <cellStyle name="Total 4 2" xfId="29286"/>
    <cellStyle name="Total 4 2 2" xfId="29287"/>
    <cellStyle name="Total 4 2 3" xfId="29288"/>
    <cellStyle name="Total 4 3" xfId="29289"/>
    <cellStyle name="Total 4 3 2" xfId="29290"/>
    <cellStyle name="Total 4 3 3" xfId="29291"/>
    <cellStyle name="Total 4 4" xfId="29292"/>
    <cellStyle name="Total 4 5" xfId="29293"/>
    <cellStyle name="Total 5" xfId="29294"/>
    <cellStyle name="Total 5 2" xfId="29295"/>
    <cellStyle name="Total 5 2 2" xfId="29296"/>
    <cellStyle name="Total 5 2 3" xfId="29297"/>
    <cellStyle name="Total 5 3" xfId="29298"/>
    <cellStyle name="Total 5 3 2" xfId="29299"/>
    <cellStyle name="Total 5 3 3" xfId="29300"/>
    <cellStyle name="Total 5 4" xfId="29301"/>
    <cellStyle name="Total 5 5" xfId="29302"/>
    <cellStyle name="Total 6" xfId="29303"/>
    <cellStyle name="Total 6 2" xfId="29304"/>
    <cellStyle name="Total 6 2 2" xfId="29305"/>
    <cellStyle name="Total 6 2 3" xfId="29306"/>
    <cellStyle name="Total 6 3" xfId="29307"/>
    <cellStyle name="Total 6 3 2" xfId="29308"/>
    <cellStyle name="Total 6 3 3" xfId="29309"/>
    <cellStyle name="Total 6 4" xfId="29310"/>
    <cellStyle name="Total 6 5" xfId="29311"/>
    <cellStyle name="Total 7" xfId="29312"/>
    <cellStyle name="Total 7 2" xfId="29313"/>
    <cellStyle name="Total 7 2 2" xfId="29314"/>
    <cellStyle name="Total 7 2 3" xfId="29315"/>
    <cellStyle name="Total 7 3" xfId="29316"/>
    <cellStyle name="Total 7 3 2" xfId="29317"/>
    <cellStyle name="Total 7 3 3" xfId="29318"/>
    <cellStyle name="Total 7 4" xfId="29319"/>
    <cellStyle name="Total 7 5" xfId="29320"/>
    <cellStyle name="Total 8 2" xfId="29321"/>
    <cellStyle name="Total 8 2 2" xfId="29322"/>
    <cellStyle name="Total 8 2 3" xfId="29323"/>
    <cellStyle name="Total 8 3" xfId="29324"/>
    <cellStyle name="Total 8 3 2" xfId="29325"/>
    <cellStyle name="Total 8 3 3" xfId="29326"/>
    <cellStyle name="Total 9 2" xfId="29327"/>
    <cellStyle name="Total 9 2 2" xfId="29328"/>
    <cellStyle name="Total 9 2 3" xfId="29329"/>
    <cellStyle name="Total 9 3" xfId="29330"/>
    <cellStyle name="Total 9 3 2" xfId="29331"/>
    <cellStyle name="Total 9 3 3" xfId="29332"/>
    <cellStyle name="TotCol - Style5" xfId="29333"/>
    <cellStyle name="TotCol - Style5 10" xfId="29334"/>
    <cellStyle name="TotCol - Style5 11" xfId="29335"/>
    <cellStyle name="TotCol - Style5 12" xfId="29336"/>
    <cellStyle name="TotCol - Style5 13" xfId="29337"/>
    <cellStyle name="TotCol - Style5 14" xfId="29338"/>
    <cellStyle name="TotCol - Style5 15" xfId="29339"/>
    <cellStyle name="TotCol - Style5 16" xfId="29340"/>
    <cellStyle name="TotCol - Style5 17" xfId="29341"/>
    <cellStyle name="TotCol - Style5 18" xfId="29342"/>
    <cellStyle name="TotCol - Style5 19" xfId="29343"/>
    <cellStyle name="TotCol - Style5 2" xfId="29344"/>
    <cellStyle name="TotCol - Style5 20" xfId="29345"/>
    <cellStyle name="TotCol - Style5 21" xfId="29346"/>
    <cellStyle name="TotCol - Style5 22" xfId="29347"/>
    <cellStyle name="TotCol - Style5 23" xfId="29348"/>
    <cellStyle name="TotCol - Style5 3" xfId="29349"/>
    <cellStyle name="TotCol - Style5 4" xfId="29350"/>
    <cellStyle name="TotCol - Style5 5" xfId="29351"/>
    <cellStyle name="TotCol - Style5 6" xfId="29352"/>
    <cellStyle name="TotCol - Style5 7" xfId="29353"/>
    <cellStyle name="TotCol - Style5 8" xfId="29354"/>
    <cellStyle name="TotCol - Style5 9" xfId="29355"/>
    <cellStyle name="TotRow - Style4" xfId="29356"/>
    <cellStyle name="TotRow - Style4 2" xfId="29357"/>
    <cellStyle name="Währung [0]_KB 4B april - juni 1999 (fixed)" xfId="29358"/>
    <cellStyle name="Währung_KB 4B april - juni 1999 (fixed)" xfId="29359"/>
    <cellStyle name="Warning Text 10 2" xfId="29360"/>
    <cellStyle name="Warning Text 10 2 2" xfId="29361"/>
    <cellStyle name="Warning Text 10 2 3" xfId="29362"/>
    <cellStyle name="Warning Text 10 3" xfId="29363"/>
    <cellStyle name="Warning Text 10 3 2" xfId="29364"/>
    <cellStyle name="Warning Text 10 3 3" xfId="29365"/>
    <cellStyle name="Warning Text 11 2" xfId="29366"/>
    <cellStyle name="Warning Text 11 2 2" xfId="29367"/>
    <cellStyle name="Warning Text 11 2 3" xfId="29368"/>
    <cellStyle name="Warning Text 11 3" xfId="29369"/>
    <cellStyle name="Warning Text 11 3 2" xfId="29370"/>
    <cellStyle name="Warning Text 11 3 3" xfId="29371"/>
    <cellStyle name="Warning Text 12 2" xfId="29372"/>
    <cellStyle name="Warning Text 12 2 2" xfId="29373"/>
    <cellStyle name="Warning Text 12 2 3" xfId="29374"/>
    <cellStyle name="Warning Text 12 3" xfId="29375"/>
    <cellStyle name="Warning Text 12 3 2" xfId="29376"/>
    <cellStyle name="Warning Text 12 3 3" xfId="29377"/>
    <cellStyle name="Warning Text 13 2" xfId="29378"/>
    <cellStyle name="Warning Text 13 2 2" xfId="29379"/>
    <cellStyle name="Warning Text 13 2 3" xfId="29380"/>
    <cellStyle name="Warning Text 13 3" xfId="29381"/>
    <cellStyle name="Warning Text 13 3 2" xfId="29382"/>
    <cellStyle name="Warning Text 13 3 3" xfId="29383"/>
    <cellStyle name="Warning Text 14 2" xfId="29384"/>
    <cellStyle name="Warning Text 14 2 2" xfId="29385"/>
    <cellStyle name="Warning Text 14 2 3" xfId="29386"/>
    <cellStyle name="Warning Text 14 3" xfId="29387"/>
    <cellStyle name="Warning Text 14 3 2" xfId="29388"/>
    <cellStyle name="Warning Text 14 3 3" xfId="29389"/>
    <cellStyle name="Warning Text 15 2" xfId="29390"/>
    <cellStyle name="Warning Text 15 2 2" xfId="29391"/>
    <cellStyle name="Warning Text 15 2 3" xfId="29392"/>
    <cellStyle name="Warning Text 15 3" xfId="29393"/>
    <cellStyle name="Warning Text 15 3 2" xfId="29394"/>
    <cellStyle name="Warning Text 15 3 3" xfId="29395"/>
    <cellStyle name="Warning Text 16 2" xfId="29396"/>
    <cellStyle name="Warning Text 16 2 2" xfId="29397"/>
    <cellStyle name="Warning Text 16 2 3" xfId="29398"/>
    <cellStyle name="Warning Text 16 3" xfId="29399"/>
    <cellStyle name="Warning Text 16 3 2" xfId="29400"/>
    <cellStyle name="Warning Text 16 3 3" xfId="29401"/>
    <cellStyle name="Warning Text 17 2" xfId="29402"/>
    <cellStyle name="Warning Text 17 2 2" xfId="29403"/>
    <cellStyle name="Warning Text 17 2 3" xfId="29404"/>
    <cellStyle name="Warning Text 17 3" xfId="29405"/>
    <cellStyle name="Warning Text 17 3 2" xfId="29406"/>
    <cellStyle name="Warning Text 17 3 3" xfId="29407"/>
    <cellStyle name="Warning Text 18 2" xfId="29408"/>
    <cellStyle name="Warning Text 18 2 2" xfId="29409"/>
    <cellStyle name="Warning Text 18 2 3" xfId="29410"/>
    <cellStyle name="Warning Text 18 3" xfId="29411"/>
    <cellStyle name="Warning Text 18 3 2" xfId="29412"/>
    <cellStyle name="Warning Text 18 3 3" xfId="29413"/>
    <cellStyle name="Warning Text 19 2" xfId="29414"/>
    <cellStyle name="Warning Text 19 2 2" xfId="29415"/>
    <cellStyle name="Warning Text 19 2 3" xfId="29416"/>
    <cellStyle name="Warning Text 19 3" xfId="29417"/>
    <cellStyle name="Warning Text 19 3 2" xfId="29418"/>
    <cellStyle name="Warning Text 19 3 3" xfId="29419"/>
    <cellStyle name="Warning Text 2" xfId="29420"/>
    <cellStyle name="Warning Text 2 2" xfId="29421"/>
    <cellStyle name="Warning Text 2 2 2" xfId="29422"/>
    <cellStyle name="Warning Text 2 2 2 2" xfId="29423"/>
    <cellStyle name="Warning Text 2 2 2 3" xfId="29424"/>
    <cellStyle name="Warning Text 2 2 3" xfId="29425"/>
    <cellStyle name="Warning Text 2 2 4" xfId="29426"/>
    <cellStyle name="Warning Text 2 3" xfId="29427"/>
    <cellStyle name="Warning Text 2 3 2" xfId="29428"/>
    <cellStyle name="Warning Text 2 3 3" xfId="29429"/>
    <cellStyle name="Warning Text 2 4" xfId="29430"/>
    <cellStyle name="Warning Text 2 4 2" xfId="29431"/>
    <cellStyle name="Warning Text 2 4 3" xfId="29432"/>
    <cellStyle name="Warning Text 20 2" xfId="29433"/>
    <cellStyle name="Warning Text 20 2 2" xfId="29434"/>
    <cellStyle name="Warning Text 20 2 3" xfId="29435"/>
    <cellStyle name="Warning Text 20 3" xfId="29436"/>
    <cellStyle name="Warning Text 20 3 2" xfId="29437"/>
    <cellStyle name="Warning Text 20 3 3" xfId="29438"/>
    <cellStyle name="Warning Text 21 2" xfId="29439"/>
    <cellStyle name="Warning Text 21 2 2" xfId="29440"/>
    <cellStyle name="Warning Text 21 2 3" xfId="29441"/>
    <cellStyle name="Warning Text 21 3" xfId="29442"/>
    <cellStyle name="Warning Text 21 3 2" xfId="29443"/>
    <cellStyle name="Warning Text 21 3 3" xfId="29444"/>
    <cellStyle name="Warning Text 22 2" xfId="29445"/>
    <cellStyle name="Warning Text 22 2 2" xfId="29446"/>
    <cellStyle name="Warning Text 22 2 3" xfId="29447"/>
    <cellStyle name="Warning Text 22 3" xfId="29448"/>
    <cellStyle name="Warning Text 22 3 2" xfId="29449"/>
    <cellStyle name="Warning Text 22 3 3" xfId="29450"/>
    <cellStyle name="Warning Text 23 2" xfId="29451"/>
    <cellStyle name="Warning Text 23 2 2" xfId="29452"/>
    <cellStyle name="Warning Text 23 2 3" xfId="29453"/>
    <cellStyle name="Warning Text 23 3" xfId="29454"/>
    <cellStyle name="Warning Text 23 3 2" xfId="29455"/>
    <cellStyle name="Warning Text 23 3 3" xfId="29456"/>
    <cellStyle name="Warning Text 24 2" xfId="29457"/>
    <cellStyle name="Warning Text 24 2 2" xfId="29458"/>
    <cellStyle name="Warning Text 24 2 3" xfId="29459"/>
    <cellStyle name="Warning Text 24 3" xfId="29460"/>
    <cellStyle name="Warning Text 24 3 2" xfId="29461"/>
    <cellStyle name="Warning Text 24 3 3" xfId="29462"/>
    <cellStyle name="Warning Text 3" xfId="29463"/>
    <cellStyle name="Warning Text 3 2" xfId="29464"/>
    <cellStyle name="Warning Text 3 2 2" xfId="29465"/>
    <cellStyle name="Warning Text 3 2 3" xfId="29466"/>
    <cellStyle name="Warning Text 3 3" xfId="29467"/>
    <cellStyle name="Warning Text 3 3 2" xfId="29468"/>
    <cellStyle name="Warning Text 3 3 3" xfId="29469"/>
    <cellStyle name="Warning Text 3 4" xfId="29470"/>
    <cellStyle name="Warning Text 3 5" xfId="29471"/>
    <cellStyle name="Warning Text 4" xfId="29472"/>
    <cellStyle name="Warning Text 4 2" xfId="29473"/>
    <cellStyle name="Warning Text 4 2 2" xfId="29474"/>
    <cellStyle name="Warning Text 4 2 3" xfId="29475"/>
    <cellStyle name="Warning Text 4 3" xfId="29476"/>
    <cellStyle name="Warning Text 4 3 2" xfId="29477"/>
    <cellStyle name="Warning Text 4 3 3" xfId="29478"/>
    <cellStyle name="Warning Text 4 4" xfId="29479"/>
    <cellStyle name="Warning Text 4 5" xfId="29480"/>
    <cellStyle name="Warning Text 5" xfId="29481"/>
    <cellStyle name="Warning Text 5 2" xfId="29482"/>
    <cellStyle name="Warning Text 5 2 2" xfId="29483"/>
    <cellStyle name="Warning Text 5 2 3" xfId="29484"/>
    <cellStyle name="Warning Text 5 3" xfId="29485"/>
    <cellStyle name="Warning Text 5 3 2" xfId="29486"/>
    <cellStyle name="Warning Text 5 3 3" xfId="29487"/>
    <cellStyle name="Warning Text 5 4" xfId="29488"/>
    <cellStyle name="Warning Text 5 5" xfId="29489"/>
    <cellStyle name="Warning Text 6" xfId="29490"/>
    <cellStyle name="Warning Text 6 2" xfId="29491"/>
    <cellStyle name="Warning Text 6 2 2" xfId="29492"/>
    <cellStyle name="Warning Text 6 2 3" xfId="29493"/>
    <cellStyle name="Warning Text 6 3" xfId="29494"/>
    <cellStyle name="Warning Text 6 3 2" xfId="29495"/>
    <cellStyle name="Warning Text 6 3 3" xfId="29496"/>
    <cellStyle name="Warning Text 6 4" xfId="29497"/>
    <cellStyle name="Warning Text 6 5" xfId="29498"/>
    <cellStyle name="Warning Text 7" xfId="29499"/>
    <cellStyle name="Warning Text 7 2" xfId="29500"/>
    <cellStyle name="Warning Text 7 2 2" xfId="29501"/>
    <cellStyle name="Warning Text 7 2 3" xfId="29502"/>
    <cellStyle name="Warning Text 7 3" xfId="29503"/>
    <cellStyle name="Warning Text 7 3 2" xfId="29504"/>
    <cellStyle name="Warning Text 7 3 3" xfId="29505"/>
    <cellStyle name="Warning Text 7 4" xfId="29506"/>
    <cellStyle name="Warning Text 7 5" xfId="29507"/>
    <cellStyle name="Warning Text 8 2" xfId="29508"/>
    <cellStyle name="Warning Text 8 2 2" xfId="29509"/>
    <cellStyle name="Warning Text 8 2 3" xfId="29510"/>
    <cellStyle name="Warning Text 8 3" xfId="29511"/>
    <cellStyle name="Warning Text 8 3 2" xfId="29512"/>
    <cellStyle name="Warning Text 8 3 3" xfId="29513"/>
    <cellStyle name="Warning Text 9 2" xfId="29514"/>
    <cellStyle name="Warning Text 9 2 2" xfId="29515"/>
    <cellStyle name="Warning Text 9 2 3" xfId="29516"/>
    <cellStyle name="Warning Text 9 3" xfId="29517"/>
    <cellStyle name="Warning Text 9 3 2" xfId="29518"/>
    <cellStyle name="Warning Text 9 3 3" xfId="295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3.xml"/><Relationship Id="rId117" Type="http://schemas.openxmlformats.org/officeDocument/2006/relationships/externalLink" Target="externalLinks/externalLink114.xml"/><Relationship Id="rId21" Type="http://schemas.openxmlformats.org/officeDocument/2006/relationships/externalLink" Target="externalLinks/externalLink18.xml"/><Relationship Id="rId42" Type="http://schemas.openxmlformats.org/officeDocument/2006/relationships/externalLink" Target="externalLinks/externalLink39.xml"/><Relationship Id="rId47" Type="http://schemas.openxmlformats.org/officeDocument/2006/relationships/externalLink" Target="externalLinks/externalLink44.xml"/><Relationship Id="rId63" Type="http://schemas.openxmlformats.org/officeDocument/2006/relationships/externalLink" Target="externalLinks/externalLink60.xml"/><Relationship Id="rId68" Type="http://schemas.openxmlformats.org/officeDocument/2006/relationships/externalLink" Target="externalLinks/externalLink65.xml"/><Relationship Id="rId84" Type="http://schemas.openxmlformats.org/officeDocument/2006/relationships/externalLink" Target="externalLinks/externalLink81.xml"/><Relationship Id="rId89" Type="http://schemas.openxmlformats.org/officeDocument/2006/relationships/externalLink" Target="externalLinks/externalLink86.xml"/><Relationship Id="rId112" Type="http://schemas.openxmlformats.org/officeDocument/2006/relationships/externalLink" Target="externalLinks/externalLink109.xml"/><Relationship Id="rId16" Type="http://schemas.openxmlformats.org/officeDocument/2006/relationships/externalLink" Target="externalLinks/externalLink13.xml"/><Relationship Id="rId107" Type="http://schemas.openxmlformats.org/officeDocument/2006/relationships/externalLink" Target="externalLinks/externalLink104.xml"/><Relationship Id="rId11" Type="http://schemas.openxmlformats.org/officeDocument/2006/relationships/externalLink" Target="externalLinks/externalLink8.xml"/><Relationship Id="rId32" Type="http://schemas.openxmlformats.org/officeDocument/2006/relationships/externalLink" Target="externalLinks/externalLink29.xml"/><Relationship Id="rId37" Type="http://schemas.openxmlformats.org/officeDocument/2006/relationships/externalLink" Target="externalLinks/externalLink34.xml"/><Relationship Id="rId53" Type="http://schemas.openxmlformats.org/officeDocument/2006/relationships/externalLink" Target="externalLinks/externalLink50.xml"/><Relationship Id="rId58" Type="http://schemas.openxmlformats.org/officeDocument/2006/relationships/externalLink" Target="externalLinks/externalLink55.xml"/><Relationship Id="rId74" Type="http://schemas.openxmlformats.org/officeDocument/2006/relationships/externalLink" Target="externalLinks/externalLink71.xml"/><Relationship Id="rId79" Type="http://schemas.openxmlformats.org/officeDocument/2006/relationships/externalLink" Target="externalLinks/externalLink76.xml"/><Relationship Id="rId102" Type="http://schemas.openxmlformats.org/officeDocument/2006/relationships/externalLink" Target="externalLinks/externalLink99.xml"/><Relationship Id="rId123" Type="http://schemas.openxmlformats.org/officeDocument/2006/relationships/styles" Target="styles.xml"/><Relationship Id="rId5" Type="http://schemas.openxmlformats.org/officeDocument/2006/relationships/externalLink" Target="externalLinks/externalLink2.xml"/><Relationship Id="rId61" Type="http://schemas.openxmlformats.org/officeDocument/2006/relationships/externalLink" Target="externalLinks/externalLink58.xml"/><Relationship Id="rId82" Type="http://schemas.openxmlformats.org/officeDocument/2006/relationships/externalLink" Target="externalLinks/externalLink79.xml"/><Relationship Id="rId90" Type="http://schemas.openxmlformats.org/officeDocument/2006/relationships/externalLink" Target="externalLinks/externalLink87.xml"/><Relationship Id="rId95" Type="http://schemas.openxmlformats.org/officeDocument/2006/relationships/externalLink" Target="externalLinks/externalLink92.xml"/><Relationship Id="rId19" Type="http://schemas.openxmlformats.org/officeDocument/2006/relationships/externalLink" Target="externalLinks/externalLink1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43" Type="http://schemas.openxmlformats.org/officeDocument/2006/relationships/externalLink" Target="externalLinks/externalLink40.xml"/><Relationship Id="rId48" Type="http://schemas.openxmlformats.org/officeDocument/2006/relationships/externalLink" Target="externalLinks/externalLink45.xml"/><Relationship Id="rId56" Type="http://schemas.openxmlformats.org/officeDocument/2006/relationships/externalLink" Target="externalLinks/externalLink53.xml"/><Relationship Id="rId64" Type="http://schemas.openxmlformats.org/officeDocument/2006/relationships/externalLink" Target="externalLinks/externalLink61.xml"/><Relationship Id="rId69" Type="http://schemas.openxmlformats.org/officeDocument/2006/relationships/externalLink" Target="externalLinks/externalLink66.xml"/><Relationship Id="rId77" Type="http://schemas.openxmlformats.org/officeDocument/2006/relationships/externalLink" Target="externalLinks/externalLink74.xml"/><Relationship Id="rId100" Type="http://schemas.openxmlformats.org/officeDocument/2006/relationships/externalLink" Target="externalLinks/externalLink97.xml"/><Relationship Id="rId105" Type="http://schemas.openxmlformats.org/officeDocument/2006/relationships/externalLink" Target="externalLinks/externalLink102.xml"/><Relationship Id="rId113" Type="http://schemas.openxmlformats.org/officeDocument/2006/relationships/externalLink" Target="externalLinks/externalLink110.xml"/><Relationship Id="rId118" Type="http://schemas.openxmlformats.org/officeDocument/2006/relationships/externalLink" Target="externalLinks/externalLink115.xml"/><Relationship Id="rId8" Type="http://schemas.openxmlformats.org/officeDocument/2006/relationships/externalLink" Target="externalLinks/externalLink5.xml"/><Relationship Id="rId51" Type="http://schemas.openxmlformats.org/officeDocument/2006/relationships/externalLink" Target="externalLinks/externalLink48.xml"/><Relationship Id="rId72" Type="http://schemas.openxmlformats.org/officeDocument/2006/relationships/externalLink" Target="externalLinks/externalLink69.xml"/><Relationship Id="rId80" Type="http://schemas.openxmlformats.org/officeDocument/2006/relationships/externalLink" Target="externalLinks/externalLink77.xml"/><Relationship Id="rId85" Type="http://schemas.openxmlformats.org/officeDocument/2006/relationships/externalLink" Target="externalLinks/externalLink82.xml"/><Relationship Id="rId93" Type="http://schemas.openxmlformats.org/officeDocument/2006/relationships/externalLink" Target="externalLinks/externalLink90.xml"/><Relationship Id="rId98" Type="http://schemas.openxmlformats.org/officeDocument/2006/relationships/externalLink" Target="externalLinks/externalLink95.xml"/><Relationship Id="rId121" Type="http://schemas.openxmlformats.org/officeDocument/2006/relationships/externalLink" Target="externalLinks/externalLink118.xml"/><Relationship Id="rId3" Type="http://schemas.openxmlformats.org/officeDocument/2006/relationships/worksheet" Target="worksheets/sheet3.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externalLink" Target="externalLinks/externalLink35.xml"/><Relationship Id="rId46" Type="http://schemas.openxmlformats.org/officeDocument/2006/relationships/externalLink" Target="externalLinks/externalLink43.xml"/><Relationship Id="rId59" Type="http://schemas.openxmlformats.org/officeDocument/2006/relationships/externalLink" Target="externalLinks/externalLink56.xml"/><Relationship Id="rId67" Type="http://schemas.openxmlformats.org/officeDocument/2006/relationships/externalLink" Target="externalLinks/externalLink64.xml"/><Relationship Id="rId103" Type="http://schemas.openxmlformats.org/officeDocument/2006/relationships/externalLink" Target="externalLinks/externalLink100.xml"/><Relationship Id="rId108" Type="http://schemas.openxmlformats.org/officeDocument/2006/relationships/externalLink" Target="externalLinks/externalLink105.xml"/><Relationship Id="rId116" Type="http://schemas.openxmlformats.org/officeDocument/2006/relationships/externalLink" Target="externalLinks/externalLink113.xml"/><Relationship Id="rId124" Type="http://schemas.openxmlformats.org/officeDocument/2006/relationships/sharedStrings" Target="sharedStrings.xml"/><Relationship Id="rId20" Type="http://schemas.openxmlformats.org/officeDocument/2006/relationships/externalLink" Target="externalLinks/externalLink17.xml"/><Relationship Id="rId41" Type="http://schemas.openxmlformats.org/officeDocument/2006/relationships/externalLink" Target="externalLinks/externalLink38.xml"/><Relationship Id="rId54" Type="http://schemas.openxmlformats.org/officeDocument/2006/relationships/externalLink" Target="externalLinks/externalLink51.xml"/><Relationship Id="rId62" Type="http://schemas.openxmlformats.org/officeDocument/2006/relationships/externalLink" Target="externalLinks/externalLink59.xml"/><Relationship Id="rId70" Type="http://schemas.openxmlformats.org/officeDocument/2006/relationships/externalLink" Target="externalLinks/externalLink67.xml"/><Relationship Id="rId75" Type="http://schemas.openxmlformats.org/officeDocument/2006/relationships/externalLink" Target="externalLinks/externalLink72.xml"/><Relationship Id="rId83" Type="http://schemas.openxmlformats.org/officeDocument/2006/relationships/externalLink" Target="externalLinks/externalLink80.xml"/><Relationship Id="rId88" Type="http://schemas.openxmlformats.org/officeDocument/2006/relationships/externalLink" Target="externalLinks/externalLink85.xml"/><Relationship Id="rId91" Type="http://schemas.openxmlformats.org/officeDocument/2006/relationships/externalLink" Target="externalLinks/externalLink88.xml"/><Relationship Id="rId96" Type="http://schemas.openxmlformats.org/officeDocument/2006/relationships/externalLink" Target="externalLinks/externalLink93.xml"/><Relationship Id="rId111" Type="http://schemas.openxmlformats.org/officeDocument/2006/relationships/externalLink" Target="externalLinks/externalLink108.xml"/><Relationship Id="rId1" Type="http://schemas.openxmlformats.org/officeDocument/2006/relationships/worksheet" Target="worksheets/sheet1.xml"/><Relationship Id="rId6" Type="http://schemas.openxmlformats.org/officeDocument/2006/relationships/externalLink" Target="externalLinks/externalLink3.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externalLink" Target="externalLinks/externalLink33.xml"/><Relationship Id="rId49" Type="http://schemas.openxmlformats.org/officeDocument/2006/relationships/externalLink" Target="externalLinks/externalLink46.xml"/><Relationship Id="rId57" Type="http://schemas.openxmlformats.org/officeDocument/2006/relationships/externalLink" Target="externalLinks/externalLink54.xml"/><Relationship Id="rId106" Type="http://schemas.openxmlformats.org/officeDocument/2006/relationships/externalLink" Target="externalLinks/externalLink103.xml"/><Relationship Id="rId114" Type="http://schemas.openxmlformats.org/officeDocument/2006/relationships/externalLink" Target="externalLinks/externalLink111.xml"/><Relationship Id="rId119" Type="http://schemas.openxmlformats.org/officeDocument/2006/relationships/externalLink" Target="externalLinks/externalLink116.xml"/><Relationship Id="rId10" Type="http://schemas.openxmlformats.org/officeDocument/2006/relationships/externalLink" Target="externalLinks/externalLink7.xml"/><Relationship Id="rId31" Type="http://schemas.openxmlformats.org/officeDocument/2006/relationships/externalLink" Target="externalLinks/externalLink28.xml"/><Relationship Id="rId44" Type="http://schemas.openxmlformats.org/officeDocument/2006/relationships/externalLink" Target="externalLinks/externalLink41.xml"/><Relationship Id="rId52" Type="http://schemas.openxmlformats.org/officeDocument/2006/relationships/externalLink" Target="externalLinks/externalLink49.xml"/><Relationship Id="rId60" Type="http://schemas.openxmlformats.org/officeDocument/2006/relationships/externalLink" Target="externalLinks/externalLink57.xml"/><Relationship Id="rId65" Type="http://schemas.openxmlformats.org/officeDocument/2006/relationships/externalLink" Target="externalLinks/externalLink62.xml"/><Relationship Id="rId73" Type="http://schemas.openxmlformats.org/officeDocument/2006/relationships/externalLink" Target="externalLinks/externalLink70.xml"/><Relationship Id="rId78" Type="http://schemas.openxmlformats.org/officeDocument/2006/relationships/externalLink" Target="externalLinks/externalLink75.xml"/><Relationship Id="rId81" Type="http://schemas.openxmlformats.org/officeDocument/2006/relationships/externalLink" Target="externalLinks/externalLink78.xml"/><Relationship Id="rId86" Type="http://schemas.openxmlformats.org/officeDocument/2006/relationships/externalLink" Target="externalLinks/externalLink83.xml"/><Relationship Id="rId94" Type="http://schemas.openxmlformats.org/officeDocument/2006/relationships/externalLink" Target="externalLinks/externalLink91.xml"/><Relationship Id="rId99" Type="http://schemas.openxmlformats.org/officeDocument/2006/relationships/externalLink" Target="externalLinks/externalLink96.xml"/><Relationship Id="rId101" Type="http://schemas.openxmlformats.org/officeDocument/2006/relationships/externalLink" Target="externalLinks/externalLink98.xml"/><Relationship Id="rId122"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9" Type="http://schemas.openxmlformats.org/officeDocument/2006/relationships/externalLink" Target="externalLinks/externalLink36.xml"/><Relationship Id="rId109" Type="http://schemas.openxmlformats.org/officeDocument/2006/relationships/externalLink" Target="externalLinks/externalLink106.xml"/><Relationship Id="rId34" Type="http://schemas.openxmlformats.org/officeDocument/2006/relationships/externalLink" Target="externalLinks/externalLink31.xml"/><Relationship Id="rId50" Type="http://schemas.openxmlformats.org/officeDocument/2006/relationships/externalLink" Target="externalLinks/externalLink47.xml"/><Relationship Id="rId55" Type="http://schemas.openxmlformats.org/officeDocument/2006/relationships/externalLink" Target="externalLinks/externalLink52.xml"/><Relationship Id="rId76" Type="http://schemas.openxmlformats.org/officeDocument/2006/relationships/externalLink" Target="externalLinks/externalLink73.xml"/><Relationship Id="rId97" Type="http://schemas.openxmlformats.org/officeDocument/2006/relationships/externalLink" Target="externalLinks/externalLink94.xml"/><Relationship Id="rId104" Type="http://schemas.openxmlformats.org/officeDocument/2006/relationships/externalLink" Target="externalLinks/externalLink101.xml"/><Relationship Id="rId120" Type="http://schemas.openxmlformats.org/officeDocument/2006/relationships/externalLink" Target="externalLinks/externalLink117.xml"/><Relationship Id="rId125" Type="http://schemas.openxmlformats.org/officeDocument/2006/relationships/calcChain" Target="calcChain.xml"/><Relationship Id="rId7" Type="http://schemas.openxmlformats.org/officeDocument/2006/relationships/externalLink" Target="externalLinks/externalLink4.xml"/><Relationship Id="rId71" Type="http://schemas.openxmlformats.org/officeDocument/2006/relationships/externalLink" Target="externalLinks/externalLink68.xml"/><Relationship Id="rId92" Type="http://schemas.openxmlformats.org/officeDocument/2006/relationships/externalLink" Target="externalLinks/externalLink89.xml"/><Relationship Id="rId2" Type="http://schemas.openxmlformats.org/officeDocument/2006/relationships/worksheet" Target="worksheets/sheet2.xml"/><Relationship Id="rId29" Type="http://schemas.openxmlformats.org/officeDocument/2006/relationships/externalLink" Target="externalLinks/externalLink26.xml"/><Relationship Id="rId24" Type="http://schemas.openxmlformats.org/officeDocument/2006/relationships/externalLink" Target="externalLinks/externalLink21.xml"/><Relationship Id="rId40" Type="http://schemas.openxmlformats.org/officeDocument/2006/relationships/externalLink" Target="externalLinks/externalLink37.xml"/><Relationship Id="rId45" Type="http://schemas.openxmlformats.org/officeDocument/2006/relationships/externalLink" Target="externalLinks/externalLink42.xml"/><Relationship Id="rId66" Type="http://schemas.openxmlformats.org/officeDocument/2006/relationships/externalLink" Target="externalLinks/externalLink63.xml"/><Relationship Id="rId87" Type="http://schemas.openxmlformats.org/officeDocument/2006/relationships/externalLink" Target="externalLinks/externalLink84.xml"/><Relationship Id="rId110" Type="http://schemas.openxmlformats.org/officeDocument/2006/relationships/externalLink" Target="externalLinks/externalLink107.xml"/><Relationship Id="rId115" Type="http://schemas.openxmlformats.org/officeDocument/2006/relationships/externalLink" Target="externalLinks/externalLink1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WANA%20HIJAU%20SEMESTA,PT_2006\BBU_DRAFT%201306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Support\Application%20Data\Fomine%20Software\Winpopup%20LAN%20Messenger\Received%20Files\KLIEN%20PERBANKAN\Bank%20Dipo\2007\Report\PT%20BANK%20DIPO%20-%202006_laserO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063\Users\ARJ.002-Dipo%202008\03.%20AUDIT%20PERFORMANCE\3.2.%20Auditing%20the%20Financial%20Cycles\200.%20Aktiva%20Tetap\KLIEN%20PERBANKAN\Bank%20Dipo\2007\Report\PT%20BANK%20DIPO%20-%202006_laser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KLIEN%20PERBANKAN\Bank%20Dipo\2007\Report\PT%20BANK%20DIPO%20-%202006_laserOK.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p-017\Users\Zibor\Fixed%20Asset\02-CPI-FACOMM-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017\Users\KAP\LATEX.CO\FOLDER%203.%20KKA%20AUDIT%20PERFORMANCE\3.3.%20AUDITING%20THE%20BUSINESS%20CYCLES\KK%20550%20BPP\KKA%20550\LATEXCO\DATA%20HAF\09-mer-08\09-FA-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Z:\KLIEN%20PERBANKAN\Bank%20Dipo\2007\Report\PT%20BANK%20DIPO%20-%202006_laserOK.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Documents%20and%20Settings\Farid\My%20Documents\Review%20draft%20SA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Z:\audit\SIS\KKA%20036%20Planning%20and%20Risk%20Assesment_SIS_31Juli201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Z:\audit\SIS\3.%20AUDIT%20PERFORMANCE\KKA%20RAGIL-SIS\KKA800-Other%20income&amp;expense-SIS-31juli2011\KKA800_Other%20income&amp;expense_SIS_31juli201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Operasional4\c\AUDIT\WINDOWS\TEMP\Mking9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KES\FI\2006\FI0106\INDAH\JMS\020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User\d\TEMPO\lintec-sumico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User\d\m-form\BQ-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BPD%20DIY\2013\3.2\230\KLIEN%20PERBANKAN\Bank%20Dipo\2007\Report\PT%20BANK%20DIPO%20-%202006_laserOK.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PRS\jurnal%20koreksi%2007.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Anton\Spark\user\au-dk@cerberus\downloads\PRS\jurnal%20koreksi%200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strip\dataripto\PENAWARAN\Tahun%202006\NTB\Pernek\RAB%20Pernik%203.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Z:\Users\Anton\Spark\user\au-dk@cerberus\downloads\BANKING\ARS%20SAHABAT%202010\04.%20COMPLETING%20THE%20AUDIT\KKA%20997_WORKSHEET\Worksheet%2031-12-2010-BSPD%20-%20200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p-017\Users\PU\KLIEN\Bank%20Prima%20Master_2007\TS_BPM_31-12-2007\TS%20KKN%20Bank.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Anton\Spark\user\au-dk@cerberus\downloads\BANKING\ARS%20CNB%202010\04.%20COMPLETING%20THE%20AUDIT\KKA%20970_AUDIT%20REPORT\01.%20KODEFIKASI%203%20JAN%202009\GROUP%20DK\02.%20NTB\04.%20COMPLETING%20THE%20AUDIT\Lap%20NTB%2031-12-2008%20-%20ind%20ingr-dk\Kredit%20Ferry.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hp-017\JOB\2012\BPD%20BALI%202012\KKA%20047a_Independent%20Auditor%20Report_GA12%20DK%20laser%20final.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A52.08%20BANK%20PRIMA%20MASTER%202008\03.%20AUDIT%20PERFORMANCE\3.2.%20AUDITING%20THE%20FINACIAL%20CYCLES\KLIEN\Bank%20Prima%20Master_2007\TS_BPM_31-12-2007\TS%20KKN%20Bank.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F:\DATA%20KAP%20TANZIL\JOB\TAHUN%202010\PT.%20BANK%20NTT\Folder%201%20-%20KKA%20PRELIMINARY%20AUDIT%20ENGAGEMENT%20ACTIVITIES\KKA%20-%20022.2%20Catatan%20Review\KKA%20AN%20(08-12-2010)\KLIEN\Bank%20Prima%20Master_2007\TS_BPM_31-12-2007\TS%20KKN%20Bank.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p-017\KLIEN\Bank%20Prima%20Master_2007\KK_Pendukung\KK_Pendukung_310.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Documents%20and%20Settings\Support\Application%20Data\Fomine%20Software\Winpopup%20LAN%20Messenger\Received%20Files\KLIEN\Bank%20Prima%20Master_2007\TS_BPM_31-12-2007\TS%20KKN%20Bank.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Z:\KLIEN\Bank%20Prima%20Master_2007\TS_BPM_31-12-2007\TS%20KKN%20Bank.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For%20Audited\PT%20Kuala%20Jaya%20Samudera\FOLDER%203.%20AUDIT%20PERFORMANCE\FOLDER%203.2%20Auditing%20the%20Financial%20Cycle\KKA%20180%20(2003).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KAP%20TANZIL\BDI'09\ARJ.002-Dipo%202008\03.%20AUDIT%20PERFORMANCE\3.3.%20Auditing%20the%20Business%20Cycles\310_Deposits_FU%20(dk).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Z:\GA%202011_A%2019\AUDIT%20WORKING%20PAPERS\FOLDER%204.%20COMPLETING%20THE%20AUDIT\FOLDER%204.2%20Finalization%20of%20Report\KKA%20047_Audit%20Report%20&amp;%20Journal%20Corrections\KKA%20047a_Independent%20Auditor%20Report_GA_PT%20BPD%20Bali_31Dec11_Ind-Ing.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E:\BPD%20DIY\2013\3.2\230\KLIEN\Bank%20Prima%20Master_2007\TS_BPM_31-12-2007\TS%20KKN%20Bank.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Users\IA-AW\AppData\Roaming\Microsoft\Excel\Users\Anton\Spark\user\au-dk@cerberus\downloads\BANKING\ARS%20SAHABAT%202010\04.%20COMPLETING%20THE%20AUDIT\KKA%20997_WORKSHEET\Worksheet%2031-12-2010-BSPD%20-%202003.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hp-017\Users\KLIEN%20PERBANKAN\JOB%202009\BMI\MASPION-09\KKA%20TEMPORARY\BMI%20JAKARTA%202009\KK%20JKT\KLIEN\Bank%20Prima%20Master_2007\TS_BPM_31-12-2007\TS%20KKN%20Bank.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server\LAPORAN%20AUDIT\KLIEN\Bank%20Prima%20Master_2007\TS_BPM_31-12-2007\TS%20KKN%20Bank.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hp-017\Documents%20and%20Settings\My%20Angle%20My%20Dream\Application%20Data\Fomine%20Software\Winpopup%20LAN%20Messenger\Received%20Files\KK%20PRIMA%20MASTER%202010\KLIEN\Bank%20Prima%20Master_2007\KK_Pendukung\KK_Pendukung_310.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Z:\Users\Anton\Spark\user\au-dk@cerberus\downloads\KLIEN\Bank%20Prima%20Master_2007\TS_BPM_31-12-2007\TS%20KKN%20Bank.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F:\Zibor\Fixed%20Asset\02-CPI-FACOMM-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KAP\LATEX.CO\FOLDER%203.%20KKA%20AUDIT%20PERFORMANCE\3.3.%20AUDITING%20THE%20BUSINESS%20CYCLES\KK%20550%20BPP\KKA%20550\LATEXCO\DATA%20HAF\09-mer-08\09-FA-08.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E:\Jtanzil\supporting%20files\3%20-%20Execution\03%20Test%20of%20Controls\TOC%20Cash%20and%20Equivalents%20CRA%20and%20work%20program%20(12-07).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hp-017\KLIEN%20PERBANKAN\Bank%20Dipo\2007\Report\PT%20BANK%20DIPO%20-%202006_laserOK.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hp-017\Users\FAS%20project\BPR%20K%20Harta%20Swadiri\YEAR-END\PH\PH0107.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hp-063\Users\KLIEN%20PERBANKAN\Bank%20Dipo\2007\Report\PT%20BANK%20DIPO%20-%202006_laserOK.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hp-017\Users\KLIEN%20PERBANKAN\JOB%202009\BMI\MASPION-09\KKA%20TEMPORARY\BMI%20JAKARTA%202009\KK%20JKT\Ak%20Tetap\kk_200.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E:\Qlient\BPR%202007\KK%20PPAP\KK%20PPAP%20mASTER.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C:\APM%202006\APM%2006\Kertas%20Kerja\UTP\Data%20asli%20Des%202006\Rent,%20Insure,%20Depre%20AT.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C:\PT%20Bank%20Jasa%20Jakarta%20-%202011\FOLDER%202.%20PLANNING%20RISK%20ASSESSMENT%20&amp;%20AUDIT%20STRATEGY\KKA%20020_Planning%20and%20Risk%20Assessment_BJJ_31Dec11.xlsx"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Z:\Users\AU-AR\AppData\Local\Microsoft\Windows\Temporary%20Internet%20Files\Content.Outlook\PN57E276\KKA%20047a_Report_BKE_31Des2011_ISE_rie_ARY.xlsx"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P:\Documents%20and%20Settings\Administrator\My%20Documents\datajo\pln\30juni2005\form-full.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C:\Documents%20and%20Settings\acharmaji\Local%20Settings\Temporary%20Internet%20Files\Content.IE5\GHENCT2N\KES\FI\2006\FI0106\My%20Documents\Sanni\UFO%20Hq\WINDOWS\TEMP\New%20Folder\New%20Folder\MLT10Okt03.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smb://Kredit2/My%20Documents/membilang.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hp-017\Users\02.%20PUBLIC\02.%20GENERAL%20AUDIT\A%2051.08\KK%20POS%20(TEMPORER)\Documents%20and%20Settings\Kepix\My%20Documents\flash%20disk%20tgl%205%20Nov%2007\APLIKASI%20EXCEL\ANGSURAN%20PINJAMAN.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C:\Documents%20and%20Settings\acharmaji\Local%20Settings\Temporary%20Internet%20Files\Content.IE5\GHENCT2N\KES\FI\2006\FI0106\My%20Documents\Hindrian\General\History\MLT\2003\05Mei06Juni07Juli\MLT05Mei03-2.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C:\DOCUME~1\Owner\LOCALS~1\Temp\Rar$DI00.703\Paragon\PRG-2007\PRG\data%20TANZIL\My%20Documents\Dv\Paragon\PRG-2005\WINDOWS\Temporary%20Internet%20Files\Content.IE5\TYDVZDJ7\tansil\Backup%20tanzil\staff\Sanni\Prd\nm-11'0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C:\KK%20PCI%20APRIL%2008\April\KK%20PCI%20APRIL%2008\Maret.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E:\PT%20BPD%20DIY\KKA%20020_Planning%20and%20Risk%20Assessment_BDIY_31Dec2014_YE.xlsx"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Z:\BPR%20PKU\MRep0701\InvMat07.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BANKING\ARS%20SAHABAT%202010\TEMPORARLY\05%20Temporary%20Audit%20WP%20Rey\BPR%20PKU\MRep0701\InvMat07.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Z:\AKTUARI\ACT_SRVC\EB\IAS19\CLIENTS\MIWON\DEC2003\CALC\FINAL\Jessie4.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I:\AKTUARI\ACT_SRVC\EB\IAS19\CLIENTS\JAVA_PAC\2003\CALC\C_JAVA.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Z:\Documents%20and%20Settings\privat\Local%20Settings\Temporary%20Internet%20Files\Content.IE5\EPQVKHW3\CadUUK13%20(31Des09)%20-%20Omega%20mas.xlsb"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C:\A%2084.13%20BMLK%20(2013)\TOS\API%202013\3.%20%20API_Tual%20Des'%2013.txt.xlsx"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C:\Documents%20and%20Settings\Support\Application%20Data\Fomine%20Software\Winpopup%20LAN%20Messenger\Received%20Files\Perpus\NPV\ANGSURAN%20PINJAMAN.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I:\AKTUARI\ACT_SRVC\EB\IAS19\CLIENTS\SUNGIN_T\2003\CALC\C_STAF.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Z:\data%20wahyu\LINTAS%20NIAGA%202005\LAPKEU%20DES%2005.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BANKING\ARS%20SAHABAT%202010\TEMPORARLY\05%20Temporary%20Audit%20WP%20Rey\data%20wahyu\LINTAS%20NIAGA%202005\LAPKEU%20DES%2005.xl"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smb://Pembukuan/c_pbuku/My%20Documents/Buy/induk.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hp-017\Users\PT%20Centram%202007\BERKAS%20PELAKSANAAN\KKP%20PT%20CENTRAM%202007\MRep0701\InvtFG07.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PT%20Centram%202007\BERKAS%20PELAKSANAAN\KKP%20PT%20CENTRAM%202007\MRep0701\InvtFG07.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Qlient\BPR%202007\Year%20End\Reporting\Hamindo%20Natamakmur\ML%20Hamindo%202007.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OPERASIONAL5\AUDIT\AUDIT\Spring%2002\INDOSPRING%202002%20Report.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C:\Users\Anton\Spark\user\au-dk@cerberus\downloads\DOCUME~1\WIDIA\LOCALS~1\Temp\Rar$DI00.562\01.%20KODEFIKASI%203%20JAN%202009\GROUP%20DK\02.%20NTB\04.%20COMPLETING%20THE%20AUDIT\Lap%20NTB%2031-12-2008%20-%20ind%20ingr-dk\Kredit%20Ferry.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C:\Users\Anton\Spark\user\au-dk@cerberus\downloads\P-AU%2003\Desktop\01.%20KODEFIKASI%203%20JAN%202009\GROUP%20DK\02.%20NTB\04.%20COMPLETING%20THE%20AUDIT\Lap%20NTB%2031-12-2008%20-%20ind%20ingr-dk\Kredit%20Ferry.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C:\2012\01.BPD%20DIY\KKA%20700_Biaya%20Umum%20&amp;%20Administrasi_PT%20BPD%20NTT_31Dec2011_contoh.xlsx"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C:\Data%20ISkandar\Gaya%20Sukses%202006\GSMK_LapKeu_%20Chen2\12.06.lap.gsmk.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KK%20Hamindo%20Natamakmur\depos.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Z:\Dalam%20pengerjaan\Bank%20Dipo%202007\Dipo%20Des%202007%20&amp;%202006\02.Top%20schedule%20Des%2007\TS_KKN_Bank_Dipo_1207.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hp-017\MASTER%20file%20-%20JTANZIL\OLD%20templates\3.AUDIT%20PERFORMANCE\3.AUDIT%20PERFORMANCE\3.AUDIT%20PERFORMANCE\3.2.%20AUDITING%20THE%20FINANCIAL%20CYCLES\Form%20KK%20Substantif%20test\Hutang%20usaha.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AU-KAP%20JTANZIL\JAVA%20PARAGON\SOP\LAPORAN%20TANZIL%202008-NEW-1.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E:\KLIEN\Bank%20Prima%20Master_2007\TS_BPM_31-12-2007\TS%20KKN%20Bank.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hp-017\Users\data%20LAU-16\audit%202007\PT.%20BANK%20HARFA%202007\KK%20PELAKSANAAN%20TUGAS\200-AKTIVA%20TETAP\AKTIVA%20TETAP\KPNO%20-%20OKTOBER%202007.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E:\KLIEN\Bank%20Prima%20Master_2007\Reg%20Konfirmasi%20DPK_Des%202007.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C:\Nisso%20BAHARI%202007-RW\Data%20Asli\Pj-ex-lo-2007.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C:\KK%20DMA\MASTER\Pj-ex-lo-2008.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C:\Documents%20and%20Settings\acharmaji\Local%20Settings\Temporary%20Internet%20Files\Content.IE5\GHENCT2N\My%20Documents\staff\YDK\03.18.05\2008\01.%20LAPORAN\02.08\LAPORAN\PRG-02.08.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hp-017\Users\data%20LAU-16\audit%202007\PT.%20BANK%20HARFA%202007\KK%20PELAKSANAAN%20TUGAS\200-AKTIVA%20TETAP\RINCIAN%20AKTIVA%20TETAP%202007%20AUDITED.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C:\WINDOWS\TEMP\readymix-field-audit-31des04-dya-r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E:\Program%20audit%20terbaru\Program%20audit%20terbaru\KBPR%20Arta%20Kencana\KBPR%20Arta%20Kencana%202007\Qlient\BPR%202007\KK%20PPAP\KK%20PPAP%20mASTER.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E:\Program%20audit%20terbaru\Program%20audit%20terbaru\Felix\FAS%20project\ARTA%20KENCANA\Arta%20Kencana%202007\KK%20PPAP.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JOB%20INTERN%20KANTOR\PROSEDUR%20BPR\Fixed\Felix\FAS%20project\ARTA%20KENCANA\Arta%20Kencana%202007\KK%20PPAP.xls" TargetMode="External"/></Relationships>
</file>

<file path=xl/externalLinks/_rels/externalLink90.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E:\ARR\Qlient\BPR%202007\KK%20PPAP\KK%20PPAP%20mASTER.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Sd_sc_5\hdd-c\schedule-ugm\Schedule\Master%20Sch%201.0-sro2.Adari%20disket.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IWAN\Maret.xlsx"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C:\Documents%20and%20Settings\Support\Application%20Data\Fomine%20Software\Winpopup%20LAN%20Messenger\Received%20Files\TS%202009.xlsx"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C:\Users\Anton\Spark\user\au-dk@cerberus\downloads\Tia\Application%20Data\Fomine%20Software\Winpopup%20LAN%20Messenger\Received%20Files\Book1.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hp-017\Users\Documents%20and%20Settings\WINNEH\My%20Documents\Bluetooth\SharedFolder\230-Wilayah%201\300-2009(Okt)\KU\KLIEN%20PERBANKAN\Bank%20Dipo\2007\Report\PT%20BANK%20DIPO%20-%202006_laserOK.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Z:\Users\Anton\Spark\user\au-dk@cerberus\downloads\Draft%20Sahabat-ai.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Z:\KLIEN\Bank%20Dipo\Audit\Bank%20Kesejahteraan%20Ekonomi\2005\BKE_2005-ind_laserrr.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Z:\Users\Anton\Spark\user\au-dk@cerberus\downloads\Pendukung%20Report\PT%20INDONESIA1"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C:\Documents%20and%20Settings\acharmaji\Local%20Settings\Temporary%20Internet%20Files\Content.IE5\GHENCT2N\KES\FI\2006\FI0106\data%20TANZIL\My%20Documents\eni\Perdana\NM-06'04.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C:\data11\Temporary%20Internet%20Files\Content.IE5\EFW1VXGQ\data1\iput\Logistas02\MY%20OWN%202002\REKAP%20CDLTL1.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hp-017\Users\data%20LAU-16\audit%202007\PT.%20BANK%20HARFA%202007\KK%20PELAKSANAAN%20TUGAS\200-AKTIVA%20TETAP\200%20F%20(versi%20bank).xls"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C:\Documents%20and%20Settings\accounting\My%20Documents\LapSep\Neraca1.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E:\Kerja\CLIENTTT\BPD%20DIY\2016\Done\Need\KKA%20020_PRA_BDIY_31Des16.xlsx"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Z:\03.%20My%20Documents%20D\DATA%20TANZIL\08.%20SEKRETARIS\16.%20TRAINING%20AUDIT\TR%202007\TR_AU%20II\MATERI%20TR%20AU%20II%20-%202007\08.%20BEBAN%20OPERASI%20(ID)\KKP%20Beban%20Operasi_sesudah.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C:\KAP\WORK%202010\BPR%20GR\Gaji_Jul_Sep10.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C:\KLIEN\Bank%20Prima%20Master_2007\TS_BPM_31-12-2007\TS%20KKN%20Bank.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C:\PT%20SINGGAR%20MULIA\Send%20Pemerikiksaan%20pajak%20%202007\AAJ\4%20Uda\IDR\Aging%20Powergen%20Reconcel.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C:\KERJAAN%20KUSUMA\WORKS%20IN%20PROSSES\DIPO\2008\DATA%20FR%20KLIEN\DATA%20LOAN%20DR%20BANK\DATA%20LOAN\restruktur.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Z:\KLIEN\Bank%20Prima%20Master_2007\Data%20Dari%20Bank\Aktiva%202007%20on%20Audit\AT0712-0101-1-2-WBKTH07.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E:\Documents%20and%20Settings\michja\Desktop\MANDIRI\IPO%20Sept%202001\Treasury%20September%202001\DerivativesBMELYth.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E:\A%2084.13%20BMLK%20(2013)\KKA\KKA%20700_General%20and%20Administrative_BMLK_31Dec13\KKA%20700_General%20&amp;%20Administrative%20Expenses_BMLK_31Des13.xlsx"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C:\Users\IBM\AppData\Local\Microsoft\Windows\Temporary%20Internet%20Files\Content.Outlook\34ZQLG8R\KKA%20047a_Report_BKE_31Des2011_ISE_rie_ARY.xlsx"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C:\Documents%20and%20Settings\Support\Application%20Data\Fomine%20Software\Winpopup%20LAN%20Messenger\Received%20Files\NASKAH\LATEX\SOAL-B.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C:\Users\Anton\Spark\user\au-dk@cerberus\downloads\NASKAH\LATEX\SOAL-B.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Z:\Tanzil\Klien%202010\SIS\3.%20AUDIT%20PERFORMANCE\3.3%20AUDITING%20OF%20BUSINESS%20CYCLE\JCC%20review\100_cash%20&amp;%20Equivalent_SIS\Job%20audit%202009\PT.%20SKL\03.%20My%20Documents%20D\DATA%20TANZIL\08.%20SEKRETARIS\16.%20TRAINING%20AUDIT\TR%202007\TR_AU%20II\M"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E:\UU%2013\Omega%20Mas\CadUU13%20(31Des07)-Omega.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C:\Data%20ISkandar\Gaya%20Sukses%202006\GSMK_LapKeu_%20Chen2\WINDOWS\Temporary%20Internet%20Files\Content.IE5\TYDVZDJ7\tansil\Backup%20tanzil\staff\Sanni\Prd\nm-11'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AFT"/>
      <sheetName val="Ekuitas"/>
      <sheetName val="Work Sheet"/>
      <sheetName val="#REF!"/>
      <sheetName val="COA"/>
      <sheetName val="sales"/>
      <sheetName val="ISTA"/>
      <sheetName val="SIT"/>
      <sheetName val="SWM "/>
      <sheetName val="SRA"/>
      <sheetName val="_REF_"/>
      <sheetName val="Sheet1"/>
      <sheetName val="Work_Sheet"/>
      <sheetName val="JOurnal"/>
      <sheetName val="GLOBAL"/>
      <sheetName val="SUM"/>
      <sheetName val="Cip"/>
      <sheetName val="tuong"/>
      <sheetName val="Quantity"/>
      <sheetName val="sheet12"/>
      <sheetName val="Breadown-Tham khao"/>
      <sheetName val="GL Rec."/>
      <sheetName val="Breadown"/>
      <sheetName val="800B"/>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 val="KASUS5"/>
      <sheetName val="neraca"/>
      <sheetName val="Sheet7"/>
      <sheetName val="Depr Okt06"/>
      <sheetName val="130"/>
      <sheetName val="020a"/>
      <sheetName val="020b"/>
      <sheetName val="150"/>
      <sheetName val="160"/>
      <sheetName val="175"/>
      <sheetName val="180"/>
      <sheetName val="185"/>
      <sheetName val="190"/>
      <sheetName val="196"/>
      <sheetName val="200"/>
      <sheetName val="230"/>
      <sheetName val="250"/>
      <sheetName val="020c"/>
      <sheetName val="300"/>
      <sheetName val="320"/>
      <sheetName val="340"/>
      <sheetName val="350"/>
      <sheetName val="355"/>
      <sheetName val="360"/>
      <sheetName val="375"/>
      <sheetName val="380"/>
      <sheetName val="390"/>
      <sheetName val="395"/>
      <sheetName val="020e"/>
      <sheetName val="399"/>
      <sheetName val="400"/>
      <sheetName val="420"/>
      <sheetName val="425"/>
      <sheetName val="430"/>
      <sheetName val="450"/>
      <sheetName val="500"/>
      <sheetName val="550"/>
      <sheetName val="560"/>
      <sheetName val="600"/>
      <sheetName val="100"/>
      <sheetName val="700"/>
      <sheetName val="840.01"/>
      <sheetName val="840.02"/>
      <sheetName val="120"/>
      <sheetName val="125"/>
      <sheetName val="135"/>
      <sheetName val="140"/>
      <sheetName val="AC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sheetName val="cost-apr"/>
      <sheetName val="cpi-combined"/>
      <sheetName val="mutasi"/>
      <sheetName val="Cip"/>
      <sheetName val="Mit"/>
      <sheetName val="Additional"/>
      <sheetName val="Add-Trans"/>
      <sheetName val="Fa-Tax"/>
      <sheetName val="Deductional"/>
      <sheetName val="Deduct-Trans"/>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LAND &amp; BUILDING"/>
      <sheetName val="Kel-I"/>
      <sheetName val="Kel-II"/>
    </sheetNames>
    <sheetDataSet>
      <sheetData sheetId="0"/>
      <sheetData sheetId="1"/>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 val="KASUS5"/>
      <sheetName val="neraca"/>
      <sheetName val="Sheet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Sheet1"/>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a"/>
      <sheetName val="020b"/>
      <sheetName val="020c"/>
      <sheetName val="Drop-down List of Answers"/>
      <sheetName val="020d"/>
      <sheetName val="020e"/>
      <sheetName val="100"/>
      <sheetName val="120"/>
      <sheetName val="125"/>
      <sheetName val="130"/>
      <sheetName val="135"/>
      <sheetName val="140"/>
      <sheetName val="150"/>
      <sheetName val="160"/>
      <sheetName val="175"/>
      <sheetName val="180"/>
      <sheetName val="185"/>
      <sheetName val="190"/>
      <sheetName val="196"/>
      <sheetName val="200"/>
      <sheetName val="230"/>
      <sheetName val="250"/>
      <sheetName val="300"/>
      <sheetName val="320"/>
      <sheetName val="340"/>
      <sheetName val="350"/>
      <sheetName val="355"/>
      <sheetName val="360"/>
      <sheetName val="375"/>
      <sheetName val="380"/>
      <sheetName val="390"/>
      <sheetName val="395"/>
      <sheetName val="399"/>
      <sheetName val="400"/>
      <sheetName val="420"/>
      <sheetName val="425"/>
      <sheetName val="430"/>
      <sheetName val="450"/>
      <sheetName val="500"/>
      <sheetName val="550"/>
      <sheetName val="560"/>
      <sheetName val="600"/>
      <sheetName val="700"/>
      <sheetName val="800"/>
      <sheetName val="840.01"/>
      <sheetName val="840.02"/>
    </sheetNames>
    <sheetDataSet>
      <sheetData sheetId="0">
        <row r="1">
          <cell r="A1" t="str">
            <v>Drs. J. Tanzil &amp; Associates</v>
          </cell>
        </row>
      </sheetData>
      <sheetData sheetId="1">
        <row r="2">
          <cell r="B2" t="str">
            <v>Drs. J. Tanzil &amp; Associates</v>
          </cell>
        </row>
      </sheetData>
      <sheetData sheetId="2">
        <row r="1">
          <cell r="A1" t="str">
            <v>Drs. J. Tanzil &amp; Associates</v>
          </cell>
          <cell r="E1" t="str">
            <v>No. Order:</v>
          </cell>
          <cell r="F1" t="str">
            <v>A 15/11</v>
          </cell>
        </row>
        <row r="2">
          <cell r="A2" t="str">
            <v>Registered Public Accountants</v>
          </cell>
          <cell r="E2" t="str">
            <v>WP ref.:</v>
          </cell>
          <cell r="F2" t="str">
            <v>KKA 020b</v>
          </cell>
        </row>
        <row r="3">
          <cell r="E3" t="str">
            <v>Prepared by:</v>
          </cell>
          <cell r="F3" t="str">
            <v>JCC</v>
          </cell>
          <cell r="G3" t="str">
            <v>22/9/2011</v>
          </cell>
        </row>
        <row r="4">
          <cell r="B4" t="str">
            <v>Surabaya International School</v>
          </cell>
          <cell r="E4" t="str">
            <v>Reviewed by:</v>
          </cell>
          <cell r="F4" t="str">
            <v>initials</v>
          </cell>
          <cell r="G4" t="str">
            <v>date</v>
          </cell>
        </row>
        <row r="5">
          <cell r="B5" t="str">
            <v>31 July 2011 Audit</v>
          </cell>
          <cell r="F5" t="str">
            <v>LS</v>
          </cell>
          <cell r="G5">
            <v>40582</v>
          </cell>
        </row>
        <row r="6">
          <cell r="B6" t="str">
            <v>Identification of Significant Accounts</v>
          </cell>
        </row>
        <row r="8">
          <cell r="B8" t="str">
            <v>Account Title</v>
          </cell>
          <cell r="C8" t="str">
            <v>Unadjusted May 31,
2011</v>
          </cell>
          <cell r="E8" t="str">
            <v xml:space="preserve">Is the ending balance greater than TE? </v>
          </cell>
          <cell r="F8" t="str">
            <v xml:space="preserve">Is the movement from prior period greater than TE? </v>
          </cell>
          <cell r="G8" t="str">
            <v>Significant or Not Significant?</v>
          </cell>
          <cell r="J8" t="str">
            <v>Note: The format of the financial statements presented in this template should be the same as the one presented in 020b - Analytical Procedures.  The formulae are linked to that worksheet.</v>
          </cell>
        </row>
        <row r="9">
          <cell r="A9" t="str">
            <v>Balance Sheet</v>
          </cell>
        </row>
        <row r="10">
          <cell r="B10" t="str">
            <v>Cash</v>
          </cell>
          <cell r="C10">
            <v>12740625774.66</v>
          </cell>
          <cell r="E10" t="str">
            <v>Yes</v>
          </cell>
          <cell r="F10" t="str">
            <v>No</v>
          </cell>
          <cell r="G10" t="str">
            <v>Significant</v>
          </cell>
        </row>
        <row r="11">
          <cell r="B11" t="str">
            <v>Short-term investments</v>
          </cell>
          <cell r="C11">
            <v>0</v>
          </cell>
          <cell r="E11" t="str">
            <v>No</v>
          </cell>
          <cell r="F11" t="str">
            <v>No</v>
          </cell>
          <cell r="G11" t="str">
            <v>Not Significant</v>
          </cell>
        </row>
        <row r="12">
          <cell r="B12" t="str">
            <v>Marketable securities</v>
          </cell>
          <cell r="C12">
            <v>0</v>
          </cell>
          <cell r="E12" t="str">
            <v>No</v>
          </cell>
          <cell r="F12" t="str">
            <v>No</v>
          </cell>
          <cell r="G12" t="str">
            <v>Not Significant</v>
          </cell>
        </row>
        <row r="13">
          <cell r="B13" t="str">
            <v>Accounts receivables - trade</v>
          </cell>
          <cell r="C13">
            <v>948308417.35000014</v>
          </cell>
          <cell r="E13" t="str">
            <v>Yes</v>
          </cell>
          <cell r="F13" t="str">
            <v>No</v>
          </cell>
          <cell r="G13" t="str">
            <v>Significant</v>
          </cell>
        </row>
        <row r="14">
          <cell r="B14" t="str">
            <v>Accounts receivables - affiliates</v>
          </cell>
          <cell r="C14">
            <v>0</v>
          </cell>
          <cell r="E14" t="str">
            <v>No</v>
          </cell>
          <cell r="F14" t="str">
            <v>No</v>
          </cell>
          <cell r="G14" t="str">
            <v>Not Significant</v>
          </cell>
        </row>
        <row r="15">
          <cell r="B15" t="str">
            <v>Other receivables</v>
          </cell>
          <cell r="C15">
            <v>0</v>
          </cell>
          <cell r="E15" t="str">
            <v>No</v>
          </cell>
          <cell r="F15" t="str">
            <v>No</v>
          </cell>
          <cell r="G15" t="str">
            <v>Not Significant</v>
          </cell>
        </row>
        <row r="16">
          <cell r="B16" t="str">
            <v>Inventories</v>
          </cell>
          <cell r="C16">
            <v>298932121.44999999</v>
          </cell>
          <cell r="E16" t="str">
            <v>Yes</v>
          </cell>
          <cell r="F16" t="str">
            <v>No</v>
          </cell>
          <cell r="G16" t="str">
            <v>Significant</v>
          </cell>
        </row>
        <row r="17">
          <cell r="B17" t="str">
            <v>Advance payments</v>
          </cell>
          <cell r="C17">
            <v>0</v>
          </cell>
          <cell r="E17" t="str">
            <v>No</v>
          </cell>
          <cell r="F17" t="str">
            <v>No</v>
          </cell>
          <cell r="G17" t="str">
            <v>Not Significant</v>
          </cell>
        </row>
        <row r="18">
          <cell r="B18" t="str">
            <v>Prepaid taxes</v>
          </cell>
          <cell r="C18">
            <v>0</v>
          </cell>
          <cell r="E18" t="str">
            <v>No</v>
          </cell>
          <cell r="F18" t="str">
            <v>No</v>
          </cell>
          <cell r="G18" t="str">
            <v>Not Significant</v>
          </cell>
        </row>
        <row r="19">
          <cell r="B19" t="str">
            <v>Prepaid expenses</v>
          </cell>
          <cell r="C19">
            <v>3316295170.3300004</v>
          </cell>
          <cell r="E19" t="str">
            <v>Yes</v>
          </cell>
          <cell r="F19" t="str">
            <v>No</v>
          </cell>
          <cell r="G19" t="str">
            <v>Significant</v>
          </cell>
        </row>
        <row r="20">
          <cell r="B20" t="str">
            <v>Other current assets</v>
          </cell>
          <cell r="C20">
            <v>0</v>
          </cell>
          <cell r="E20" t="str">
            <v>No</v>
          </cell>
          <cell r="F20" t="str">
            <v>No</v>
          </cell>
          <cell r="G20" t="str">
            <v>Not Significant</v>
          </cell>
        </row>
        <row r="21">
          <cell r="B21" t="str">
            <v>Total Current Assets</v>
          </cell>
          <cell r="C21">
            <v>17304161483.790001</v>
          </cell>
        </row>
        <row r="23">
          <cell r="B23" t="str">
            <v>Fixed assets - net of accumulated depreciation</v>
          </cell>
          <cell r="C23">
            <v>18353744656.830002</v>
          </cell>
          <cell r="E23" t="str">
            <v>Yes</v>
          </cell>
          <cell r="F23" t="str">
            <v>No</v>
          </cell>
          <cell r="G23" t="str">
            <v>Significant</v>
          </cell>
        </row>
        <row r="24">
          <cell r="B24" t="str">
            <v>Intangibles, including goodwill</v>
          </cell>
          <cell r="C24">
            <v>-89.2</v>
          </cell>
          <cell r="E24" t="str">
            <v>No</v>
          </cell>
          <cell r="F24" t="str">
            <v>No</v>
          </cell>
          <cell r="G24" t="str">
            <v>Not Significant</v>
          </cell>
        </row>
        <row r="25">
          <cell r="B25" t="str">
            <v>Deferred tax assets</v>
          </cell>
          <cell r="C25">
            <v>0</v>
          </cell>
          <cell r="E25" t="str">
            <v>No</v>
          </cell>
          <cell r="F25" t="str">
            <v>No</v>
          </cell>
          <cell r="G25" t="str">
            <v>Not Significant</v>
          </cell>
        </row>
        <row r="26">
          <cell r="B26" t="str">
            <v>Long-term investments</v>
          </cell>
          <cell r="C26">
            <v>0</v>
          </cell>
          <cell r="E26" t="str">
            <v>No</v>
          </cell>
          <cell r="F26" t="str">
            <v>No</v>
          </cell>
          <cell r="G26" t="str">
            <v>Not Significant</v>
          </cell>
        </row>
        <row r="27">
          <cell r="B27" t="str">
            <v>Investments in associates/subsidiaries</v>
          </cell>
          <cell r="C27">
            <v>0</v>
          </cell>
          <cell r="E27" t="str">
            <v>No</v>
          </cell>
          <cell r="F27" t="str">
            <v>No</v>
          </cell>
          <cell r="G27" t="str">
            <v>Not Significant</v>
          </cell>
        </row>
        <row r="28">
          <cell r="B28" t="str">
            <v>Other non current assets</v>
          </cell>
          <cell r="C28">
            <v>0</v>
          </cell>
          <cell r="E28" t="str">
            <v>No</v>
          </cell>
          <cell r="F28" t="str">
            <v>No</v>
          </cell>
          <cell r="G28" t="str">
            <v>Not Significant</v>
          </cell>
        </row>
        <row r="29">
          <cell r="B29" t="str">
            <v>Total Non Current Assets</v>
          </cell>
          <cell r="C29">
            <v>18353744567.630001</v>
          </cell>
        </row>
        <row r="30">
          <cell r="B30" t="str">
            <v>Total Assets</v>
          </cell>
          <cell r="C30">
            <v>35657906051.419998</v>
          </cell>
        </row>
        <row r="32">
          <cell r="B32" t="str">
            <v>Bank loan / notes payable</v>
          </cell>
          <cell r="C32">
            <v>0</v>
          </cell>
          <cell r="E32" t="str">
            <v>No</v>
          </cell>
          <cell r="F32" t="str">
            <v>No</v>
          </cell>
          <cell r="G32" t="str">
            <v>Not Significant</v>
          </cell>
        </row>
        <row r="33">
          <cell r="B33" t="str">
            <v>Accounts payable - trade</v>
          </cell>
          <cell r="C33">
            <v>-7615276574.7600002</v>
          </cell>
          <cell r="E33" t="str">
            <v>No</v>
          </cell>
          <cell r="F33" t="str">
            <v>Yes</v>
          </cell>
          <cell r="G33" t="str">
            <v>Significant</v>
          </cell>
        </row>
        <row r="34">
          <cell r="B34" t="str">
            <v>Accounts payable - affiliates</v>
          </cell>
          <cell r="C34">
            <v>0</v>
          </cell>
          <cell r="E34" t="str">
            <v>No</v>
          </cell>
          <cell r="F34" t="str">
            <v>No</v>
          </cell>
          <cell r="G34" t="str">
            <v>Not Significant</v>
          </cell>
        </row>
        <row r="35">
          <cell r="B35" t="str">
            <v>Accrued expenses</v>
          </cell>
          <cell r="C35">
            <v>-2164538842.8599997</v>
          </cell>
          <cell r="E35" t="str">
            <v>No</v>
          </cell>
          <cell r="F35" t="str">
            <v>No</v>
          </cell>
          <cell r="G35" t="str">
            <v>Not Significant</v>
          </cell>
        </row>
        <row r="36">
          <cell r="B36" t="str">
            <v>Taxes payable</v>
          </cell>
          <cell r="C36">
            <v>-1191775018.8599999</v>
          </cell>
          <cell r="E36" t="str">
            <v>No</v>
          </cell>
          <cell r="F36" t="str">
            <v>No</v>
          </cell>
          <cell r="G36" t="str">
            <v>Not Significant</v>
          </cell>
        </row>
        <row r="37">
          <cell r="B37" t="str">
            <v>Advance sales</v>
          </cell>
          <cell r="C37">
            <v>0</v>
          </cell>
          <cell r="E37" t="str">
            <v>No</v>
          </cell>
          <cell r="F37" t="str">
            <v>No</v>
          </cell>
          <cell r="G37" t="str">
            <v>Not Significant</v>
          </cell>
        </row>
        <row r="38">
          <cell r="B38" t="str">
            <v>Long-term liabilities - current portion</v>
          </cell>
          <cell r="C38">
            <v>0</v>
          </cell>
          <cell r="E38" t="str">
            <v>No</v>
          </cell>
          <cell r="F38" t="str">
            <v>No</v>
          </cell>
          <cell r="G38" t="str">
            <v>Not Significant</v>
          </cell>
        </row>
        <row r="39">
          <cell r="B39" t="str">
            <v>Other current liabilities</v>
          </cell>
          <cell r="C39">
            <v>-613181073.67999995</v>
          </cell>
          <cell r="E39" t="str">
            <v>No</v>
          </cell>
          <cell r="F39" t="str">
            <v>Yes</v>
          </cell>
          <cell r="G39" t="str">
            <v>Significant</v>
          </cell>
        </row>
        <row r="40">
          <cell r="B40" t="str">
            <v>Total Current Liabilities</v>
          </cell>
          <cell r="C40">
            <v>-11584771510.16</v>
          </cell>
        </row>
        <row r="42">
          <cell r="B42" t="str">
            <v>Estimated liabilities on employees' benefits</v>
          </cell>
          <cell r="C42">
            <v>-601749420.60000002</v>
          </cell>
          <cell r="E42" t="str">
            <v>No</v>
          </cell>
          <cell r="F42" t="str">
            <v>No</v>
          </cell>
          <cell r="G42" t="str">
            <v>Not Significant</v>
          </cell>
        </row>
        <row r="43">
          <cell r="B43" t="str">
            <v>Long-term liabilities - noncurrent portion</v>
          </cell>
          <cell r="C43">
            <v>-8484517920</v>
          </cell>
          <cell r="E43" t="str">
            <v>No</v>
          </cell>
          <cell r="F43" t="str">
            <v>Yes</v>
          </cell>
          <cell r="G43" t="str">
            <v>Significant</v>
          </cell>
        </row>
        <row r="44">
          <cell r="B44" t="str">
            <v>Deferred tax liabilities</v>
          </cell>
          <cell r="C44">
            <v>2242161</v>
          </cell>
          <cell r="E44" t="str">
            <v>No</v>
          </cell>
          <cell r="F44" t="str">
            <v>Yes</v>
          </cell>
          <cell r="G44" t="str">
            <v>Significant</v>
          </cell>
        </row>
        <row r="45">
          <cell r="B45" t="str">
            <v>Other non current liabilities</v>
          </cell>
          <cell r="C45">
            <v>0</v>
          </cell>
          <cell r="E45" t="str">
            <v>No</v>
          </cell>
          <cell r="F45" t="str">
            <v>No</v>
          </cell>
          <cell r="G45" t="str">
            <v>Not Significant</v>
          </cell>
        </row>
        <row r="46">
          <cell r="B46" t="str">
            <v>Derivatives/Hedging</v>
          </cell>
          <cell r="C46">
            <v>0</v>
          </cell>
          <cell r="E46" t="str">
            <v>No</v>
          </cell>
          <cell r="F46" t="str">
            <v>No</v>
          </cell>
          <cell r="G46" t="str">
            <v>Not Significant</v>
          </cell>
        </row>
        <row r="47">
          <cell r="B47" t="str">
            <v>Total Non Current Liabilities</v>
          </cell>
          <cell r="C47">
            <v>-9084025179.6000004</v>
          </cell>
        </row>
        <row r="48">
          <cell r="B48" t="str">
            <v>Total Liabilities</v>
          </cell>
          <cell r="C48">
            <v>-20668796689.760002</v>
          </cell>
        </row>
        <row r="50">
          <cell r="B50" t="str">
            <v>Capital</v>
          </cell>
          <cell r="C50">
            <v>0</v>
          </cell>
          <cell r="E50" t="str">
            <v>No</v>
          </cell>
          <cell r="F50" t="str">
            <v>No</v>
          </cell>
          <cell r="G50" t="str">
            <v>Not Significant</v>
          </cell>
        </row>
        <row r="51">
          <cell r="B51" t="str">
            <v>Beginning balance</v>
          </cell>
          <cell r="C51">
            <v>0</v>
          </cell>
        </row>
        <row r="52">
          <cell r="B52" t="str">
            <v>Current period income (loss)</v>
          </cell>
          <cell r="C52">
            <v>0</v>
          </cell>
        </row>
        <row r="53">
          <cell r="B53" t="str">
            <v>Retained Earnings</v>
          </cell>
          <cell r="C53">
            <v>0</v>
          </cell>
          <cell r="E53" t="str">
            <v>No</v>
          </cell>
          <cell r="F53" t="str">
            <v>Yes</v>
          </cell>
          <cell r="G53" t="str">
            <v>Significant</v>
          </cell>
        </row>
        <row r="55">
          <cell r="B55" t="str">
            <v>Minority interest</v>
          </cell>
          <cell r="C55">
            <v>0</v>
          </cell>
          <cell r="E55" t="str">
            <v>No</v>
          </cell>
          <cell r="F55" t="str">
            <v>No</v>
          </cell>
          <cell r="G55" t="str">
            <v>Not Significant</v>
          </cell>
        </row>
        <row r="56">
          <cell r="B56" t="str">
            <v>Cumulative translation adjustments</v>
          </cell>
          <cell r="C56">
            <v>0</v>
          </cell>
          <cell r="E56" t="str">
            <v>No</v>
          </cell>
          <cell r="F56" t="str">
            <v>No</v>
          </cell>
          <cell r="G56" t="str">
            <v>Not Significant</v>
          </cell>
        </row>
        <row r="57">
          <cell r="B57" t="str">
            <v>Differences due to changes in equity of subsidiary / associated companies</v>
          </cell>
          <cell r="C57">
            <v>0</v>
          </cell>
          <cell r="E57" t="str">
            <v>No</v>
          </cell>
          <cell r="F57" t="str">
            <v>No</v>
          </cell>
          <cell r="G57" t="str">
            <v>Not Significant</v>
          </cell>
        </row>
        <row r="58">
          <cell r="B58" t="str">
            <v>Differences in restructuring value of transactions of entities under common control</v>
          </cell>
          <cell r="C58">
            <v>0</v>
          </cell>
          <cell r="E58" t="str">
            <v>No</v>
          </cell>
          <cell r="F58" t="str">
            <v>No</v>
          </cell>
          <cell r="G58" t="str">
            <v>Not Significant</v>
          </cell>
        </row>
        <row r="59">
          <cell r="B59" t="str">
            <v>Total Equity</v>
          </cell>
          <cell r="C59">
            <v>-20668796689.760002</v>
          </cell>
        </row>
        <row r="61">
          <cell r="B61" t="str">
            <v>Total Liabilities and Equity</v>
          </cell>
          <cell r="C61">
            <v>-41337593379.520004</v>
          </cell>
        </row>
        <row r="62">
          <cell r="B62" t="str">
            <v>to check</v>
          </cell>
          <cell r="C62">
            <v>76995499430.940002</v>
          </cell>
        </row>
        <row r="65">
          <cell r="A65" t="str">
            <v>Income Statement</v>
          </cell>
        </row>
        <row r="66">
          <cell r="B66" t="str">
            <v>Sales / revenue</v>
          </cell>
          <cell r="C66">
            <v>38944170001.089996</v>
          </cell>
          <cell r="E66" t="str">
            <v>Yes</v>
          </cell>
          <cell r="F66" t="str">
            <v>Yes</v>
          </cell>
          <cell r="G66" t="str">
            <v>Significant</v>
          </cell>
        </row>
        <row r="67">
          <cell r="B67" t="str">
            <v>Cost of good sold / cost of sales</v>
          </cell>
          <cell r="C67">
            <v>0</v>
          </cell>
          <cell r="E67" t="str">
            <v>No</v>
          </cell>
          <cell r="F67" t="str">
            <v>No</v>
          </cell>
          <cell r="G67" t="str">
            <v>Not Significant</v>
          </cell>
        </row>
        <row r="68">
          <cell r="B68" t="str">
            <v>Salaries expense - COGS</v>
          </cell>
          <cell r="C68">
            <v>0</v>
          </cell>
          <cell r="E68" t="str">
            <v>No</v>
          </cell>
          <cell r="F68" t="str">
            <v>No</v>
          </cell>
          <cell r="G68" t="str">
            <v>Not Significant</v>
          </cell>
        </row>
        <row r="69">
          <cell r="B69" t="str">
            <v>Gross profit</v>
          </cell>
          <cell r="C69">
            <v>38944170001.089996</v>
          </cell>
        </row>
        <row r="71">
          <cell r="B71" t="str">
            <v>Selling expenses</v>
          </cell>
          <cell r="C71">
            <v>29813391236.84</v>
          </cell>
          <cell r="E71" t="str">
            <v>Yes</v>
          </cell>
          <cell r="F71" t="str">
            <v>Yes</v>
          </cell>
          <cell r="G71" t="str">
            <v>Significant</v>
          </cell>
        </row>
        <row r="72">
          <cell r="B72" t="str">
            <v>General and administrative expenses</v>
          </cell>
          <cell r="C72">
            <v>14624613658.16</v>
          </cell>
          <cell r="E72" t="str">
            <v>Yes</v>
          </cell>
          <cell r="F72" t="str">
            <v>Yes</v>
          </cell>
          <cell r="G72" t="str">
            <v>Significant</v>
          </cell>
        </row>
        <row r="73">
          <cell r="B73" t="str">
            <v>Salaries expense - Opex</v>
          </cell>
          <cell r="C73">
            <v>0</v>
          </cell>
          <cell r="E73" t="str">
            <v>No</v>
          </cell>
          <cell r="F73" t="str">
            <v>No</v>
          </cell>
          <cell r="G73" t="str">
            <v>Not Significant</v>
          </cell>
        </row>
        <row r="74">
          <cell r="B74" t="str">
            <v>Total operating expenses</v>
          </cell>
          <cell r="C74">
            <v>44438004895</v>
          </cell>
        </row>
        <row r="76">
          <cell r="B76" t="str">
            <v>Income (loss) from operations</v>
          </cell>
          <cell r="C76">
            <v>-5493834893.9100037</v>
          </cell>
        </row>
        <row r="78">
          <cell r="B78" t="str">
            <v>Other income</v>
          </cell>
          <cell r="C78">
            <v>12243506572.740002</v>
          </cell>
          <cell r="E78" t="str">
            <v>Yes</v>
          </cell>
          <cell r="F78" t="str">
            <v>Yes</v>
          </cell>
          <cell r="G78" t="str">
            <v>Significant</v>
          </cell>
        </row>
        <row r="79">
          <cell r="B79" t="str">
            <v>Other expenses</v>
          </cell>
          <cell r="C79">
            <v>0</v>
          </cell>
          <cell r="E79" t="str">
            <v>No</v>
          </cell>
          <cell r="F79" t="str">
            <v>No</v>
          </cell>
          <cell r="G79" t="str">
            <v>Not Significant</v>
          </cell>
        </row>
        <row r="80">
          <cell r="B80" t="str">
            <v>Total other income (expense) - net</v>
          </cell>
          <cell r="C80">
            <v>12243506572.740002</v>
          </cell>
        </row>
        <row r="82">
          <cell r="B82" t="str">
            <v>Net income before tax</v>
          </cell>
          <cell r="C82">
            <v>6749671678.829998</v>
          </cell>
        </row>
        <row r="84">
          <cell r="B84" t="str">
            <v>Current tax</v>
          </cell>
          <cell r="C84">
            <v>0</v>
          </cell>
          <cell r="E84" t="str">
            <v>No</v>
          </cell>
          <cell r="F84" t="str">
            <v>No</v>
          </cell>
          <cell r="G84" t="str">
            <v>Not Significant</v>
          </cell>
        </row>
        <row r="85">
          <cell r="B85" t="str">
            <v>Deferred tax</v>
          </cell>
          <cell r="C85">
            <v>0</v>
          </cell>
          <cell r="E85" t="str">
            <v>No</v>
          </cell>
          <cell r="F85" t="str">
            <v>No</v>
          </cell>
          <cell r="G85" t="str">
            <v>Not Significant</v>
          </cell>
        </row>
        <row r="86">
          <cell r="B86" t="str">
            <v>Total income tax (benefit)</v>
          </cell>
          <cell r="C86">
            <v>0</v>
          </cell>
        </row>
        <row r="88">
          <cell r="B88" t="str">
            <v>Net income (loss)</v>
          </cell>
          <cell r="C88">
            <v>6749671678.829998</v>
          </cell>
        </row>
      </sheetData>
      <sheetData sheetId="3">
        <row r="7">
          <cell r="C7" t="str">
            <v>Net income before tax</v>
          </cell>
        </row>
      </sheetData>
      <sheetData sheetId="4"/>
      <sheetData sheetId="5">
        <row r="1">
          <cell r="A1" t="str">
            <v>Drs. J. Tanzil &amp; Associates</v>
          </cell>
          <cell r="I1" t="str">
            <v>No. Order:</v>
          </cell>
          <cell r="J1" t="str">
            <v>A 15/11</v>
          </cell>
        </row>
        <row r="2">
          <cell r="A2" t="str">
            <v>Registered Public Accountants</v>
          </cell>
          <cell r="I2" t="str">
            <v>WP ref.:</v>
          </cell>
          <cell r="J2" t="str">
            <v>KKA 020d</v>
          </cell>
        </row>
        <row r="3">
          <cell r="I3" t="str">
            <v>Prepared by:</v>
          </cell>
          <cell r="J3" t="str">
            <v>JCC</v>
          </cell>
          <cell r="K3" t="str">
            <v>22-09-11</v>
          </cell>
        </row>
        <row r="4">
          <cell r="A4" t="str">
            <v>Surabaya International School</v>
          </cell>
          <cell r="I4" t="str">
            <v>Reviewed by:</v>
          </cell>
          <cell r="J4" t="str">
            <v>initials</v>
          </cell>
          <cell r="K4" t="str">
            <v>date</v>
          </cell>
        </row>
        <row r="5">
          <cell r="A5" t="str">
            <v>31 July 2011 Audit</v>
          </cell>
          <cell r="J5" t="str">
            <v>initials</v>
          </cell>
          <cell r="K5" t="str">
            <v>date</v>
          </cell>
        </row>
        <row r="6">
          <cell r="A6" t="str">
            <v>Combined Risk Assessment and Scope</v>
          </cell>
        </row>
        <row r="13">
          <cell r="C13" t="str">
            <v>% of TE Scopes</v>
          </cell>
        </row>
        <row r="14">
          <cell r="C14" t="str">
            <v>CRA</v>
          </cell>
          <cell r="E14" t="str">
            <v>Assets and Income</v>
          </cell>
          <cell r="F14" t="str">
            <v>Scope</v>
          </cell>
          <cell r="G14" t="str">
            <v>Liabilities, Equity and Expenses</v>
          </cell>
          <cell r="I14" t="str">
            <v>Scope</v>
          </cell>
        </row>
        <row r="16">
          <cell r="B16">
            <v>1</v>
          </cell>
          <cell r="C16" t="str">
            <v>Low</v>
          </cell>
          <cell r="E16" t="str">
            <v>75-100%</v>
          </cell>
          <cell r="F16">
            <v>1</v>
          </cell>
          <cell r="G16" t="str">
            <v>25-50%</v>
          </cell>
          <cell r="I16">
            <v>0.5</v>
          </cell>
        </row>
        <row r="17">
          <cell r="B17">
            <v>2</v>
          </cell>
          <cell r="C17" t="str">
            <v>Moderate</v>
          </cell>
          <cell r="E17" t="str">
            <v>50-75%</v>
          </cell>
          <cell r="F17">
            <v>0.75</v>
          </cell>
          <cell r="G17" t="str">
            <v>Professional Judgment</v>
          </cell>
          <cell r="I17">
            <v>0.30000000000000004</v>
          </cell>
        </row>
        <row r="18">
          <cell r="B18">
            <v>3</v>
          </cell>
          <cell r="C18" t="str">
            <v>High</v>
          </cell>
          <cell r="E18" t="str">
            <v>25-50%</v>
          </cell>
          <cell r="F18">
            <v>0.5</v>
          </cell>
          <cell r="G18" t="str">
            <v>Professional Judgment</v>
          </cell>
          <cell r="I18">
            <v>0.2</v>
          </cell>
        </row>
        <row r="20">
          <cell r="E20" t="str">
            <v>see 020d</v>
          </cell>
          <cell r="F20" t="str">
            <v>see 021</v>
          </cell>
        </row>
        <row r="21">
          <cell r="B21" t="str">
            <v>Account Name</v>
          </cell>
          <cell r="E21" t="str">
            <v>Inherent Risk</v>
          </cell>
          <cell r="F21" t="str">
            <v>Control Risk</v>
          </cell>
          <cell r="G21" t="str">
            <v>CRA</v>
          </cell>
          <cell r="I21" t="str">
            <v>Scope                  (% of TE)</v>
          </cell>
          <cell r="J21" t="str">
            <v>Vouching Scope (IDR)</v>
          </cell>
        </row>
        <row r="22">
          <cell r="C22" t="str">
            <v>100 - Cash and Cash Equivalents-E</v>
          </cell>
          <cell r="D22" t="str">
            <v>A</v>
          </cell>
          <cell r="E22" t="str">
            <v>Lower</v>
          </cell>
          <cell r="F22" t="str">
            <v>Lower</v>
          </cell>
          <cell r="G22" t="str">
            <v>Low</v>
          </cell>
          <cell r="H22">
            <v>1</v>
          </cell>
          <cell r="I22">
            <v>1</v>
          </cell>
          <cell r="J22">
            <v>293072531.10465002</v>
          </cell>
        </row>
        <row r="23">
          <cell r="C23" t="str">
            <v>100 - Cash and Cash Equivalents-C</v>
          </cell>
          <cell r="D23" t="str">
            <v>A</v>
          </cell>
          <cell r="E23" t="str">
            <v>Higher</v>
          </cell>
          <cell r="F23" t="str">
            <v>Lower</v>
          </cell>
          <cell r="G23" t="str">
            <v>Moderate</v>
          </cell>
          <cell r="H23">
            <v>2</v>
          </cell>
          <cell r="I23">
            <v>0.75</v>
          </cell>
          <cell r="J23">
            <v>219804398.32848752</v>
          </cell>
        </row>
        <row r="24">
          <cell r="C24" t="str">
            <v>100 - Cash and Cash Equivalents-V</v>
          </cell>
          <cell r="D24" t="str">
            <v>A</v>
          </cell>
          <cell r="E24" t="str">
            <v>Higher</v>
          </cell>
          <cell r="F24" t="str">
            <v>Lower</v>
          </cell>
          <cell r="G24" t="str">
            <v>Moderate</v>
          </cell>
          <cell r="H24">
            <v>2</v>
          </cell>
          <cell r="I24">
            <v>0.75</v>
          </cell>
          <cell r="J24">
            <v>219804398.32848752</v>
          </cell>
        </row>
        <row r="25">
          <cell r="C25" t="str">
            <v>100 - Cash and Cash Equivalents- R &amp; O</v>
          </cell>
          <cell r="D25" t="str">
            <v>A</v>
          </cell>
          <cell r="E25" t="str">
            <v>Lower</v>
          </cell>
          <cell r="F25" t="str">
            <v>Lower</v>
          </cell>
          <cell r="G25" t="str">
            <v>Low</v>
          </cell>
          <cell r="H25">
            <v>1</v>
          </cell>
          <cell r="I25">
            <v>1</v>
          </cell>
          <cell r="J25">
            <v>293072531.10465002</v>
          </cell>
        </row>
        <row r="26">
          <cell r="C26" t="str">
            <v>100 - Cash and Cash Equivalents- P &amp; D</v>
          </cell>
          <cell r="D26" t="str">
            <v>A</v>
          </cell>
          <cell r="E26" t="str">
            <v>Lower</v>
          </cell>
          <cell r="F26" t="str">
            <v>Lower</v>
          </cell>
          <cell r="G26" t="str">
            <v>Low</v>
          </cell>
          <cell r="H26">
            <v>1</v>
          </cell>
          <cell r="I26">
            <v>1</v>
          </cell>
          <cell r="J26">
            <v>293072531.10465002</v>
          </cell>
        </row>
        <row r="27">
          <cell r="B27" t="str">
            <v>KKA 100 - Cash and Cash Equivalents</v>
          </cell>
        </row>
        <row r="28">
          <cell r="C28" t="str">
            <v>120 - Short-term Investments- E</v>
          </cell>
          <cell r="D28" t="str">
            <v>A</v>
          </cell>
          <cell r="E28" t="str">
            <v>Lower</v>
          </cell>
          <cell r="F28" t="str">
            <v>Lower</v>
          </cell>
          <cell r="G28" t="str">
            <v>Low</v>
          </cell>
          <cell r="H28">
            <v>1</v>
          </cell>
          <cell r="I28">
            <v>1</v>
          </cell>
          <cell r="J28">
            <v>293072531.10465002</v>
          </cell>
        </row>
        <row r="29">
          <cell r="C29" t="str">
            <v>120 - Short-term Investments- C</v>
          </cell>
          <cell r="D29" t="str">
            <v>A</v>
          </cell>
          <cell r="E29" t="str">
            <v>Lower</v>
          </cell>
          <cell r="F29" t="str">
            <v>Lower</v>
          </cell>
          <cell r="G29" t="str">
            <v>Low</v>
          </cell>
          <cell r="H29">
            <v>1</v>
          </cell>
          <cell r="I29">
            <v>1</v>
          </cell>
          <cell r="J29">
            <v>293072531.10465002</v>
          </cell>
        </row>
        <row r="30">
          <cell r="C30" t="str">
            <v>120 - Short-term Investments- V</v>
          </cell>
          <cell r="D30" t="str">
            <v>A</v>
          </cell>
          <cell r="E30" t="str">
            <v>Lower</v>
          </cell>
          <cell r="F30" t="str">
            <v>Lower</v>
          </cell>
          <cell r="G30" t="str">
            <v>Low</v>
          </cell>
          <cell r="H30">
            <v>1</v>
          </cell>
          <cell r="I30">
            <v>1</v>
          </cell>
          <cell r="J30">
            <v>293072531.10465002</v>
          </cell>
        </row>
        <row r="31">
          <cell r="C31" t="str">
            <v>120 - Short-term Investments- R &amp; O</v>
          </cell>
          <cell r="D31" t="str">
            <v>A</v>
          </cell>
          <cell r="E31" t="str">
            <v>Lower</v>
          </cell>
          <cell r="F31" t="str">
            <v>Lower</v>
          </cell>
          <cell r="G31" t="str">
            <v>Low</v>
          </cell>
          <cell r="H31">
            <v>1</v>
          </cell>
          <cell r="I31">
            <v>1</v>
          </cell>
          <cell r="J31">
            <v>293072531.10465002</v>
          </cell>
        </row>
        <row r="32">
          <cell r="C32" t="str">
            <v>120 - Short-term Investments- P &amp; D</v>
          </cell>
          <cell r="D32" t="str">
            <v>A</v>
          </cell>
          <cell r="E32" t="str">
            <v>Lower</v>
          </cell>
          <cell r="F32" t="str">
            <v>Lower</v>
          </cell>
          <cell r="G32" t="str">
            <v>Low</v>
          </cell>
          <cell r="H32">
            <v>1</v>
          </cell>
          <cell r="I32">
            <v>1</v>
          </cell>
          <cell r="J32">
            <v>293072531.10465002</v>
          </cell>
        </row>
        <row r="33">
          <cell r="B33" t="str">
            <v>KKA 120 - Short-term Investments</v>
          </cell>
        </row>
        <row r="34">
          <cell r="C34" t="str">
            <v>125 - Marketable Securities- E</v>
          </cell>
          <cell r="D34" t="str">
            <v>A</v>
          </cell>
          <cell r="E34" t="str">
            <v>Lower</v>
          </cell>
          <cell r="F34" t="str">
            <v>Lower</v>
          </cell>
          <cell r="G34" t="str">
            <v>Low</v>
          </cell>
          <cell r="H34">
            <v>1</v>
          </cell>
          <cell r="I34">
            <v>1</v>
          </cell>
          <cell r="J34">
            <v>293072531.10465002</v>
          </cell>
        </row>
        <row r="35">
          <cell r="C35" t="str">
            <v>125 - Marketable Securities- C</v>
          </cell>
          <cell r="D35" t="str">
            <v>A</v>
          </cell>
          <cell r="E35" t="str">
            <v>Lower</v>
          </cell>
          <cell r="F35" t="str">
            <v>Lower</v>
          </cell>
          <cell r="G35" t="str">
            <v>Low</v>
          </cell>
          <cell r="H35">
            <v>1</v>
          </cell>
          <cell r="I35">
            <v>1</v>
          </cell>
          <cell r="J35">
            <v>293072531.10465002</v>
          </cell>
        </row>
        <row r="36">
          <cell r="C36" t="str">
            <v>125 - Marketable Securities- V</v>
          </cell>
          <cell r="D36" t="str">
            <v>A</v>
          </cell>
          <cell r="E36" t="str">
            <v>Lower</v>
          </cell>
          <cell r="F36" t="str">
            <v>Lower</v>
          </cell>
          <cell r="G36" t="str">
            <v>Low</v>
          </cell>
          <cell r="H36">
            <v>1</v>
          </cell>
          <cell r="I36">
            <v>1</v>
          </cell>
          <cell r="J36">
            <v>293072531.10465002</v>
          </cell>
        </row>
        <row r="37">
          <cell r="C37" t="str">
            <v>125 - Marketable Securities- R &amp; O</v>
          </cell>
          <cell r="D37" t="str">
            <v>A</v>
          </cell>
          <cell r="E37" t="str">
            <v>Lower</v>
          </cell>
          <cell r="F37" t="str">
            <v>Lower</v>
          </cell>
          <cell r="G37" t="str">
            <v>Low</v>
          </cell>
          <cell r="H37">
            <v>1</v>
          </cell>
          <cell r="I37">
            <v>1</v>
          </cell>
          <cell r="J37">
            <v>293072531.10465002</v>
          </cell>
        </row>
        <row r="38">
          <cell r="C38" t="str">
            <v>125 - Marketable Securities- P &amp; D</v>
          </cell>
          <cell r="D38" t="str">
            <v>A</v>
          </cell>
          <cell r="E38" t="str">
            <v>Lower</v>
          </cell>
          <cell r="F38" t="str">
            <v>Lower</v>
          </cell>
          <cell r="G38" t="str">
            <v>Low</v>
          </cell>
          <cell r="H38">
            <v>1</v>
          </cell>
          <cell r="I38">
            <v>1</v>
          </cell>
          <cell r="J38">
            <v>293072531.10465002</v>
          </cell>
        </row>
        <row r="39">
          <cell r="B39" t="str">
            <v>KKA 125 - Marketable Securities</v>
          </cell>
        </row>
        <row r="40">
          <cell r="C40" t="str">
            <v>130 - Accounts Receivable - Trade- E</v>
          </cell>
          <cell r="D40" t="str">
            <v>A</v>
          </cell>
          <cell r="E40" t="str">
            <v>Lower</v>
          </cell>
          <cell r="F40" t="str">
            <v>Lower</v>
          </cell>
          <cell r="G40" t="str">
            <v>Low</v>
          </cell>
          <cell r="H40">
            <v>1</v>
          </cell>
          <cell r="I40">
            <v>1</v>
          </cell>
          <cell r="J40">
            <v>293072531.10465002</v>
          </cell>
        </row>
        <row r="41">
          <cell r="C41" t="str">
            <v>130 - Accounts Receivable - Trade- C</v>
          </cell>
          <cell r="D41" t="str">
            <v>A</v>
          </cell>
          <cell r="E41" t="str">
            <v>Lower</v>
          </cell>
          <cell r="F41" t="str">
            <v>Lower</v>
          </cell>
          <cell r="G41" t="str">
            <v>Low</v>
          </cell>
          <cell r="H41">
            <v>1</v>
          </cell>
          <cell r="I41">
            <v>1</v>
          </cell>
          <cell r="J41">
            <v>293072531.10465002</v>
          </cell>
        </row>
        <row r="42">
          <cell r="C42" t="str">
            <v>130 - Accounts Receivable - Trade- V</v>
          </cell>
          <cell r="D42" t="str">
            <v>A</v>
          </cell>
          <cell r="E42" t="str">
            <v>Higher</v>
          </cell>
          <cell r="F42" t="str">
            <v>Lower</v>
          </cell>
          <cell r="G42" t="str">
            <v>Moderate</v>
          </cell>
          <cell r="H42">
            <v>2</v>
          </cell>
          <cell r="I42">
            <v>0.75</v>
          </cell>
          <cell r="J42">
            <v>219804398.32848752</v>
          </cell>
        </row>
        <row r="43">
          <cell r="C43" t="str">
            <v>130 - Accounts Receivable - Trade- R &amp; O</v>
          </cell>
          <cell r="D43" t="str">
            <v>A</v>
          </cell>
          <cell r="E43" t="str">
            <v>Lower</v>
          </cell>
          <cell r="F43" t="str">
            <v>Lower</v>
          </cell>
          <cell r="G43" t="str">
            <v>Low</v>
          </cell>
          <cell r="H43">
            <v>1</v>
          </cell>
          <cell r="I43">
            <v>1</v>
          </cell>
          <cell r="J43">
            <v>293072531.10465002</v>
          </cell>
        </row>
        <row r="44">
          <cell r="C44" t="str">
            <v>130 - Accounts Receivable - Trade- P &amp; D</v>
          </cell>
          <cell r="D44" t="str">
            <v>A</v>
          </cell>
          <cell r="E44" t="str">
            <v>Lower</v>
          </cell>
          <cell r="F44" t="str">
            <v>Lower</v>
          </cell>
          <cell r="G44" t="str">
            <v>Low</v>
          </cell>
          <cell r="H44">
            <v>1</v>
          </cell>
          <cell r="I44">
            <v>1</v>
          </cell>
          <cell r="J44">
            <v>293072531.10465002</v>
          </cell>
        </row>
        <row r="45">
          <cell r="B45" t="str">
            <v>KKA 130 - Accounts Receivable -Trade</v>
          </cell>
        </row>
        <row r="46">
          <cell r="C46" t="str">
            <v>135 - Accounts Receivable - Affiliates- E</v>
          </cell>
          <cell r="D46" t="str">
            <v>A</v>
          </cell>
          <cell r="E46" t="str">
            <v>Lower</v>
          </cell>
          <cell r="F46" t="str">
            <v>Lower</v>
          </cell>
          <cell r="G46" t="str">
            <v>Low</v>
          </cell>
          <cell r="H46">
            <v>1</v>
          </cell>
          <cell r="I46">
            <v>1</v>
          </cell>
          <cell r="J46">
            <v>293072531.10465002</v>
          </cell>
        </row>
        <row r="47">
          <cell r="C47" t="str">
            <v>135 - Accounts Receivable - Affiliates- C</v>
          </cell>
          <cell r="D47" t="str">
            <v>A</v>
          </cell>
          <cell r="E47" t="str">
            <v>Lower</v>
          </cell>
          <cell r="F47" t="str">
            <v>Lower</v>
          </cell>
          <cell r="G47" t="str">
            <v>Low</v>
          </cell>
          <cell r="H47">
            <v>1</v>
          </cell>
          <cell r="I47">
            <v>1</v>
          </cell>
          <cell r="J47">
            <v>293072531.10465002</v>
          </cell>
        </row>
        <row r="48">
          <cell r="C48" t="str">
            <v>135 - Accounts Receivable - Affiliates- V</v>
          </cell>
          <cell r="D48" t="str">
            <v>A</v>
          </cell>
          <cell r="E48" t="str">
            <v>Lower</v>
          </cell>
          <cell r="F48" t="str">
            <v>Lower</v>
          </cell>
          <cell r="G48" t="str">
            <v>Low</v>
          </cell>
          <cell r="H48">
            <v>1</v>
          </cell>
          <cell r="I48">
            <v>1</v>
          </cell>
          <cell r="J48">
            <v>293072531.10465002</v>
          </cell>
        </row>
        <row r="49">
          <cell r="C49" t="str">
            <v>135 - Accounts Receivable - Affiliates- R &amp; O</v>
          </cell>
          <cell r="D49" t="str">
            <v>A</v>
          </cell>
          <cell r="E49" t="str">
            <v>Lower</v>
          </cell>
          <cell r="F49" t="str">
            <v>Lower</v>
          </cell>
          <cell r="G49" t="str">
            <v>Low</v>
          </cell>
          <cell r="H49">
            <v>1</v>
          </cell>
          <cell r="I49">
            <v>1</v>
          </cell>
          <cell r="J49">
            <v>293072531.10465002</v>
          </cell>
        </row>
        <row r="50">
          <cell r="C50" t="str">
            <v>135 - Accounts Receivable - Affiliates- P &amp; D</v>
          </cell>
          <cell r="D50" t="str">
            <v>A</v>
          </cell>
          <cell r="E50" t="str">
            <v>Lower</v>
          </cell>
          <cell r="F50" t="str">
            <v>Lower</v>
          </cell>
          <cell r="G50" t="str">
            <v>Low</v>
          </cell>
          <cell r="H50">
            <v>1</v>
          </cell>
          <cell r="I50">
            <v>1</v>
          </cell>
          <cell r="J50">
            <v>293072531.10465002</v>
          </cell>
        </row>
        <row r="51">
          <cell r="B51" t="str">
            <v>KKA 135 - Accounts Receivable -Affiliates</v>
          </cell>
        </row>
        <row r="52">
          <cell r="C52" t="str">
            <v>140 - Other Receivables - E</v>
          </cell>
          <cell r="D52" t="str">
            <v>A</v>
          </cell>
          <cell r="E52" t="str">
            <v>Lower</v>
          </cell>
          <cell r="F52" t="str">
            <v>Lower</v>
          </cell>
          <cell r="G52" t="str">
            <v>Low</v>
          </cell>
          <cell r="H52">
            <v>1</v>
          </cell>
          <cell r="I52">
            <v>1</v>
          </cell>
          <cell r="J52">
            <v>293072531.10465002</v>
          </cell>
        </row>
        <row r="53">
          <cell r="C53" t="str">
            <v>140 - Other Receivables - C</v>
          </cell>
          <cell r="D53" t="str">
            <v>A</v>
          </cell>
          <cell r="E53" t="str">
            <v>Lower</v>
          </cell>
          <cell r="F53" t="str">
            <v>Lower</v>
          </cell>
          <cell r="G53" t="str">
            <v>Low</v>
          </cell>
          <cell r="H53">
            <v>1</v>
          </cell>
          <cell r="I53">
            <v>1</v>
          </cell>
          <cell r="J53">
            <v>293072531.10465002</v>
          </cell>
        </row>
        <row r="54">
          <cell r="C54" t="str">
            <v>140 - Other Receivables - V</v>
          </cell>
          <cell r="D54" t="str">
            <v>A</v>
          </cell>
          <cell r="E54" t="str">
            <v>Lower</v>
          </cell>
          <cell r="F54" t="str">
            <v>Lower</v>
          </cell>
          <cell r="G54" t="str">
            <v>Low</v>
          </cell>
          <cell r="H54">
            <v>1</v>
          </cell>
          <cell r="I54">
            <v>1</v>
          </cell>
          <cell r="J54">
            <v>293072531.10465002</v>
          </cell>
        </row>
        <row r="55">
          <cell r="C55" t="str">
            <v>140 - Other Receivables - R &amp; O</v>
          </cell>
          <cell r="D55" t="str">
            <v>A</v>
          </cell>
          <cell r="E55" t="str">
            <v>Lower</v>
          </cell>
          <cell r="F55" t="str">
            <v>Lower</v>
          </cell>
          <cell r="G55" t="str">
            <v>Low</v>
          </cell>
          <cell r="H55">
            <v>1</v>
          </cell>
          <cell r="I55">
            <v>1</v>
          </cell>
          <cell r="J55">
            <v>293072531.10465002</v>
          </cell>
        </row>
        <row r="56">
          <cell r="C56" t="str">
            <v>140 - Other Receivables - P &amp; D</v>
          </cell>
          <cell r="D56" t="str">
            <v>A</v>
          </cell>
          <cell r="E56" t="str">
            <v>Lower</v>
          </cell>
          <cell r="F56" t="str">
            <v>Lower</v>
          </cell>
          <cell r="G56" t="str">
            <v>Low</v>
          </cell>
          <cell r="H56">
            <v>1</v>
          </cell>
          <cell r="I56">
            <v>1</v>
          </cell>
          <cell r="J56">
            <v>293072531.10465002</v>
          </cell>
        </row>
        <row r="57">
          <cell r="B57" t="str">
            <v>KKA 140 - Other Receivables</v>
          </cell>
        </row>
        <row r="58">
          <cell r="C58" t="str">
            <v>150 - Inventory- E</v>
          </cell>
          <cell r="D58" t="str">
            <v>A</v>
          </cell>
          <cell r="E58" t="str">
            <v>Lower</v>
          </cell>
          <cell r="F58" t="str">
            <v>Higher</v>
          </cell>
          <cell r="G58" t="str">
            <v>Moderate</v>
          </cell>
          <cell r="H58">
            <v>2</v>
          </cell>
          <cell r="I58">
            <v>0.75</v>
          </cell>
          <cell r="J58">
            <v>219804398.32848752</v>
          </cell>
        </row>
        <row r="59">
          <cell r="C59" t="str">
            <v>150 - Inventory- C</v>
          </cell>
          <cell r="D59" t="str">
            <v>A</v>
          </cell>
          <cell r="E59" t="str">
            <v>Higher</v>
          </cell>
          <cell r="F59" t="str">
            <v>Higher</v>
          </cell>
          <cell r="G59" t="str">
            <v>High</v>
          </cell>
          <cell r="H59">
            <v>3</v>
          </cell>
          <cell r="I59">
            <v>0.5</v>
          </cell>
          <cell r="J59">
            <v>146536265.55232501</v>
          </cell>
        </row>
        <row r="60">
          <cell r="C60" t="str">
            <v>150 - Inventory- V</v>
          </cell>
          <cell r="D60" t="str">
            <v>A</v>
          </cell>
          <cell r="E60" t="str">
            <v>Higher</v>
          </cell>
          <cell r="F60" t="str">
            <v>Higher</v>
          </cell>
          <cell r="G60" t="str">
            <v>High</v>
          </cell>
          <cell r="H60">
            <v>3</v>
          </cell>
          <cell r="I60">
            <v>0.5</v>
          </cell>
          <cell r="J60">
            <v>146536265.55232501</v>
          </cell>
        </row>
        <row r="61">
          <cell r="C61" t="str">
            <v>150 - Inventory- R &amp; O</v>
          </cell>
          <cell r="D61" t="str">
            <v>A</v>
          </cell>
          <cell r="E61" t="str">
            <v>Lower</v>
          </cell>
          <cell r="F61" t="str">
            <v>Lower</v>
          </cell>
          <cell r="G61" t="str">
            <v>Low</v>
          </cell>
          <cell r="H61">
            <v>1</v>
          </cell>
          <cell r="I61">
            <v>1</v>
          </cell>
          <cell r="J61">
            <v>293072531.10465002</v>
          </cell>
        </row>
        <row r="62">
          <cell r="C62" t="str">
            <v>150 - Inventory- P &amp; D</v>
          </cell>
          <cell r="D62" t="str">
            <v>A</v>
          </cell>
          <cell r="E62" t="str">
            <v>Lower</v>
          </cell>
          <cell r="F62" t="str">
            <v>Lower</v>
          </cell>
          <cell r="G62" t="str">
            <v>Low</v>
          </cell>
          <cell r="H62">
            <v>1</v>
          </cell>
          <cell r="I62">
            <v>1</v>
          </cell>
          <cell r="J62">
            <v>293072531.10465002</v>
          </cell>
        </row>
        <row r="63">
          <cell r="B63" t="str">
            <v>KKA 150 - Inventory</v>
          </cell>
        </row>
        <row r="64">
          <cell r="C64" t="str">
            <v>160 - Advance Payments- E</v>
          </cell>
          <cell r="D64" t="str">
            <v>A</v>
          </cell>
          <cell r="E64" t="str">
            <v>Lower</v>
          </cell>
          <cell r="F64" t="str">
            <v>Lower</v>
          </cell>
          <cell r="G64" t="str">
            <v>Low</v>
          </cell>
          <cell r="H64">
            <v>1</v>
          </cell>
          <cell r="I64">
            <v>1</v>
          </cell>
          <cell r="J64">
            <v>293072531.10465002</v>
          </cell>
        </row>
        <row r="65">
          <cell r="C65" t="str">
            <v>160 - Advance Payments- C</v>
          </cell>
          <cell r="D65" t="str">
            <v>A</v>
          </cell>
          <cell r="E65" t="str">
            <v>Lower</v>
          </cell>
          <cell r="F65" t="str">
            <v>Lower</v>
          </cell>
          <cell r="G65" t="str">
            <v>Low</v>
          </cell>
          <cell r="H65">
            <v>1</v>
          </cell>
          <cell r="I65">
            <v>1</v>
          </cell>
          <cell r="J65">
            <v>293072531.10465002</v>
          </cell>
        </row>
        <row r="66">
          <cell r="C66" t="str">
            <v>160 - Advance Payments- V</v>
          </cell>
          <cell r="D66" t="str">
            <v>A</v>
          </cell>
          <cell r="E66" t="str">
            <v>Lower</v>
          </cell>
          <cell r="F66" t="str">
            <v>Lower</v>
          </cell>
          <cell r="G66" t="str">
            <v>Low</v>
          </cell>
          <cell r="H66">
            <v>1</v>
          </cell>
          <cell r="I66">
            <v>1</v>
          </cell>
          <cell r="J66">
            <v>293072531.10465002</v>
          </cell>
        </row>
        <row r="67">
          <cell r="C67" t="str">
            <v>160 - Advance Payments- R &amp; O</v>
          </cell>
          <cell r="D67" t="str">
            <v>A</v>
          </cell>
          <cell r="E67" t="str">
            <v>Lower</v>
          </cell>
          <cell r="F67" t="str">
            <v>Lower</v>
          </cell>
          <cell r="G67" t="str">
            <v>Low</v>
          </cell>
          <cell r="H67">
            <v>1</v>
          </cell>
          <cell r="I67">
            <v>1</v>
          </cell>
          <cell r="J67">
            <v>293072531.10465002</v>
          </cell>
        </row>
        <row r="68">
          <cell r="C68" t="str">
            <v>160 - Advance Payments- P &amp; D</v>
          </cell>
          <cell r="D68" t="str">
            <v>A</v>
          </cell>
          <cell r="E68" t="str">
            <v>Lower</v>
          </cell>
          <cell r="F68" t="str">
            <v>Lower</v>
          </cell>
          <cell r="G68" t="str">
            <v>Low</v>
          </cell>
          <cell r="H68">
            <v>1</v>
          </cell>
          <cell r="I68">
            <v>1</v>
          </cell>
          <cell r="J68">
            <v>293072531.10465002</v>
          </cell>
        </row>
        <row r="69">
          <cell r="B69" t="str">
            <v>KKA 160 - Advance Payments</v>
          </cell>
        </row>
        <row r="70">
          <cell r="C70" t="str">
            <v>175 - Prepaid Taxes- E</v>
          </cell>
          <cell r="D70" t="str">
            <v>A</v>
          </cell>
          <cell r="E70" t="str">
            <v>Lower</v>
          </cell>
          <cell r="F70" t="str">
            <v>Lower</v>
          </cell>
          <cell r="G70" t="str">
            <v>Low</v>
          </cell>
          <cell r="H70">
            <v>1</v>
          </cell>
          <cell r="I70">
            <v>1</v>
          </cell>
          <cell r="J70">
            <v>293072531.10465002</v>
          </cell>
        </row>
        <row r="71">
          <cell r="C71" t="str">
            <v>175 - Prepaid Taxes- C</v>
          </cell>
          <cell r="D71" t="str">
            <v>A</v>
          </cell>
          <cell r="E71" t="str">
            <v>Lower</v>
          </cell>
          <cell r="F71" t="str">
            <v>Lower</v>
          </cell>
          <cell r="G71" t="str">
            <v>Low</v>
          </cell>
          <cell r="H71">
            <v>1</v>
          </cell>
          <cell r="I71">
            <v>1</v>
          </cell>
          <cell r="J71">
            <v>293072531.10465002</v>
          </cell>
        </row>
        <row r="72">
          <cell r="C72" t="str">
            <v>175 - Prepaid Taxes- V</v>
          </cell>
          <cell r="D72" t="str">
            <v>A</v>
          </cell>
          <cell r="E72" t="str">
            <v>Lower</v>
          </cell>
          <cell r="F72" t="str">
            <v>Lower</v>
          </cell>
          <cell r="G72" t="str">
            <v>Low</v>
          </cell>
          <cell r="H72">
            <v>1</v>
          </cell>
          <cell r="I72">
            <v>1</v>
          </cell>
          <cell r="J72">
            <v>293072531.10465002</v>
          </cell>
        </row>
        <row r="73">
          <cell r="C73" t="str">
            <v>175 - Prepaid Taxes- R &amp; O</v>
          </cell>
          <cell r="D73" t="str">
            <v>A</v>
          </cell>
          <cell r="E73" t="str">
            <v>Lower</v>
          </cell>
          <cell r="F73" t="str">
            <v>Lower</v>
          </cell>
          <cell r="G73" t="str">
            <v>Low</v>
          </cell>
          <cell r="H73">
            <v>1</v>
          </cell>
          <cell r="I73">
            <v>1</v>
          </cell>
          <cell r="J73">
            <v>293072531.10465002</v>
          </cell>
        </row>
        <row r="74">
          <cell r="C74" t="str">
            <v>175 - Prepaid Taxes- P &amp; D</v>
          </cell>
          <cell r="D74" t="str">
            <v>A</v>
          </cell>
          <cell r="E74" t="str">
            <v>Lower</v>
          </cell>
          <cell r="F74" t="str">
            <v>Lower</v>
          </cell>
          <cell r="G74" t="str">
            <v>Low</v>
          </cell>
          <cell r="H74">
            <v>1</v>
          </cell>
          <cell r="I74">
            <v>1</v>
          </cell>
          <cell r="J74">
            <v>293072531.10465002</v>
          </cell>
        </row>
        <row r="75">
          <cell r="B75" t="str">
            <v>KKA 175 - Prepaid Taxes</v>
          </cell>
        </row>
        <row r="76">
          <cell r="C76" t="str">
            <v>180 - Prepaid Expense- E</v>
          </cell>
          <cell r="D76" t="str">
            <v>A</v>
          </cell>
          <cell r="E76" t="str">
            <v>Lower</v>
          </cell>
          <cell r="F76" t="str">
            <v>Lower</v>
          </cell>
          <cell r="G76" t="str">
            <v>Low</v>
          </cell>
          <cell r="H76">
            <v>1</v>
          </cell>
          <cell r="I76">
            <v>1</v>
          </cell>
          <cell r="J76">
            <v>293072531.10465002</v>
          </cell>
        </row>
        <row r="77">
          <cell r="C77" t="str">
            <v>180 - Prepaid Expense- C</v>
          </cell>
          <cell r="D77" t="str">
            <v>A</v>
          </cell>
          <cell r="E77" t="str">
            <v>Higher</v>
          </cell>
          <cell r="F77" t="str">
            <v>Lower</v>
          </cell>
          <cell r="G77" t="str">
            <v>Moderate</v>
          </cell>
          <cell r="H77">
            <v>2</v>
          </cell>
          <cell r="I77">
            <v>0.75</v>
          </cell>
          <cell r="J77">
            <v>219804398.32848752</v>
          </cell>
        </row>
        <row r="78">
          <cell r="C78" t="str">
            <v>180 - Prepaid Expense- V</v>
          </cell>
          <cell r="D78" t="str">
            <v>A</v>
          </cell>
          <cell r="E78" t="str">
            <v>Higher</v>
          </cell>
          <cell r="F78" t="str">
            <v>Lower</v>
          </cell>
          <cell r="G78" t="str">
            <v>Moderate</v>
          </cell>
          <cell r="H78">
            <v>2</v>
          </cell>
          <cell r="I78">
            <v>0.75</v>
          </cell>
          <cell r="J78">
            <v>219804398.32848752</v>
          </cell>
        </row>
        <row r="79">
          <cell r="C79" t="str">
            <v>180 - Prepaid Expense- R &amp; O</v>
          </cell>
          <cell r="D79" t="str">
            <v>A</v>
          </cell>
          <cell r="E79" t="str">
            <v>Lower</v>
          </cell>
          <cell r="F79" t="str">
            <v>Lower</v>
          </cell>
          <cell r="G79" t="str">
            <v>Low</v>
          </cell>
          <cell r="H79">
            <v>1</v>
          </cell>
          <cell r="I79">
            <v>1</v>
          </cell>
          <cell r="J79">
            <v>293072531.10465002</v>
          </cell>
        </row>
        <row r="80">
          <cell r="C80" t="str">
            <v>180 - Prepaid Expense- P &amp; D</v>
          </cell>
          <cell r="D80" t="str">
            <v>A</v>
          </cell>
          <cell r="E80" t="str">
            <v>Lower</v>
          </cell>
          <cell r="F80" t="str">
            <v>Lower</v>
          </cell>
          <cell r="G80" t="str">
            <v>Low</v>
          </cell>
          <cell r="H80">
            <v>1</v>
          </cell>
          <cell r="I80">
            <v>1</v>
          </cell>
          <cell r="J80">
            <v>293072531.10465002</v>
          </cell>
        </row>
        <row r="81">
          <cell r="B81" t="str">
            <v>KKA 180 - Prepaid Expense</v>
          </cell>
        </row>
        <row r="82">
          <cell r="C82" t="str">
            <v>185 - Other Current Assets- E</v>
          </cell>
          <cell r="D82" t="str">
            <v>A</v>
          </cell>
          <cell r="E82" t="str">
            <v>Lower</v>
          </cell>
          <cell r="F82" t="str">
            <v>Lower</v>
          </cell>
          <cell r="G82" t="str">
            <v>Low</v>
          </cell>
          <cell r="H82">
            <v>1</v>
          </cell>
          <cell r="I82">
            <v>1</v>
          </cell>
          <cell r="J82">
            <v>293072531.10465002</v>
          </cell>
        </row>
        <row r="83">
          <cell r="C83" t="str">
            <v>185 - Other Current Assets- C</v>
          </cell>
          <cell r="D83" t="str">
            <v>A</v>
          </cell>
          <cell r="E83" t="str">
            <v>Lower</v>
          </cell>
          <cell r="F83" t="str">
            <v>Lower</v>
          </cell>
          <cell r="G83" t="str">
            <v>Low</v>
          </cell>
          <cell r="H83">
            <v>1</v>
          </cell>
          <cell r="I83">
            <v>1</v>
          </cell>
          <cell r="J83">
            <v>293072531.10465002</v>
          </cell>
        </row>
        <row r="84">
          <cell r="C84" t="str">
            <v>185 - Other Current Assets- V</v>
          </cell>
          <cell r="D84" t="str">
            <v>A</v>
          </cell>
          <cell r="E84" t="str">
            <v>Lower</v>
          </cell>
          <cell r="F84" t="str">
            <v>Lower</v>
          </cell>
          <cell r="G84" t="str">
            <v>Low</v>
          </cell>
          <cell r="H84">
            <v>1</v>
          </cell>
          <cell r="I84">
            <v>1</v>
          </cell>
          <cell r="J84">
            <v>293072531.10465002</v>
          </cell>
        </row>
        <row r="85">
          <cell r="C85" t="str">
            <v>185 - Other Current Assets- R &amp; O</v>
          </cell>
          <cell r="D85" t="str">
            <v>A</v>
          </cell>
          <cell r="E85" t="str">
            <v>Lower</v>
          </cell>
          <cell r="F85" t="str">
            <v>Lower</v>
          </cell>
          <cell r="G85" t="str">
            <v>Low</v>
          </cell>
          <cell r="H85">
            <v>1</v>
          </cell>
          <cell r="I85">
            <v>1</v>
          </cell>
          <cell r="J85">
            <v>293072531.10465002</v>
          </cell>
        </row>
        <row r="86">
          <cell r="C86" t="str">
            <v>185 - Other Current Assets- P &amp; D</v>
          </cell>
          <cell r="D86" t="str">
            <v>A</v>
          </cell>
          <cell r="E86" t="str">
            <v>Lower</v>
          </cell>
          <cell r="F86" t="str">
            <v>Lower</v>
          </cell>
          <cell r="G86" t="str">
            <v>Low</v>
          </cell>
          <cell r="H86">
            <v>1</v>
          </cell>
          <cell r="I86">
            <v>1</v>
          </cell>
          <cell r="J86">
            <v>293072531.10465002</v>
          </cell>
        </row>
        <row r="87">
          <cell r="B87" t="str">
            <v>KKA 185 - Other Current Assets</v>
          </cell>
        </row>
        <row r="88">
          <cell r="C88" t="str">
            <v>190 - Long-term Investments- E</v>
          </cell>
          <cell r="D88" t="str">
            <v>A</v>
          </cell>
          <cell r="E88" t="str">
            <v>Lower</v>
          </cell>
          <cell r="F88" t="str">
            <v>Lower</v>
          </cell>
          <cell r="G88" t="str">
            <v>Low</v>
          </cell>
          <cell r="H88">
            <v>1</v>
          </cell>
          <cell r="I88">
            <v>1</v>
          </cell>
          <cell r="J88">
            <v>293072531.10465002</v>
          </cell>
        </row>
        <row r="89">
          <cell r="C89" t="str">
            <v>190 - Long-term Investments- C</v>
          </cell>
          <cell r="D89" t="str">
            <v>A</v>
          </cell>
          <cell r="E89" t="str">
            <v>Lower</v>
          </cell>
          <cell r="F89" t="str">
            <v>Lower</v>
          </cell>
          <cell r="G89" t="str">
            <v>Low</v>
          </cell>
          <cell r="H89">
            <v>1</v>
          </cell>
          <cell r="I89">
            <v>1</v>
          </cell>
          <cell r="J89">
            <v>293072531.10465002</v>
          </cell>
        </row>
        <row r="90">
          <cell r="C90" t="str">
            <v xml:space="preserve">190 - Long-term Investments- V </v>
          </cell>
          <cell r="D90" t="str">
            <v>A</v>
          </cell>
          <cell r="E90" t="str">
            <v>Lower</v>
          </cell>
          <cell r="F90" t="str">
            <v>Lower</v>
          </cell>
          <cell r="G90" t="str">
            <v>Low</v>
          </cell>
          <cell r="H90">
            <v>1</v>
          </cell>
          <cell r="I90">
            <v>1</v>
          </cell>
          <cell r="J90">
            <v>293072531.10465002</v>
          </cell>
        </row>
        <row r="91">
          <cell r="C91" t="str">
            <v>190 - Long-term Investments- R &amp; O</v>
          </cell>
          <cell r="D91" t="str">
            <v>A</v>
          </cell>
          <cell r="E91" t="str">
            <v>Lower</v>
          </cell>
          <cell r="F91" t="str">
            <v>Lower</v>
          </cell>
          <cell r="G91" t="str">
            <v>Low</v>
          </cell>
          <cell r="H91">
            <v>1</v>
          </cell>
          <cell r="I91">
            <v>1</v>
          </cell>
          <cell r="J91">
            <v>293072531.10465002</v>
          </cell>
        </row>
        <row r="92">
          <cell r="C92" t="str">
            <v>190 - Long-term Investments- P &amp; D</v>
          </cell>
          <cell r="D92" t="str">
            <v>A</v>
          </cell>
          <cell r="E92" t="str">
            <v>Lower</v>
          </cell>
          <cell r="F92" t="str">
            <v>Lower</v>
          </cell>
          <cell r="G92" t="str">
            <v>Low</v>
          </cell>
          <cell r="H92">
            <v>1</v>
          </cell>
          <cell r="I92">
            <v>1</v>
          </cell>
          <cell r="J92">
            <v>293072531.10465002</v>
          </cell>
        </row>
        <row r="93">
          <cell r="B93" t="str">
            <v>KKA 190 - Long-term Investments</v>
          </cell>
        </row>
        <row r="94">
          <cell r="C94" t="str">
            <v>196 - Investments in affiliates- E</v>
          </cell>
          <cell r="D94" t="str">
            <v>A</v>
          </cell>
          <cell r="E94" t="str">
            <v>Lower</v>
          </cell>
          <cell r="F94" t="str">
            <v>Lower</v>
          </cell>
          <cell r="G94" t="str">
            <v>Low</v>
          </cell>
          <cell r="H94">
            <v>1</v>
          </cell>
          <cell r="I94">
            <v>1</v>
          </cell>
          <cell r="J94">
            <v>293072531.10465002</v>
          </cell>
        </row>
        <row r="95">
          <cell r="C95" t="str">
            <v>196 - Investments in affiliates- C</v>
          </cell>
          <cell r="D95" t="str">
            <v>A</v>
          </cell>
          <cell r="E95" t="str">
            <v>Lower</v>
          </cell>
          <cell r="F95" t="str">
            <v>Lower</v>
          </cell>
          <cell r="G95" t="str">
            <v>Low</v>
          </cell>
          <cell r="H95">
            <v>1</v>
          </cell>
          <cell r="I95">
            <v>1</v>
          </cell>
          <cell r="J95">
            <v>293072531.10465002</v>
          </cell>
        </row>
        <row r="96">
          <cell r="C96" t="str">
            <v xml:space="preserve">196 - Investments in affiliates- V </v>
          </cell>
          <cell r="D96" t="str">
            <v>A</v>
          </cell>
          <cell r="E96" t="str">
            <v>Lower</v>
          </cell>
          <cell r="F96" t="str">
            <v>Lower</v>
          </cell>
          <cell r="G96" t="str">
            <v>Low</v>
          </cell>
          <cell r="H96">
            <v>1</v>
          </cell>
          <cell r="I96">
            <v>1</v>
          </cell>
          <cell r="J96">
            <v>293072531.10465002</v>
          </cell>
        </row>
        <row r="97">
          <cell r="C97" t="str">
            <v>196 - Investments in affiliates- R &amp; O</v>
          </cell>
          <cell r="D97" t="str">
            <v>A</v>
          </cell>
          <cell r="E97" t="str">
            <v>Lower</v>
          </cell>
          <cell r="F97" t="str">
            <v>Lower</v>
          </cell>
          <cell r="G97" t="str">
            <v>Low</v>
          </cell>
          <cell r="H97">
            <v>1</v>
          </cell>
          <cell r="I97">
            <v>1</v>
          </cell>
          <cell r="J97">
            <v>293072531.10465002</v>
          </cell>
        </row>
        <row r="98">
          <cell r="C98" t="str">
            <v>196 - Investments in affiliates- P &amp; D</v>
          </cell>
          <cell r="D98" t="str">
            <v>A</v>
          </cell>
          <cell r="E98" t="str">
            <v>Lower</v>
          </cell>
          <cell r="F98" t="str">
            <v>Lower</v>
          </cell>
          <cell r="G98" t="str">
            <v>Low</v>
          </cell>
          <cell r="H98">
            <v>1</v>
          </cell>
          <cell r="I98">
            <v>1</v>
          </cell>
          <cell r="J98">
            <v>293072531.10465002</v>
          </cell>
        </row>
        <row r="99">
          <cell r="B99" t="str">
            <v>KKA 196 - Investments in affiliates</v>
          </cell>
        </row>
        <row r="100">
          <cell r="C100" t="str">
            <v>200 - Fixed Assets and Accumulates Depreciation- E</v>
          </cell>
          <cell r="D100" t="str">
            <v>A</v>
          </cell>
          <cell r="E100" t="str">
            <v>Lower</v>
          </cell>
          <cell r="F100" t="str">
            <v>Lower</v>
          </cell>
          <cell r="G100" t="str">
            <v>Low</v>
          </cell>
          <cell r="H100">
            <v>1</v>
          </cell>
          <cell r="I100">
            <v>1</v>
          </cell>
          <cell r="J100">
            <v>293072531.10465002</v>
          </cell>
        </row>
        <row r="101">
          <cell r="C101" t="str">
            <v>200 - Fixed Assets and Accumulates Depreciation- C</v>
          </cell>
          <cell r="D101" t="str">
            <v>A</v>
          </cell>
          <cell r="E101" t="str">
            <v>Lower</v>
          </cell>
          <cell r="F101" t="str">
            <v>Lower</v>
          </cell>
          <cell r="G101" t="str">
            <v>Low</v>
          </cell>
          <cell r="H101">
            <v>1</v>
          </cell>
          <cell r="I101">
            <v>1</v>
          </cell>
          <cell r="J101">
            <v>293072531.10465002</v>
          </cell>
        </row>
        <row r="102">
          <cell r="C102" t="str">
            <v>200 - Fixed Assets and Accumulates Depreciation- V</v>
          </cell>
          <cell r="D102" t="str">
            <v>A</v>
          </cell>
          <cell r="E102" t="str">
            <v>Higher</v>
          </cell>
          <cell r="F102" t="str">
            <v>Lower</v>
          </cell>
          <cell r="G102" t="str">
            <v>Moderate</v>
          </cell>
          <cell r="H102">
            <v>2</v>
          </cell>
          <cell r="I102">
            <v>0.75</v>
          </cell>
          <cell r="J102">
            <v>219804398.32848752</v>
          </cell>
        </row>
        <row r="103">
          <cell r="C103" t="str">
            <v>200 - Fixed Assets and Accumulates Depreciation- R &amp; O</v>
          </cell>
          <cell r="D103" t="str">
            <v>A</v>
          </cell>
          <cell r="E103" t="str">
            <v>Higher</v>
          </cell>
          <cell r="F103" t="str">
            <v>Lower</v>
          </cell>
          <cell r="G103" t="str">
            <v>Moderate</v>
          </cell>
          <cell r="H103">
            <v>2</v>
          </cell>
          <cell r="I103">
            <v>0.75</v>
          </cell>
          <cell r="J103">
            <v>219804398.32848752</v>
          </cell>
        </row>
        <row r="104">
          <cell r="C104" t="str">
            <v>200 - Fixed Assets and Accumulates Depreciation- P &amp; D</v>
          </cell>
          <cell r="D104" t="str">
            <v>A</v>
          </cell>
          <cell r="E104" t="str">
            <v>Lower</v>
          </cell>
          <cell r="F104" t="str">
            <v>Lower</v>
          </cell>
          <cell r="G104" t="str">
            <v>Low</v>
          </cell>
          <cell r="H104">
            <v>1</v>
          </cell>
          <cell r="I104">
            <v>1</v>
          </cell>
          <cell r="J104">
            <v>293072531.10465002</v>
          </cell>
        </row>
        <row r="105">
          <cell r="B105" t="str">
            <v>KKA 200 - Fixed Assets</v>
          </cell>
        </row>
        <row r="106">
          <cell r="C106" t="str">
            <v>230 - Intangibles, including Goodwill- E</v>
          </cell>
          <cell r="D106" t="str">
            <v>A</v>
          </cell>
          <cell r="E106" t="str">
            <v>Lower</v>
          </cell>
          <cell r="F106" t="str">
            <v>Lower</v>
          </cell>
          <cell r="G106" t="str">
            <v>Low</v>
          </cell>
          <cell r="H106">
            <v>1</v>
          </cell>
          <cell r="I106">
            <v>1</v>
          </cell>
          <cell r="J106">
            <v>293072531.10465002</v>
          </cell>
        </row>
        <row r="107">
          <cell r="C107" t="str">
            <v>230 - Intangibles, including Goodwill- C</v>
          </cell>
          <cell r="D107" t="str">
            <v>A</v>
          </cell>
          <cell r="E107" t="str">
            <v>Lower</v>
          </cell>
          <cell r="F107" t="str">
            <v>Lower</v>
          </cell>
          <cell r="G107" t="str">
            <v>Low</v>
          </cell>
          <cell r="H107">
            <v>1</v>
          </cell>
          <cell r="I107">
            <v>1</v>
          </cell>
          <cell r="J107">
            <v>293072531.10465002</v>
          </cell>
        </row>
        <row r="108">
          <cell r="C108" t="str">
            <v>230 - Intangibles, including Goodwill- V</v>
          </cell>
          <cell r="D108" t="str">
            <v>A</v>
          </cell>
          <cell r="E108" t="str">
            <v>Lower</v>
          </cell>
          <cell r="F108" t="str">
            <v>Lower</v>
          </cell>
          <cell r="G108" t="str">
            <v>Low</v>
          </cell>
          <cell r="H108">
            <v>1</v>
          </cell>
          <cell r="I108">
            <v>1</v>
          </cell>
          <cell r="J108">
            <v>293072531.10465002</v>
          </cell>
        </row>
        <row r="109">
          <cell r="C109" t="str">
            <v>230 - Intangibles, including Goodwill- R &amp; O</v>
          </cell>
          <cell r="D109" t="str">
            <v>A</v>
          </cell>
          <cell r="E109" t="str">
            <v>Lower</v>
          </cell>
          <cell r="F109" t="str">
            <v>Lower</v>
          </cell>
          <cell r="G109" t="str">
            <v>Low</v>
          </cell>
          <cell r="H109">
            <v>1</v>
          </cell>
          <cell r="I109">
            <v>1</v>
          </cell>
          <cell r="J109">
            <v>293072531.10465002</v>
          </cell>
        </row>
        <row r="110">
          <cell r="C110" t="str">
            <v>230 - Intangibles, including Goodwill- P &amp; D</v>
          </cell>
          <cell r="D110" t="str">
            <v>A</v>
          </cell>
          <cell r="E110" t="str">
            <v>Lower</v>
          </cell>
          <cell r="F110" t="str">
            <v>Lower</v>
          </cell>
          <cell r="G110" t="str">
            <v>Low</v>
          </cell>
          <cell r="H110">
            <v>1</v>
          </cell>
          <cell r="I110">
            <v>1</v>
          </cell>
          <cell r="J110">
            <v>293072531.10465002</v>
          </cell>
        </row>
        <row r="111">
          <cell r="B111" t="str">
            <v>KKA 230 - Intangibles, including Goodwill</v>
          </cell>
        </row>
        <row r="112">
          <cell r="C112" t="str">
            <v>250 - Other Non-current Assets- E</v>
          </cell>
          <cell r="D112" t="str">
            <v>A</v>
          </cell>
          <cell r="E112" t="str">
            <v>Lower</v>
          </cell>
          <cell r="F112" t="str">
            <v>Lower</v>
          </cell>
          <cell r="G112" t="str">
            <v>Low</v>
          </cell>
          <cell r="H112">
            <v>1</v>
          </cell>
          <cell r="I112">
            <v>1</v>
          </cell>
          <cell r="J112">
            <v>293072531.10465002</v>
          </cell>
        </row>
        <row r="113">
          <cell r="C113" t="str">
            <v>250 - Other Non-current Assets- C</v>
          </cell>
          <cell r="D113" t="str">
            <v>A</v>
          </cell>
          <cell r="E113" t="str">
            <v>Lower</v>
          </cell>
          <cell r="F113" t="str">
            <v>Lower</v>
          </cell>
          <cell r="G113" t="str">
            <v>Low</v>
          </cell>
          <cell r="H113">
            <v>1</v>
          </cell>
          <cell r="I113">
            <v>1</v>
          </cell>
          <cell r="J113">
            <v>293072531.10465002</v>
          </cell>
        </row>
        <row r="114">
          <cell r="C114" t="str">
            <v>250 - Other Non-current Assets- V</v>
          </cell>
          <cell r="D114" t="str">
            <v>A</v>
          </cell>
          <cell r="E114" t="str">
            <v>Lower</v>
          </cell>
          <cell r="F114" t="str">
            <v>Lower</v>
          </cell>
          <cell r="G114" t="str">
            <v>Low</v>
          </cell>
          <cell r="H114">
            <v>1</v>
          </cell>
          <cell r="I114">
            <v>1</v>
          </cell>
          <cell r="J114">
            <v>293072531.10465002</v>
          </cell>
        </row>
        <row r="115">
          <cell r="C115" t="str">
            <v>250 - Other Non-current Assets- R &amp; O</v>
          </cell>
          <cell r="D115" t="str">
            <v>A</v>
          </cell>
          <cell r="E115" t="str">
            <v>Lower</v>
          </cell>
          <cell r="F115" t="str">
            <v>Lower</v>
          </cell>
          <cell r="G115" t="str">
            <v>Low</v>
          </cell>
          <cell r="H115">
            <v>1</v>
          </cell>
          <cell r="I115">
            <v>1</v>
          </cell>
          <cell r="J115">
            <v>293072531.10465002</v>
          </cell>
        </row>
        <row r="116">
          <cell r="C116" t="str">
            <v>250 - Other Non-current Assets- P &amp; D</v>
          </cell>
          <cell r="D116" t="str">
            <v>A</v>
          </cell>
          <cell r="E116" t="str">
            <v>Lower</v>
          </cell>
          <cell r="F116" t="str">
            <v>Lower</v>
          </cell>
          <cell r="G116" t="str">
            <v>Low</v>
          </cell>
          <cell r="H116">
            <v>1</v>
          </cell>
          <cell r="I116">
            <v>1</v>
          </cell>
          <cell r="J116">
            <v>293072531.10465002</v>
          </cell>
        </row>
        <row r="117">
          <cell r="B117" t="str">
            <v>KKA 250 - Other Non-current Assets</v>
          </cell>
        </row>
        <row r="118">
          <cell r="C118" t="str">
            <v>300 - Bank Loans/Notes Payables- E</v>
          </cell>
          <cell r="D118" t="str">
            <v>L</v>
          </cell>
          <cell r="E118" t="str">
            <v>Lower</v>
          </cell>
          <cell r="F118" t="str">
            <v>Lower</v>
          </cell>
          <cell r="G118" t="str">
            <v>Low</v>
          </cell>
          <cell r="H118">
            <v>1</v>
          </cell>
          <cell r="I118">
            <v>0.5</v>
          </cell>
          <cell r="J118">
            <v>146536265.55232501</v>
          </cell>
        </row>
        <row r="119">
          <cell r="C119" t="str">
            <v>300 - Bank Loans/Notes Payables- C</v>
          </cell>
          <cell r="D119" t="str">
            <v>L</v>
          </cell>
          <cell r="E119" t="str">
            <v>Lower</v>
          </cell>
          <cell r="F119" t="str">
            <v>Lower</v>
          </cell>
          <cell r="G119" t="str">
            <v>Low</v>
          </cell>
          <cell r="H119">
            <v>1</v>
          </cell>
          <cell r="I119">
            <v>0.5</v>
          </cell>
          <cell r="J119">
            <v>146536265.55232501</v>
          </cell>
        </row>
        <row r="120">
          <cell r="C120" t="str">
            <v>300 - Bank Loans/Notes Payables- V</v>
          </cell>
          <cell r="D120" t="str">
            <v>L</v>
          </cell>
          <cell r="E120" t="str">
            <v>Lower</v>
          </cell>
          <cell r="F120" t="str">
            <v>Lower</v>
          </cell>
          <cell r="G120" t="str">
            <v>Low</v>
          </cell>
          <cell r="H120">
            <v>1</v>
          </cell>
          <cell r="I120">
            <v>0.5</v>
          </cell>
          <cell r="J120">
            <v>146536265.55232501</v>
          </cell>
        </row>
        <row r="121">
          <cell r="C121" t="str">
            <v>300 - Bank Loans/Notes Payables- R &amp; O</v>
          </cell>
          <cell r="D121" t="str">
            <v>L</v>
          </cell>
          <cell r="E121" t="str">
            <v>Lower</v>
          </cell>
          <cell r="F121" t="str">
            <v>Lower</v>
          </cell>
          <cell r="G121" t="str">
            <v>Low</v>
          </cell>
          <cell r="H121">
            <v>1</v>
          </cell>
          <cell r="I121">
            <v>0.5</v>
          </cell>
          <cell r="J121">
            <v>146536265.55232501</v>
          </cell>
        </row>
        <row r="122">
          <cell r="C122" t="str">
            <v>300 - Bank Loans/Notes Payables- P &amp; D</v>
          </cell>
          <cell r="D122" t="str">
            <v>L</v>
          </cell>
          <cell r="E122" t="str">
            <v>Lower</v>
          </cell>
          <cell r="F122" t="str">
            <v>Lower</v>
          </cell>
          <cell r="G122" t="str">
            <v>Low</v>
          </cell>
          <cell r="H122">
            <v>1</v>
          </cell>
          <cell r="I122">
            <v>0.5</v>
          </cell>
          <cell r="J122">
            <v>146536265.55232501</v>
          </cell>
        </row>
        <row r="123">
          <cell r="B123" t="str">
            <v>KKA 300 - Bank Loans/Notes Payables</v>
          </cell>
        </row>
        <row r="124">
          <cell r="C124" t="str">
            <v>320 - Accounts Payable - Trade- E</v>
          </cell>
          <cell r="D124" t="str">
            <v>L</v>
          </cell>
          <cell r="E124" t="str">
            <v>Lower</v>
          </cell>
          <cell r="F124" t="str">
            <v>Lower</v>
          </cell>
          <cell r="G124" t="str">
            <v>Low</v>
          </cell>
          <cell r="H124">
            <v>1</v>
          </cell>
          <cell r="I124">
            <v>0.5</v>
          </cell>
          <cell r="J124">
            <v>146536265.55232501</v>
          </cell>
        </row>
        <row r="125">
          <cell r="C125" t="str">
            <v>320 - Accounts Payable - Trade- C</v>
          </cell>
          <cell r="D125" t="str">
            <v>L</v>
          </cell>
          <cell r="E125" t="str">
            <v>Lower</v>
          </cell>
          <cell r="F125" t="str">
            <v>Lower</v>
          </cell>
          <cell r="G125" t="str">
            <v>Low</v>
          </cell>
          <cell r="H125">
            <v>1</v>
          </cell>
          <cell r="I125">
            <v>0.5</v>
          </cell>
          <cell r="J125">
            <v>146536265.55232501</v>
          </cell>
        </row>
        <row r="126">
          <cell r="C126" t="str">
            <v>320 - Accounts Payable - Trade- V</v>
          </cell>
          <cell r="D126" t="str">
            <v>L</v>
          </cell>
          <cell r="E126" t="str">
            <v>Higher</v>
          </cell>
          <cell r="F126" t="str">
            <v>Lower</v>
          </cell>
          <cell r="G126" t="str">
            <v>Moderate</v>
          </cell>
          <cell r="H126">
            <v>2</v>
          </cell>
          <cell r="I126">
            <v>0.30000000000000004</v>
          </cell>
          <cell r="J126">
            <v>87921759.331395015</v>
          </cell>
        </row>
        <row r="127">
          <cell r="C127" t="str">
            <v>320 - Accounts Payable - Trade- R &amp; O</v>
          </cell>
          <cell r="D127" t="str">
            <v>L</v>
          </cell>
          <cell r="E127" t="str">
            <v>Lower</v>
          </cell>
          <cell r="F127" t="str">
            <v>Lower</v>
          </cell>
          <cell r="G127" t="str">
            <v>Low</v>
          </cell>
          <cell r="H127">
            <v>1</v>
          </cell>
          <cell r="I127">
            <v>0.5</v>
          </cell>
          <cell r="J127">
            <v>146536265.55232501</v>
          </cell>
        </row>
        <row r="128">
          <cell r="C128" t="str">
            <v>320 - Accounts Payable - Trade- P &amp; D</v>
          </cell>
          <cell r="D128" t="str">
            <v>L</v>
          </cell>
          <cell r="E128" t="str">
            <v>Lower</v>
          </cell>
          <cell r="F128" t="str">
            <v>Lower</v>
          </cell>
          <cell r="G128" t="str">
            <v>Low</v>
          </cell>
          <cell r="H128">
            <v>1</v>
          </cell>
          <cell r="I128">
            <v>0.5</v>
          </cell>
          <cell r="J128">
            <v>146536265.55232501</v>
          </cell>
        </row>
        <row r="129">
          <cell r="B129" t="str">
            <v>KKA 320 - Accounts Payable - Trade</v>
          </cell>
        </row>
        <row r="130">
          <cell r="C130" t="str">
            <v>340 - Accounts Payable - Affiliates- E</v>
          </cell>
          <cell r="D130" t="str">
            <v>A</v>
          </cell>
          <cell r="E130" t="str">
            <v>Lower</v>
          </cell>
          <cell r="F130" t="str">
            <v>Lower</v>
          </cell>
          <cell r="G130" t="str">
            <v>Low</v>
          </cell>
          <cell r="H130">
            <v>1</v>
          </cell>
          <cell r="I130">
            <v>1</v>
          </cell>
          <cell r="J130">
            <v>293072531.10465002</v>
          </cell>
        </row>
        <row r="131">
          <cell r="C131" t="str">
            <v>340 - Accounts Payable - Affiliates- C</v>
          </cell>
          <cell r="D131" t="str">
            <v>A</v>
          </cell>
          <cell r="E131" t="str">
            <v>Lower</v>
          </cell>
          <cell r="F131" t="str">
            <v>Lower</v>
          </cell>
          <cell r="G131" t="str">
            <v>Low</v>
          </cell>
          <cell r="H131">
            <v>1</v>
          </cell>
          <cell r="I131">
            <v>1</v>
          </cell>
          <cell r="J131">
            <v>293072531.10465002</v>
          </cell>
        </row>
        <row r="132">
          <cell r="C132" t="str">
            <v>340 - Accounts Payable - Affiliates- V</v>
          </cell>
          <cell r="D132" t="str">
            <v>A</v>
          </cell>
          <cell r="E132" t="str">
            <v>Lower</v>
          </cell>
          <cell r="F132" t="str">
            <v>Lower</v>
          </cell>
          <cell r="G132" t="str">
            <v>Low</v>
          </cell>
          <cell r="H132">
            <v>1</v>
          </cell>
          <cell r="I132">
            <v>1</v>
          </cell>
          <cell r="J132">
            <v>293072531.10465002</v>
          </cell>
        </row>
        <row r="133">
          <cell r="C133" t="str">
            <v>340 - Accounts Payable - Affiliates- R &amp; O</v>
          </cell>
          <cell r="D133" t="str">
            <v>A</v>
          </cell>
          <cell r="E133" t="str">
            <v>Lower</v>
          </cell>
          <cell r="F133" t="str">
            <v>Lower</v>
          </cell>
          <cell r="G133" t="str">
            <v>Low</v>
          </cell>
          <cell r="H133">
            <v>1</v>
          </cell>
          <cell r="I133">
            <v>1</v>
          </cell>
          <cell r="J133">
            <v>293072531.10465002</v>
          </cell>
        </row>
        <row r="134">
          <cell r="C134" t="str">
            <v>340 - Accounts Payable - Affiliates- P &amp; D</v>
          </cell>
          <cell r="D134" t="str">
            <v>A</v>
          </cell>
          <cell r="E134" t="str">
            <v>Lower</v>
          </cell>
          <cell r="F134" t="str">
            <v>Lower</v>
          </cell>
          <cell r="G134" t="str">
            <v>Low</v>
          </cell>
          <cell r="H134">
            <v>1</v>
          </cell>
          <cell r="I134">
            <v>1</v>
          </cell>
          <cell r="J134">
            <v>293072531.10465002</v>
          </cell>
        </row>
        <row r="135">
          <cell r="B135" t="str">
            <v>KKA 340 - Accounts Payable -Affiliates</v>
          </cell>
        </row>
        <row r="136">
          <cell r="C136" t="str">
            <v>350 - Other Current Liabilities- E</v>
          </cell>
          <cell r="D136" t="str">
            <v>L</v>
          </cell>
          <cell r="E136" t="str">
            <v>Lower</v>
          </cell>
          <cell r="F136" t="str">
            <v>Lower</v>
          </cell>
          <cell r="G136" t="str">
            <v>Low</v>
          </cell>
          <cell r="H136">
            <v>1</v>
          </cell>
          <cell r="I136">
            <v>0.5</v>
          </cell>
          <cell r="J136">
            <v>146536265.55232501</v>
          </cell>
        </row>
        <row r="137">
          <cell r="C137" t="str">
            <v>350 - Other Current Liabilities- C</v>
          </cell>
          <cell r="D137" t="str">
            <v>L</v>
          </cell>
          <cell r="E137" t="str">
            <v>Lower</v>
          </cell>
          <cell r="F137" t="str">
            <v>Lower</v>
          </cell>
          <cell r="G137" t="str">
            <v>Low</v>
          </cell>
          <cell r="H137">
            <v>1</v>
          </cell>
          <cell r="I137">
            <v>0.5</v>
          </cell>
          <cell r="J137">
            <v>146536265.55232501</v>
          </cell>
        </row>
        <row r="138">
          <cell r="C138" t="str">
            <v>350 - Other Current Liabilities- V</v>
          </cell>
          <cell r="D138" t="str">
            <v>L</v>
          </cell>
          <cell r="E138" t="str">
            <v>Higher</v>
          </cell>
          <cell r="F138" t="str">
            <v>Lower</v>
          </cell>
          <cell r="G138" t="str">
            <v>Moderate</v>
          </cell>
          <cell r="H138">
            <v>2</v>
          </cell>
          <cell r="I138">
            <v>0.30000000000000004</v>
          </cell>
          <cell r="J138">
            <v>87921759.331395015</v>
          </cell>
        </row>
        <row r="139">
          <cell r="C139" t="str">
            <v>350 - Other Current Liabilities- R &amp; O</v>
          </cell>
          <cell r="D139" t="str">
            <v>L</v>
          </cell>
          <cell r="E139" t="str">
            <v>Lower</v>
          </cell>
          <cell r="F139" t="str">
            <v>Lower</v>
          </cell>
          <cell r="G139" t="str">
            <v>Low</v>
          </cell>
          <cell r="H139">
            <v>1</v>
          </cell>
          <cell r="I139">
            <v>0.5</v>
          </cell>
          <cell r="J139">
            <v>146536265.55232501</v>
          </cell>
        </row>
        <row r="140">
          <cell r="C140" t="str">
            <v>350 - Other Current Liabilities- P &amp; D</v>
          </cell>
          <cell r="D140" t="str">
            <v>L</v>
          </cell>
          <cell r="E140" t="str">
            <v>Lower</v>
          </cell>
          <cell r="F140" t="str">
            <v>Lower</v>
          </cell>
          <cell r="G140" t="str">
            <v>Low</v>
          </cell>
          <cell r="H140">
            <v>1</v>
          </cell>
          <cell r="I140">
            <v>0.5</v>
          </cell>
          <cell r="J140">
            <v>146536265.55232501</v>
          </cell>
        </row>
        <row r="141">
          <cell r="B141" t="str">
            <v>KKA 350 - Other Current Liabilities</v>
          </cell>
        </row>
        <row r="142">
          <cell r="C142" t="str">
            <v>355 - Taxes Payable- E</v>
          </cell>
          <cell r="D142" t="str">
            <v>L</v>
          </cell>
          <cell r="E142" t="str">
            <v>Lower</v>
          </cell>
          <cell r="F142" t="str">
            <v>Lower</v>
          </cell>
          <cell r="G142" t="str">
            <v>Low</v>
          </cell>
          <cell r="H142">
            <v>1</v>
          </cell>
          <cell r="I142">
            <v>0.5</v>
          </cell>
          <cell r="J142">
            <v>146536265.55232501</v>
          </cell>
        </row>
        <row r="143">
          <cell r="C143" t="str">
            <v>355 - Taxes Payable- C</v>
          </cell>
          <cell r="D143" t="str">
            <v>L</v>
          </cell>
          <cell r="E143" t="str">
            <v>Lower</v>
          </cell>
          <cell r="F143" t="str">
            <v>Lower</v>
          </cell>
          <cell r="G143" t="str">
            <v>Low</v>
          </cell>
          <cell r="H143">
            <v>1</v>
          </cell>
          <cell r="I143">
            <v>0.5</v>
          </cell>
          <cell r="J143">
            <v>146536265.55232501</v>
          </cell>
        </row>
        <row r="144">
          <cell r="C144" t="str">
            <v>355 - Taxes Payable- V</v>
          </cell>
          <cell r="D144" t="str">
            <v>L</v>
          </cell>
          <cell r="E144" t="str">
            <v>Lower</v>
          </cell>
          <cell r="F144" t="str">
            <v>Lower</v>
          </cell>
          <cell r="G144" t="str">
            <v>Low</v>
          </cell>
          <cell r="H144">
            <v>1</v>
          </cell>
          <cell r="I144">
            <v>0.5</v>
          </cell>
          <cell r="J144">
            <v>146536265.55232501</v>
          </cell>
        </row>
        <row r="145">
          <cell r="C145" t="str">
            <v>355 - Taxes Payable- R &amp; O</v>
          </cell>
          <cell r="D145" t="str">
            <v>L</v>
          </cell>
          <cell r="E145" t="str">
            <v>Lower</v>
          </cell>
          <cell r="F145" t="str">
            <v>Lower</v>
          </cell>
          <cell r="G145" t="str">
            <v>Low</v>
          </cell>
          <cell r="H145">
            <v>1</v>
          </cell>
          <cell r="I145">
            <v>0.5</v>
          </cell>
          <cell r="J145">
            <v>146536265.55232501</v>
          </cell>
        </row>
        <row r="146">
          <cell r="C146" t="str">
            <v>355 - Taxes Payable- P &amp; D</v>
          </cell>
          <cell r="D146" t="str">
            <v>L</v>
          </cell>
          <cell r="E146" t="str">
            <v>Lower</v>
          </cell>
          <cell r="F146" t="str">
            <v>Lower</v>
          </cell>
          <cell r="G146" t="str">
            <v>Low</v>
          </cell>
          <cell r="H146">
            <v>1</v>
          </cell>
          <cell r="I146">
            <v>0.5</v>
          </cell>
          <cell r="J146">
            <v>146536265.55232501</v>
          </cell>
        </row>
        <row r="147">
          <cell r="B147" t="str">
            <v>KKA 355 - Taxes Payable</v>
          </cell>
        </row>
        <row r="148">
          <cell r="C148" t="str">
            <v>360 - Accrued Expenses- E</v>
          </cell>
          <cell r="D148" t="str">
            <v>L</v>
          </cell>
          <cell r="E148" t="str">
            <v>Lower</v>
          </cell>
          <cell r="F148" t="str">
            <v>Lower</v>
          </cell>
          <cell r="G148" t="str">
            <v>Low</v>
          </cell>
          <cell r="H148">
            <v>1</v>
          </cell>
          <cell r="I148">
            <v>0.5</v>
          </cell>
          <cell r="J148">
            <v>146536265.55232501</v>
          </cell>
        </row>
        <row r="149">
          <cell r="C149" t="str">
            <v>360 - Accrued Expenses- C</v>
          </cell>
          <cell r="D149" t="str">
            <v>L</v>
          </cell>
          <cell r="E149" t="str">
            <v>Lower</v>
          </cell>
          <cell r="F149" t="str">
            <v>Lower</v>
          </cell>
          <cell r="G149" t="str">
            <v>Low</v>
          </cell>
          <cell r="H149">
            <v>1</v>
          </cell>
          <cell r="I149">
            <v>0.5</v>
          </cell>
          <cell r="J149">
            <v>146536265.55232501</v>
          </cell>
        </row>
        <row r="150">
          <cell r="C150" t="str">
            <v>360 - Accrued Expenses- V</v>
          </cell>
          <cell r="D150" t="str">
            <v>L</v>
          </cell>
          <cell r="E150" t="str">
            <v>Lower</v>
          </cell>
          <cell r="F150" t="str">
            <v>Lower</v>
          </cell>
          <cell r="G150" t="str">
            <v>Low</v>
          </cell>
          <cell r="H150">
            <v>1</v>
          </cell>
          <cell r="I150">
            <v>0.5</v>
          </cell>
          <cell r="J150">
            <v>146536265.55232501</v>
          </cell>
        </row>
        <row r="151">
          <cell r="C151" t="str">
            <v>360 - Accrued Expenses- R &amp; O</v>
          </cell>
          <cell r="D151" t="str">
            <v>L</v>
          </cell>
          <cell r="E151" t="str">
            <v>Lower</v>
          </cell>
          <cell r="F151" t="str">
            <v>Lower</v>
          </cell>
          <cell r="G151" t="str">
            <v>Low</v>
          </cell>
          <cell r="H151">
            <v>1</v>
          </cell>
          <cell r="I151">
            <v>0.5</v>
          </cell>
          <cell r="J151">
            <v>146536265.55232501</v>
          </cell>
        </row>
        <row r="152">
          <cell r="C152" t="str">
            <v>360 - Accrued Expenses- P &amp; D</v>
          </cell>
          <cell r="D152" t="str">
            <v>L</v>
          </cell>
          <cell r="E152" t="str">
            <v>Lower</v>
          </cell>
          <cell r="F152" t="str">
            <v>Lower</v>
          </cell>
          <cell r="G152" t="str">
            <v>Low</v>
          </cell>
          <cell r="H152">
            <v>1</v>
          </cell>
          <cell r="I152">
            <v>0.5</v>
          </cell>
          <cell r="J152">
            <v>146536265.55232501</v>
          </cell>
        </row>
        <row r="153">
          <cell r="B153" t="str">
            <v>KKA 360 - Accrued Expenses</v>
          </cell>
        </row>
        <row r="154">
          <cell r="C154" t="str">
            <v>375 - Advance Sales- E</v>
          </cell>
          <cell r="D154" t="str">
            <v>L</v>
          </cell>
          <cell r="E154" t="str">
            <v>Lower</v>
          </cell>
          <cell r="F154" t="str">
            <v>Lower</v>
          </cell>
          <cell r="G154" t="str">
            <v>Low</v>
          </cell>
          <cell r="H154">
            <v>1</v>
          </cell>
          <cell r="I154">
            <v>0.5</v>
          </cell>
          <cell r="J154">
            <v>146536265.55232501</v>
          </cell>
        </row>
        <row r="155">
          <cell r="C155" t="str">
            <v>375 - Advance Sales- C</v>
          </cell>
          <cell r="D155" t="str">
            <v>L</v>
          </cell>
          <cell r="E155" t="str">
            <v>Lower</v>
          </cell>
          <cell r="F155" t="str">
            <v>Lower</v>
          </cell>
          <cell r="G155" t="str">
            <v>Low</v>
          </cell>
          <cell r="H155">
            <v>1</v>
          </cell>
          <cell r="I155">
            <v>0.5</v>
          </cell>
          <cell r="J155">
            <v>146536265.55232501</v>
          </cell>
        </row>
        <row r="156">
          <cell r="C156" t="str">
            <v>375 - Advance Sales- V</v>
          </cell>
          <cell r="D156" t="str">
            <v>L</v>
          </cell>
          <cell r="E156" t="str">
            <v>Lower</v>
          </cell>
          <cell r="F156" t="str">
            <v>Lower</v>
          </cell>
          <cell r="G156" t="str">
            <v>Low</v>
          </cell>
          <cell r="H156">
            <v>1</v>
          </cell>
          <cell r="I156">
            <v>0.5</v>
          </cell>
          <cell r="J156">
            <v>146536265.55232501</v>
          </cell>
        </row>
        <row r="157">
          <cell r="C157" t="str">
            <v>375 - Advance Sales- R &amp; O</v>
          </cell>
          <cell r="D157" t="str">
            <v>L</v>
          </cell>
          <cell r="E157" t="str">
            <v>Lower</v>
          </cell>
          <cell r="F157" t="str">
            <v>Lower</v>
          </cell>
          <cell r="G157" t="str">
            <v>Low</v>
          </cell>
          <cell r="H157">
            <v>1</v>
          </cell>
          <cell r="I157">
            <v>0.5</v>
          </cell>
          <cell r="J157">
            <v>146536265.55232501</v>
          </cell>
        </row>
        <row r="158">
          <cell r="C158" t="str">
            <v>375 - Advance Sales- P &amp; D</v>
          </cell>
          <cell r="D158" t="str">
            <v>L</v>
          </cell>
          <cell r="E158" t="str">
            <v>Lower</v>
          </cell>
          <cell r="F158" t="str">
            <v>Lower</v>
          </cell>
          <cell r="G158" t="str">
            <v>Low</v>
          </cell>
          <cell r="H158">
            <v>1</v>
          </cell>
          <cell r="I158">
            <v>0.5</v>
          </cell>
          <cell r="J158">
            <v>146536265.55232501</v>
          </cell>
        </row>
        <row r="159">
          <cell r="B159" t="str">
            <v>KKA 375 - Advance Sales</v>
          </cell>
        </row>
        <row r="160">
          <cell r="C160" t="str">
            <v>380 - Long-term Liabilities- E</v>
          </cell>
          <cell r="D160" t="str">
            <v>L</v>
          </cell>
          <cell r="E160" t="str">
            <v>Higher</v>
          </cell>
          <cell r="F160" t="str">
            <v>Lower</v>
          </cell>
          <cell r="G160" t="str">
            <v>Moderate</v>
          </cell>
          <cell r="H160">
            <v>2</v>
          </cell>
          <cell r="I160">
            <v>0.30000000000000004</v>
          </cell>
          <cell r="J160">
            <v>87921759.331395015</v>
          </cell>
        </row>
        <row r="161">
          <cell r="C161" t="str">
            <v>380 - Long-term Liabilities- C</v>
          </cell>
          <cell r="D161" t="str">
            <v>L</v>
          </cell>
          <cell r="E161" t="str">
            <v>Higher</v>
          </cell>
          <cell r="F161" t="str">
            <v>Lower</v>
          </cell>
          <cell r="G161" t="str">
            <v>Moderate</v>
          </cell>
          <cell r="H161">
            <v>2</v>
          </cell>
          <cell r="I161">
            <v>0.30000000000000004</v>
          </cell>
          <cell r="J161">
            <v>87921759.331395015</v>
          </cell>
        </row>
        <row r="162">
          <cell r="C162" t="str">
            <v>380 - Long-term Liabilities- V</v>
          </cell>
          <cell r="D162" t="str">
            <v>L</v>
          </cell>
          <cell r="E162" t="str">
            <v>Higher</v>
          </cell>
          <cell r="F162" t="str">
            <v>Lower</v>
          </cell>
          <cell r="G162" t="str">
            <v>Moderate</v>
          </cell>
          <cell r="H162">
            <v>2</v>
          </cell>
          <cell r="I162">
            <v>0.30000000000000004</v>
          </cell>
          <cell r="J162">
            <v>87921759.331395015</v>
          </cell>
        </row>
        <row r="163">
          <cell r="C163" t="str">
            <v>380 - Long-term Liabilities- R &amp; O</v>
          </cell>
          <cell r="D163" t="str">
            <v>L</v>
          </cell>
          <cell r="E163" t="str">
            <v>Lower</v>
          </cell>
          <cell r="F163" t="str">
            <v>Lower</v>
          </cell>
          <cell r="G163" t="str">
            <v>Low</v>
          </cell>
          <cell r="H163">
            <v>1</v>
          </cell>
          <cell r="I163">
            <v>0.5</v>
          </cell>
          <cell r="J163">
            <v>146536265.55232501</v>
          </cell>
        </row>
        <row r="164">
          <cell r="C164" t="str">
            <v>380 - Long-term Liabilities- P &amp; D</v>
          </cell>
          <cell r="D164" t="str">
            <v>L</v>
          </cell>
          <cell r="E164" t="str">
            <v>Lower</v>
          </cell>
          <cell r="F164" t="str">
            <v>Lower</v>
          </cell>
          <cell r="G164" t="str">
            <v>Low</v>
          </cell>
          <cell r="H164">
            <v>1</v>
          </cell>
          <cell r="I164">
            <v>0.5</v>
          </cell>
          <cell r="J164">
            <v>146536265.55232501</v>
          </cell>
        </row>
        <row r="165">
          <cell r="B165" t="str">
            <v>KKA 380 - Long-term Liabilities</v>
          </cell>
        </row>
        <row r="166">
          <cell r="C166" t="str">
            <v>390 - Minority Interest- E</v>
          </cell>
          <cell r="D166" t="str">
            <v>L</v>
          </cell>
          <cell r="E166" t="str">
            <v>Lower</v>
          </cell>
          <cell r="F166" t="str">
            <v>Lower</v>
          </cell>
          <cell r="G166" t="str">
            <v>Low</v>
          </cell>
          <cell r="H166">
            <v>1</v>
          </cell>
          <cell r="I166">
            <v>0.5</v>
          </cell>
          <cell r="J166">
            <v>146536265.55232501</v>
          </cell>
        </row>
        <row r="167">
          <cell r="C167" t="str">
            <v>390 - Minority Interest- C</v>
          </cell>
          <cell r="D167" t="str">
            <v>L</v>
          </cell>
          <cell r="E167" t="str">
            <v>Lower</v>
          </cell>
          <cell r="F167" t="str">
            <v>Lower</v>
          </cell>
          <cell r="G167" t="str">
            <v>Low</v>
          </cell>
          <cell r="H167">
            <v>1</v>
          </cell>
          <cell r="I167">
            <v>0.5</v>
          </cell>
          <cell r="J167">
            <v>146536265.55232501</v>
          </cell>
        </row>
        <row r="168">
          <cell r="C168" t="str">
            <v>390 - Minority Interest- V</v>
          </cell>
          <cell r="D168" t="str">
            <v>L</v>
          </cell>
          <cell r="E168" t="str">
            <v>Lower</v>
          </cell>
          <cell r="F168" t="str">
            <v>Lower</v>
          </cell>
          <cell r="G168" t="str">
            <v>Low</v>
          </cell>
          <cell r="H168">
            <v>1</v>
          </cell>
          <cell r="I168">
            <v>0.5</v>
          </cell>
          <cell r="J168">
            <v>146536265.55232501</v>
          </cell>
        </row>
        <row r="169">
          <cell r="C169" t="str">
            <v>390 - Minority Interest- R &amp; O</v>
          </cell>
          <cell r="D169" t="str">
            <v>L</v>
          </cell>
          <cell r="E169" t="str">
            <v>Lower</v>
          </cell>
          <cell r="F169" t="str">
            <v>Lower</v>
          </cell>
          <cell r="G169" t="str">
            <v>Low</v>
          </cell>
          <cell r="H169">
            <v>1</v>
          </cell>
          <cell r="I169">
            <v>0.5</v>
          </cell>
          <cell r="J169">
            <v>146536265.55232501</v>
          </cell>
        </row>
        <row r="170">
          <cell r="C170" t="str">
            <v>390 - Minority Interest- P &amp; D</v>
          </cell>
          <cell r="D170" t="str">
            <v>L</v>
          </cell>
          <cell r="E170" t="str">
            <v>Lower</v>
          </cell>
          <cell r="F170" t="str">
            <v>Lower</v>
          </cell>
          <cell r="G170" t="str">
            <v>Low</v>
          </cell>
          <cell r="H170">
            <v>1</v>
          </cell>
          <cell r="I170">
            <v>0.5</v>
          </cell>
          <cell r="J170">
            <v>146536265.55232501</v>
          </cell>
        </row>
        <row r="171">
          <cell r="B171" t="str">
            <v>KKA 390 - Minority Interest</v>
          </cell>
        </row>
        <row r="172">
          <cell r="C172" t="str">
            <v>395 - Liabilities on Employee Benefits- E</v>
          </cell>
          <cell r="D172" t="str">
            <v>L</v>
          </cell>
          <cell r="E172" t="str">
            <v>Lower</v>
          </cell>
          <cell r="F172" t="str">
            <v>Lower</v>
          </cell>
          <cell r="G172" t="str">
            <v>Low</v>
          </cell>
          <cell r="H172">
            <v>1</v>
          </cell>
          <cell r="I172">
            <v>0.5</v>
          </cell>
          <cell r="J172">
            <v>146536265.55232501</v>
          </cell>
        </row>
        <row r="173">
          <cell r="C173" t="str">
            <v>395 - Liabilities on Employee Benefits- C</v>
          </cell>
          <cell r="D173" t="str">
            <v>L</v>
          </cell>
          <cell r="E173" t="str">
            <v>Higher</v>
          </cell>
          <cell r="F173" t="str">
            <v>Lower</v>
          </cell>
          <cell r="G173" t="str">
            <v>Moderate</v>
          </cell>
          <cell r="H173">
            <v>2</v>
          </cell>
          <cell r="I173">
            <v>0.30000000000000004</v>
          </cell>
          <cell r="J173">
            <v>87921759.331395015</v>
          </cell>
        </row>
        <row r="174">
          <cell r="C174" t="str">
            <v>395 - Liabilities on Employee Benefits- V</v>
          </cell>
          <cell r="D174" t="str">
            <v>L</v>
          </cell>
          <cell r="E174" t="str">
            <v>Higher</v>
          </cell>
          <cell r="F174" t="str">
            <v>Lower</v>
          </cell>
          <cell r="G174" t="str">
            <v>Moderate</v>
          </cell>
          <cell r="H174">
            <v>2</v>
          </cell>
          <cell r="I174">
            <v>0.30000000000000004</v>
          </cell>
          <cell r="J174">
            <v>87921759.331395015</v>
          </cell>
        </row>
        <row r="175">
          <cell r="C175" t="str">
            <v>395 - Liabilities on Employee Benefits- R &amp; O</v>
          </cell>
          <cell r="D175" t="str">
            <v>L</v>
          </cell>
          <cell r="E175" t="str">
            <v>Lower</v>
          </cell>
          <cell r="F175" t="str">
            <v>Lower</v>
          </cell>
          <cell r="G175" t="str">
            <v>Low</v>
          </cell>
          <cell r="H175">
            <v>1</v>
          </cell>
          <cell r="I175">
            <v>0.5</v>
          </cell>
          <cell r="J175">
            <v>146536265.55232501</v>
          </cell>
        </row>
        <row r="176">
          <cell r="C176" t="str">
            <v>395 - Liabilities on Employee Benefits- P &amp; D</v>
          </cell>
          <cell r="D176" t="str">
            <v>L</v>
          </cell>
          <cell r="E176" t="str">
            <v>Lower</v>
          </cell>
          <cell r="F176" t="str">
            <v>Lower</v>
          </cell>
          <cell r="G176" t="str">
            <v>Low</v>
          </cell>
          <cell r="H176">
            <v>1</v>
          </cell>
          <cell r="I176">
            <v>0.5</v>
          </cell>
          <cell r="J176">
            <v>146536265.55232501</v>
          </cell>
        </row>
        <row r="177">
          <cell r="B177" t="str">
            <v>KKA 395 - Liabilities on Emplyee Benefits</v>
          </cell>
        </row>
        <row r="178">
          <cell r="C178" t="str">
            <v>399 - Derivatives/Hedging- E</v>
          </cell>
          <cell r="D178" t="str">
            <v>L</v>
          </cell>
          <cell r="E178" t="str">
            <v>Lower</v>
          </cell>
          <cell r="F178" t="str">
            <v>Lower</v>
          </cell>
          <cell r="G178" t="str">
            <v>Low</v>
          </cell>
          <cell r="H178">
            <v>1</v>
          </cell>
          <cell r="I178">
            <v>0.5</v>
          </cell>
          <cell r="J178">
            <v>146536265.55232501</v>
          </cell>
        </row>
        <row r="179">
          <cell r="C179" t="str">
            <v>399 - Derivatives/Hedging- C</v>
          </cell>
          <cell r="D179" t="str">
            <v>L</v>
          </cell>
          <cell r="E179" t="str">
            <v>Lower</v>
          </cell>
          <cell r="F179" t="str">
            <v>Lower</v>
          </cell>
          <cell r="G179" t="str">
            <v>Low</v>
          </cell>
          <cell r="H179">
            <v>1</v>
          </cell>
          <cell r="I179">
            <v>0.5</v>
          </cell>
          <cell r="J179">
            <v>146536265.55232501</v>
          </cell>
        </row>
        <row r="180">
          <cell r="C180" t="str">
            <v>399 - Derivatives/Hedging- V</v>
          </cell>
          <cell r="D180" t="str">
            <v>L</v>
          </cell>
          <cell r="E180" t="str">
            <v>Lower</v>
          </cell>
          <cell r="F180" t="str">
            <v>Lower</v>
          </cell>
          <cell r="G180" t="str">
            <v>Low</v>
          </cell>
          <cell r="H180">
            <v>1</v>
          </cell>
          <cell r="I180">
            <v>0.5</v>
          </cell>
          <cell r="J180">
            <v>146536265.55232501</v>
          </cell>
        </row>
        <row r="181">
          <cell r="C181" t="str">
            <v>399 - Derivatives/Hedging- R &amp; O</v>
          </cell>
          <cell r="D181" t="str">
            <v>L</v>
          </cell>
          <cell r="E181" t="str">
            <v>Lower</v>
          </cell>
          <cell r="F181" t="str">
            <v>Lower</v>
          </cell>
          <cell r="G181" t="str">
            <v>Low</v>
          </cell>
          <cell r="H181">
            <v>1</v>
          </cell>
          <cell r="I181">
            <v>0.5</v>
          </cell>
          <cell r="J181">
            <v>146536265.55232501</v>
          </cell>
        </row>
        <row r="182">
          <cell r="C182" t="str">
            <v>399 - Derivatives/Hedging- P &amp; D</v>
          </cell>
          <cell r="D182" t="str">
            <v>L</v>
          </cell>
          <cell r="E182" t="str">
            <v>Lower</v>
          </cell>
          <cell r="F182" t="str">
            <v>Lower</v>
          </cell>
          <cell r="G182" t="str">
            <v>Low</v>
          </cell>
          <cell r="H182">
            <v>1</v>
          </cell>
          <cell r="I182">
            <v>0.5</v>
          </cell>
          <cell r="J182">
            <v>146536265.55232501</v>
          </cell>
        </row>
        <row r="183">
          <cell r="B183" t="str">
            <v>KKA 399 - Derivatives/Hedging</v>
          </cell>
        </row>
        <row r="184">
          <cell r="C184" t="str">
            <v>400 - Capital- E</v>
          </cell>
          <cell r="D184" t="str">
            <v>L</v>
          </cell>
          <cell r="E184" t="str">
            <v>Lower</v>
          </cell>
          <cell r="F184" t="str">
            <v>Lower</v>
          </cell>
          <cell r="G184" t="str">
            <v>Low</v>
          </cell>
          <cell r="H184">
            <v>1</v>
          </cell>
          <cell r="I184">
            <v>0.5</v>
          </cell>
          <cell r="J184">
            <v>146536265.55232501</v>
          </cell>
        </row>
        <row r="185">
          <cell r="C185" t="str">
            <v>400 - Capital- C</v>
          </cell>
          <cell r="D185" t="str">
            <v>L</v>
          </cell>
          <cell r="E185" t="str">
            <v>Lower</v>
          </cell>
          <cell r="F185" t="str">
            <v>Lower</v>
          </cell>
          <cell r="G185" t="str">
            <v>Low</v>
          </cell>
          <cell r="H185">
            <v>1</v>
          </cell>
          <cell r="I185">
            <v>0.5</v>
          </cell>
          <cell r="J185">
            <v>146536265.55232501</v>
          </cell>
        </row>
        <row r="186">
          <cell r="C186" t="str">
            <v>400 - Capital- V</v>
          </cell>
          <cell r="D186" t="str">
            <v>L</v>
          </cell>
          <cell r="E186" t="str">
            <v>Lower</v>
          </cell>
          <cell r="F186" t="str">
            <v>Lower</v>
          </cell>
          <cell r="G186" t="str">
            <v>Low</v>
          </cell>
          <cell r="H186">
            <v>1</v>
          </cell>
          <cell r="I186">
            <v>0.5</v>
          </cell>
          <cell r="J186">
            <v>146536265.55232501</v>
          </cell>
        </row>
        <row r="187">
          <cell r="C187" t="str">
            <v>400 - Capital- R &amp; O</v>
          </cell>
          <cell r="D187" t="str">
            <v>L</v>
          </cell>
          <cell r="E187" t="str">
            <v>Lower</v>
          </cell>
          <cell r="F187" t="str">
            <v>Lower</v>
          </cell>
          <cell r="G187" t="str">
            <v>Low</v>
          </cell>
          <cell r="H187">
            <v>1</v>
          </cell>
          <cell r="I187">
            <v>0.5</v>
          </cell>
          <cell r="J187">
            <v>146536265.55232501</v>
          </cell>
        </row>
        <row r="188">
          <cell r="C188" t="str">
            <v>400 - Capital- P &amp; D</v>
          </cell>
          <cell r="D188" t="str">
            <v>L</v>
          </cell>
          <cell r="E188" t="str">
            <v>Lower</v>
          </cell>
          <cell r="F188" t="str">
            <v>Lower</v>
          </cell>
          <cell r="G188" t="str">
            <v>Low</v>
          </cell>
          <cell r="H188">
            <v>1</v>
          </cell>
          <cell r="I188">
            <v>0.5</v>
          </cell>
          <cell r="J188">
            <v>146536265.55232501</v>
          </cell>
        </row>
        <row r="189">
          <cell r="B189" t="str">
            <v>KKA 400 - Capital</v>
          </cell>
        </row>
        <row r="190">
          <cell r="C190" t="str">
            <v>420 - Cumulative Translation Adjustments- E</v>
          </cell>
          <cell r="D190" t="str">
            <v>A</v>
          </cell>
          <cell r="E190" t="str">
            <v>Lower</v>
          </cell>
          <cell r="F190" t="str">
            <v>Lower</v>
          </cell>
          <cell r="G190" t="str">
            <v>Low</v>
          </cell>
          <cell r="H190">
            <v>1</v>
          </cell>
          <cell r="I190">
            <v>1</v>
          </cell>
          <cell r="J190">
            <v>293072531.10465002</v>
          </cell>
        </row>
        <row r="191">
          <cell r="C191" t="str">
            <v>420 - Cumulative Translation Adjustments- C</v>
          </cell>
          <cell r="D191" t="str">
            <v>A</v>
          </cell>
          <cell r="E191" t="str">
            <v>Lower</v>
          </cell>
          <cell r="F191" t="str">
            <v>Lower</v>
          </cell>
          <cell r="G191" t="str">
            <v>Low</v>
          </cell>
          <cell r="H191">
            <v>1</v>
          </cell>
          <cell r="I191">
            <v>1</v>
          </cell>
          <cell r="J191">
            <v>293072531.10465002</v>
          </cell>
        </row>
        <row r="192">
          <cell r="C192" t="str">
            <v>420 - Cumulative Translation Adjustments- V</v>
          </cell>
          <cell r="D192" t="str">
            <v>A</v>
          </cell>
          <cell r="E192" t="str">
            <v>Lower</v>
          </cell>
          <cell r="F192" t="str">
            <v>Lower</v>
          </cell>
          <cell r="G192" t="str">
            <v>Low</v>
          </cell>
          <cell r="H192">
            <v>1</v>
          </cell>
          <cell r="I192">
            <v>1</v>
          </cell>
          <cell r="J192">
            <v>293072531.10465002</v>
          </cell>
        </row>
        <row r="193">
          <cell r="C193" t="str">
            <v>420 - Cumulative Translation Adjustments- R &amp; O</v>
          </cell>
          <cell r="D193" t="str">
            <v>A</v>
          </cell>
          <cell r="E193" t="str">
            <v>Lower</v>
          </cell>
          <cell r="F193" t="str">
            <v>Lower</v>
          </cell>
          <cell r="G193" t="str">
            <v>Low</v>
          </cell>
          <cell r="H193">
            <v>1</v>
          </cell>
          <cell r="I193">
            <v>1</v>
          </cell>
          <cell r="J193">
            <v>293072531.10465002</v>
          </cell>
        </row>
        <row r="194">
          <cell r="C194" t="str">
            <v>420 - Cumulative Translation Adjustments- P &amp; D</v>
          </cell>
          <cell r="D194" t="str">
            <v>A</v>
          </cell>
          <cell r="E194" t="str">
            <v>Lower</v>
          </cell>
          <cell r="F194" t="str">
            <v>Lower</v>
          </cell>
          <cell r="G194" t="str">
            <v>Low</v>
          </cell>
          <cell r="H194">
            <v>1</v>
          </cell>
          <cell r="I194">
            <v>1</v>
          </cell>
          <cell r="J194">
            <v>293072531.10465002</v>
          </cell>
        </row>
        <row r="195">
          <cell r="B195" t="str">
            <v>KKA 420 - Cumulative Translation Adjustments</v>
          </cell>
        </row>
        <row r="196">
          <cell r="C196" t="str">
            <v>425 - Differences due to changes in Equity of Subsidiary / Associated Companies- E</v>
          </cell>
          <cell r="D196" t="str">
            <v>A</v>
          </cell>
          <cell r="E196" t="str">
            <v>Lower</v>
          </cell>
          <cell r="F196" t="str">
            <v>Lower</v>
          </cell>
          <cell r="G196" t="str">
            <v>Low</v>
          </cell>
          <cell r="H196">
            <v>1</v>
          </cell>
          <cell r="I196">
            <v>1</v>
          </cell>
          <cell r="J196">
            <v>293072531.10465002</v>
          </cell>
        </row>
        <row r="197">
          <cell r="C197" t="str">
            <v>425 - Differences due to changes in Equity of Subsidiary / Associated Companies- C</v>
          </cell>
          <cell r="D197" t="str">
            <v>A</v>
          </cell>
          <cell r="E197" t="str">
            <v>Lower</v>
          </cell>
          <cell r="F197" t="str">
            <v>Lower</v>
          </cell>
          <cell r="G197" t="str">
            <v>Low</v>
          </cell>
          <cell r="H197">
            <v>1</v>
          </cell>
          <cell r="I197">
            <v>1</v>
          </cell>
          <cell r="J197">
            <v>293072531.10465002</v>
          </cell>
        </row>
        <row r="198">
          <cell r="C198" t="str">
            <v>425 - Differences due to changes in Equity of Subsidiary / Associated Companies- V</v>
          </cell>
          <cell r="D198" t="str">
            <v>A</v>
          </cell>
          <cell r="E198" t="str">
            <v>Lower</v>
          </cell>
          <cell r="F198" t="str">
            <v>Lower</v>
          </cell>
          <cell r="G198" t="str">
            <v>Low</v>
          </cell>
          <cell r="H198">
            <v>1</v>
          </cell>
          <cell r="I198">
            <v>1</v>
          </cell>
          <cell r="J198">
            <v>293072531.10465002</v>
          </cell>
        </row>
        <row r="199">
          <cell r="C199" t="str">
            <v>425 - Differences due to changes in Equity of Subsidiary / Associated Companies- R &amp; O</v>
          </cell>
          <cell r="D199" t="str">
            <v>A</v>
          </cell>
          <cell r="E199" t="str">
            <v>Lower</v>
          </cell>
          <cell r="F199" t="str">
            <v>Lower</v>
          </cell>
          <cell r="G199" t="str">
            <v>Low</v>
          </cell>
          <cell r="H199">
            <v>1</v>
          </cell>
          <cell r="I199">
            <v>1</v>
          </cell>
          <cell r="J199">
            <v>293072531.10465002</v>
          </cell>
        </row>
        <row r="200">
          <cell r="C200" t="str">
            <v>425 - Differences due to changes in Equity of Subsidiary / Associated Companies- P &amp; D</v>
          </cell>
          <cell r="D200" t="str">
            <v>A</v>
          </cell>
          <cell r="E200" t="str">
            <v>Lower</v>
          </cell>
          <cell r="F200" t="str">
            <v>Lower</v>
          </cell>
          <cell r="G200" t="str">
            <v>Low</v>
          </cell>
          <cell r="H200">
            <v>1</v>
          </cell>
          <cell r="I200">
            <v>1</v>
          </cell>
          <cell r="J200">
            <v>293072531.10465002</v>
          </cell>
        </row>
        <row r="201">
          <cell r="B201" t="str">
            <v>KKA 425 - Difference due to changes in Equity of Subsidiary / Associated Companies</v>
          </cell>
        </row>
        <row r="202">
          <cell r="C202" t="str">
            <v>430 - Differenes in Restructuring value of transactions of entities under common control- E</v>
          </cell>
          <cell r="D202" t="str">
            <v>A</v>
          </cell>
          <cell r="E202" t="str">
            <v>Lower</v>
          </cell>
          <cell r="F202" t="str">
            <v>Lower</v>
          </cell>
          <cell r="G202" t="str">
            <v>Low</v>
          </cell>
          <cell r="H202">
            <v>1</v>
          </cell>
          <cell r="I202">
            <v>1</v>
          </cell>
          <cell r="J202">
            <v>293072531.10465002</v>
          </cell>
        </row>
        <row r="203">
          <cell r="C203" t="str">
            <v>430 - Differenes in Restructuring value of transactions of entities under common control- C</v>
          </cell>
          <cell r="D203" t="str">
            <v>A</v>
          </cell>
          <cell r="E203" t="str">
            <v>Lower</v>
          </cell>
          <cell r="F203" t="str">
            <v>Lower</v>
          </cell>
          <cell r="G203" t="str">
            <v>Low</v>
          </cell>
          <cell r="H203">
            <v>1</v>
          </cell>
          <cell r="I203">
            <v>1</v>
          </cell>
          <cell r="J203">
            <v>293072531.10465002</v>
          </cell>
        </row>
        <row r="204">
          <cell r="C204" t="str">
            <v>430 - Differenes in Restructuring value of transactions of entities under common control- V</v>
          </cell>
          <cell r="D204" t="str">
            <v>A</v>
          </cell>
          <cell r="E204" t="str">
            <v>Lower</v>
          </cell>
          <cell r="F204" t="str">
            <v>Lower</v>
          </cell>
          <cell r="G204" t="str">
            <v>Low</v>
          </cell>
          <cell r="H204">
            <v>1</v>
          </cell>
          <cell r="I204">
            <v>1</v>
          </cell>
          <cell r="J204">
            <v>293072531.10465002</v>
          </cell>
        </row>
        <row r="205">
          <cell r="C205" t="str">
            <v>430 - Differenes in Restructuring value of transactions of entities under common control- R &amp; O</v>
          </cell>
          <cell r="D205" t="str">
            <v>A</v>
          </cell>
          <cell r="E205" t="str">
            <v>Lower</v>
          </cell>
          <cell r="F205" t="str">
            <v>Lower</v>
          </cell>
          <cell r="G205" t="str">
            <v>Low</v>
          </cell>
          <cell r="H205">
            <v>1</v>
          </cell>
          <cell r="I205">
            <v>1</v>
          </cell>
          <cell r="J205">
            <v>293072531.10465002</v>
          </cell>
        </row>
        <row r="206">
          <cell r="C206" t="str">
            <v>430 - Differenes in Restructuring value of transactions of entities under common control- P &amp; D</v>
          </cell>
          <cell r="D206" t="str">
            <v>A</v>
          </cell>
          <cell r="E206" t="str">
            <v>Lower</v>
          </cell>
          <cell r="F206" t="str">
            <v>Lower</v>
          </cell>
          <cell r="G206" t="str">
            <v>Low</v>
          </cell>
          <cell r="H206">
            <v>1</v>
          </cell>
          <cell r="I206">
            <v>1</v>
          </cell>
          <cell r="J206">
            <v>293072531.10465002</v>
          </cell>
        </row>
        <row r="207">
          <cell r="B207" t="str">
            <v>KKA 430 - Differnece in Restructuring value of transactions of entities under common control</v>
          </cell>
        </row>
        <row r="208">
          <cell r="C208" t="str">
            <v>450 - Retained Earnings- E</v>
          </cell>
          <cell r="D208" t="str">
            <v>A</v>
          </cell>
          <cell r="E208" t="str">
            <v>Higher</v>
          </cell>
          <cell r="F208" t="str">
            <v>Lower</v>
          </cell>
          <cell r="G208" t="str">
            <v>Moderate</v>
          </cell>
          <cell r="H208">
            <v>2</v>
          </cell>
          <cell r="I208">
            <v>0.75</v>
          </cell>
          <cell r="J208">
            <v>219804398.32848752</v>
          </cell>
        </row>
        <row r="209">
          <cell r="C209" t="str">
            <v>450 - Retained Earnings- C</v>
          </cell>
          <cell r="D209" t="str">
            <v>A</v>
          </cell>
          <cell r="E209" t="str">
            <v>Lower</v>
          </cell>
          <cell r="F209" t="str">
            <v>Lower</v>
          </cell>
          <cell r="G209" t="str">
            <v>Low</v>
          </cell>
          <cell r="H209">
            <v>1</v>
          </cell>
          <cell r="I209">
            <v>1</v>
          </cell>
          <cell r="J209">
            <v>293072531.10465002</v>
          </cell>
        </row>
        <row r="210">
          <cell r="C210" t="str">
            <v>450 - Retained Earnings- V</v>
          </cell>
          <cell r="D210" t="str">
            <v>A</v>
          </cell>
          <cell r="E210" t="str">
            <v>Higher</v>
          </cell>
          <cell r="F210" t="str">
            <v>Lower</v>
          </cell>
          <cell r="G210" t="str">
            <v>Moderate</v>
          </cell>
          <cell r="H210">
            <v>2</v>
          </cell>
          <cell r="I210">
            <v>0.75</v>
          </cell>
          <cell r="J210">
            <v>219804398.32848752</v>
          </cell>
        </row>
        <row r="211">
          <cell r="C211" t="str">
            <v>450 - Retained Earnings- R &amp; O</v>
          </cell>
          <cell r="D211" t="str">
            <v>A</v>
          </cell>
          <cell r="E211" t="str">
            <v>Lower</v>
          </cell>
          <cell r="F211" t="str">
            <v>Lower</v>
          </cell>
          <cell r="G211" t="str">
            <v>Low</v>
          </cell>
          <cell r="H211">
            <v>1</v>
          </cell>
          <cell r="I211">
            <v>1</v>
          </cell>
          <cell r="J211">
            <v>293072531.10465002</v>
          </cell>
        </row>
        <row r="212">
          <cell r="C212" t="str">
            <v>450 - Retained Earnings- P &amp; D</v>
          </cell>
          <cell r="D212" t="str">
            <v>A</v>
          </cell>
          <cell r="E212" t="str">
            <v>Lower</v>
          </cell>
          <cell r="F212" t="str">
            <v>Lower</v>
          </cell>
          <cell r="G212" t="str">
            <v>Low</v>
          </cell>
          <cell r="H212">
            <v>1</v>
          </cell>
          <cell r="I212">
            <v>1</v>
          </cell>
          <cell r="J212">
            <v>293072531.10465002</v>
          </cell>
        </row>
        <row r="213">
          <cell r="B213" t="str">
            <v>KKA 450 - Retained Earnings</v>
          </cell>
        </row>
        <row r="214">
          <cell r="C214" t="str">
            <v>500 - Revenue- E</v>
          </cell>
          <cell r="D214" t="str">
            <v>A</v>
          </cell>
          <cell r="E214" t="str">
            <v>Lower</v>
          </cell>
          <cell r="F214" t="str">
            <v>Lower</v>
          </cell>
          <cell r="G214" t="str">
            <v>Low</v>
          </cell>
          <cell r="H214">
            <v>1</v>
          </cell>
          <cell r="I214">
            <v>1</v>
          </cell>
          <cell r="J214">
            <v>293072531.10465002</v>
          </cell>
        </row>
        <row r="215">
          <cell r="C215" t="str">
            <v>500 - Revenue- C</v>
          </cell>
          <cell r="D215" t="str">
            <v>A</v>
          </cell>
          <cell r="E215" t="str">
            <v>Higher</v>
          </cell>
          <cell r="F215" t="str">
            <v>Lower</v>
          </cell>
          <cell r="G215" t="str">
            <v>Moderate</v>
          </cell>
          <cell r="H215">
            <v>2</v>
          </cell>
          <cell r="I215">
            <v>0.75</v>
          </cell>
          <cell r="J215">
            <v>219804398.32848752</v>
          </cell>
        </row>
        <row r="216">
          <cell r="C216" t="str">
            <v>500 - Revenue- V</v>
          </cell>
          <cell r="D216" t="str">
            <v>A</v>
          </cell>
          <cell r="E216" t="str">
            <v>Higher</v>
          </cell>
          <cell r="F216" t="str">
            <v>Lower</v>
          </cell>
          <cell r="G216" t="str">
            <v>Moderate</v>
          </cell>
          <cell r="H216">
            <v>2</v>
          </cell>
          <cell r="I216">
            <v>0.75</v>
          </cell>
          <cell r="J216">
            <v>219804398.32848752</v>
          </cell>
        </row>
        <row r="217">
          <cell r="C217" t="str">
            <v>500 - Revenue- R &amp; O</v>
          </cell>
          <cell r="D217" t="str">
            <v>A</v>
          </cell>
          <cell r="E217" t="str">
            <v>Lower</v>
          </cell>
          <cell r="F217" t="str">
            <v>Lower</v>
          </cell>
          <cell r="G217" t="str">
            <v>Low</v>
          </cell>
          <cell r="H217">
            <v>1</v>
          </cell>
          <cell r="I217">
            <v>1</v>
          </cell>
          <cell r="J217">
            <v>293072531.10465002</v>
          </cell>
        </row>
        <row r="218">
          <cell r="C218" t="str">
            <v>500 - Revenue- P &amp; D</v>
          </cell>
          <cell r="D218" t="str">
            <v>A</v>
          </cell>
          <cell r="E218" t="str">
            <v>Lower</v>
          </cell>
          <cell r="F218" t="str">
            <v>Lower</v>
          </cell>
          <cell r="G218" t="str">
            <v>Low</v>
          </cell>
          <cell r="H218">
            <v>1</v>
          </cell>
          <cell r="I218">
            <v>1</v>
          </cell>
          <cell r="J218">
            <v>293072531.10465002</v>
          </cell>
        </row>
        <row r="219">
          <cell r="B219" t="str">
            <v>KKA 500 - Revenue</v>
          </cell>
        </row>
        <row r="220">
          <cell r="C220" t="str">
            <v>550 - Cost of Goods Sold- E</v>
          </cell>
          <cell r="D220" t="str">
            <v>L</v>
          </cell>
          <cell r="E220" t="str">
            <v>Lower</v>
          </cell>
          <cell r="F220" t="str">
            <v>Lower</v>
          </cell>
          <cell r="G220" t="str">
            <v>Low</v>
          </cell>
          <cell r="H220">
            <v>1</v>
          </cell>
          <cell r="I220">
            <v>0.5</v>
          </cell>
          <cell r="J220">
            <v>146536265.55232501</v>
          </cell>
        </row>
        <row r="221">
          <cell r="C221" t="str">
            <v>550 - Cost of Goods Sold- C</v>
          </cell>
          <cell r="D221" t="str">
            <v>L</v>
          </cell>
          <cell r="E221" t="str">
            <v>Lower</v>
          </cell>
          <cell r="F221" t="str">
            <v>Lower</v>
          </cell>
          <cell r="G221" t="str">
            <v>Low</v>
          </cell>
          <cell r="H221">
            <v>1</v>
          </cell>
          <cell r="I221">
            <v>0.5</v>
          </cell>
          <cell r="J221">
            <v>146536265.55232501</v>
          </cell>
        </row>
        <row r="222">
          <cell r="C222" t="str">
            <v>550 - Cost of Goods Sold- V</v>
          </cell>
          <cell r="D222" t="str">
            <v>L</v>
          </cell>
          <cell r="E222" t="str">
            <v>Lower</v>
          </cell>
          <cell r="F222" t="str">
            <v>Lower</v>
          </cell>
          <cell r="G222" t="str">
            <v>Low</v>
          </cell>
          <cell r="H222">
            <v>1</v>
          </cell>
          <cell r="I222">
            <v>0.5</v>
          </cell>
          <cell r="J222">
            <v>146536265.55232501</v>
          </cell>
        </row>
        <row r="223">
          <cell r="C223" t="str">
            <v>550 - Cost of Goods Sold- R &amp; O</v>
          </cell>
          <cell r="D223" t="str">
            <v>L</v>
          </cell>
          <cell r="E223" t="str">
            <v>Lower</v>
          </cell>
          <cell r="F223" t="str">
            <v>Lower</v>
          </cell>
          <cell r="G223" t="str">
            <v>Low</v>
          </cell>
          <cell r="H223">
            <v>1</v>
          </cell>
          <cell r="I223">
            <v>0.5</v>
          </cell>
          <cell r="J223">
            <v>146536265.55232501</v>
          </cell>
        </row>
        <row r="224">
          <cell r="C224" t="str">
            <v>550 - Cost of Goods Sold- P &amp;D</v>
          </cell>
          <cell r="D224" t="str">
            <v>L</v>
          </cell>
          <cell r="E224" t="str">
            <v>Lower</v>
          </cell>
          <cell r="F224" t="str">
            <v>Lower</v>
          </cell>
          <cell r="G224" t="str">
            <v>Low</v>
          </cell>
          <cell r="H224">
            <v>1</v>
          </cell>
          <cell r="I224">
            <v>0.5</v>
          </cell>
          <cell r="J224">
            <v>146536265.55232501</v>
          </cell>
        </row>
        <row r="225">
          <cell r="B225" t="str">
            <v>KKA 550 - Cost of Goods Sold</v>
          </cell>
        </row>
        <row r="226">
          <cell r="C226" t="str">
            <v>560 - Payroll (Salaries Expense)- E</v>
          </cell>
          <cell r="D226" t="str">
            <v>L</v>
          </cell>
          <cell r="E226" t="str">
            <v>Lower</v>
          </cell>
          <cell r="F226" t="str">
            <v>Lower</v>
          </cell>
          <cell r="G226" t="str">
            <v>Low</v>
          </cell>
          <cell r="H226">
            <v>1</v>
          </cell>
          <cell r="I226">
            <v>0.5</v>
          </cell>
          <cell r="J226">
            <v>146536265.55232501</v>
          </cell>
        </row>
        <row r="227">
          <cell r="C227" t="str">
            <v>560 - Payroll (Salaries Expense)- C</v>
          </cell>
          <cell r="D227" t="str">
            <v>L</v>
          </cell>
          <cell r="E227" t="str">
            <v>Higher</v>
          </cell>
          <cell r="F227" t="str">
            <v>Lower</v>
          </cell>
          <cell r="G227" t="str">
            <v>Moderate</v>
          </cell>
          <cell r="H227">
            <v>2</v>
          </cell>
          <cell r="I227">
            <v>0.30000000000000004</v>
          </cell>
          <cell r="J227">
            <v>87921759.331395015</v>
          </cell>
        </row>
        <row r="228">
          <cell r="C228" t="str">
            <v>560 - Payroll (Salaries Expense)- V</v>
          </cell>
          <cell r="D228" t="str">
            <v>L</v>
          </cell>
          <cell r="E228" t="str">
            <v>Higher</v>
          </cell>
          <cell r="F228" t="str">
            <v>Lower</v>
          </cell>
          <cell r="G228" t="str">
            <v>Moderate</v>
          </cell>
          <cell r="H228">
            <v>2</v>
          </cell>
          <cell r="I228">
            <v>0.30000000000000004</v>
          </cell>
          <cell r="J228">
            <v>87921759.331395015</v>
          </cell>
        </row>
        <row r="229">
          <cell r="C229" t="str">
            <v>560 - Payroll (Salaries Expense)- R &amp; O</v>
          </cell>
          <cell r="D229" t="str">
            <v>L</v>
          </cell>
          <cell r="E229" t="str">
            <v>Lower</v>
          </cell>
          <cell r="F229" t="str">
            <v>Lower</v>
          </cell>
          <cell r="G229" t="str">
            <v>Low</v>
          </cell>
          <cell r="H229">
            <v>1</v>
          </cell>
          <cell r="I229">
            <v>0.5</v>
          </cell>
          <cell r="J229">
            <v>146536265.55232501</v>
          </cell>
        </row>
        <row r="230">
          <cell r="C230" t="str">
            <v>560 - Payroll (Salaries Expense)- P &amp; D</v>
          </cell>
          <cell r="D230" t="str">
            <v>L</v>
          </cell>
          <cell r="E230" t="str">
            <v>Lower</v>
          </cell>
          <cell r="F230" t="str">
            <v>Lower</v>
          </cell>
          <cell r="G230" t="str">
            <v>Low</v>
          </cell>
          <cell r="H230">
            <v>1</v>
          </cell>
          <cell r="I230">
            <v>0.5</v>
          </cell>
          <cell r="J230">
            <v>146536265.55232501</v>
          </cell>
        </row>
        <row r="231">
          <cell r="B231" t="str">
            <v>KKA 560 - Payroll (Salaries Expense)</v>
          </cell>
        </row>
        <row r="232">
          <cell r="C232" t="str">
            <v>600 - Selling Expenses- E</v>
          </cell>
          <cell r="D232" t="str">
            <v>L</v>
          </cell>
          <cell r="E232" t="str">
            <v>Lower</v>
          </cell>
          <cell r="F232" t="str">
            <v>Lower</v>
          </cell>
          <cell r="G232" t="str">
            <v>Low</v>
          </cell>
          <cell r="H232">
            <v>1</v>
          </cell>
          <cell r="I232">
            <v>0.5</v>
          </cell>
          <cell r="J232">
            <v>146536265.55232501</v>
          </cell>
        </row>
        <row r="233">
          <cell r="C233" t="str">
            <v>600 - Selling Expenses- C</v>
          </cell>
          <cell r="D233" t="str">
            <v>L</v>
          </cell>
          <cell r="E233" t="str">
            <v>Lower</v>
          </cell>
          <cell r="F233" t="str">
            <v>Lower</v>
          </cell>
          <cell r="G233" t="str">
            <v>Low</v>
          </cell>
          <cell r="H233">
            <v>1</v>
          </cell>
          <cell r="I233">
            <v>0.5</v>
          </cell>
          <cell r="J233">
            <v>146536265.55232501</v>
          </cell>
        </row>
        <row r="234">
          <cell r="C234" t="str">
            <v>600 - Selling Expenses- V</v>
          </cell>
          <cell r="D234" t="str">
            <v>L</v>
          </cell>
          <cell r="E234" t="str">
            <v>Lower</v>
          </cell>
          <cell r="F234" t="str">
            <v>Lower</v>
          </cell>
          <cell r="G234" t="str">
            <v>Low</v>
          </cell>
          <cell r="H234">
            <v>1</v>
          </cell>
          <cell r="I234">
            <v>0.5</v>
          </cell>
          <cell r="J234">
            <v>146536265.55232501</v>
          </cell>
        </row>
        <row r="235">
          <cell r="C235" t="str">
            <v>600 - Selling Expenses- R &amp; O</v>
          </cell>
          <cell r="D235" t="str">
            <v>L</v>
          </cell>
          <cell r="E235" t="str">
            <v>Lower</v>
          </cell>
          <cell r="F235" t="str">
            <v>Lower</v>
          </cell>
          <cell r="G235" t="str">
            <v>Low</v>
          </cell>
          <cell r="H235">
            <v>1</v>
          </cell>
          <cell r="I235">
            <v>0.5</v>
          </cell>
          <cell r="J235">
            <v>146536265.55232501</v>
          </cell>
        </row>
        <row r="236">
          <cell r="C236" t="str">
            <v>600 - Selling Expenses- P &amp; D</v>
          </cell>
          <cell r="D236" t="str">
            <v>L</v>
          </cell>
          <cell r="E236" t="str">
            <v>Lower</v>
          </cell>
          <cell r="F236" t="str">
            <v>Lower</v>
          </cell>
          <cell r="G236" t="str">
            <v>Low</v>
          </cell>
          <cell r="H236">
            <v>1</v>
          </cell>
          <cell r="I236">
            <v>0.5</v>
          </cell>
          <cell r="J236">
            <v>146536265.55232501</v>
          </cell>
        </row>
        <row r="237">
          <cell r="B237" t="str">
            <v>KKA 600 - Selling Expenses</v>
          </cell>
        </row>
        <row r="238">
          <cell r="C238" t="str">
            <v>700 - General and Administrative Expenses- E</v>
          </cell>
          <cell r="D238" t="str">
            <v>L</v>
          </cell>
          <cell r="E238" t="str">
            <v>Lower</v>
          </cell>
          <cell r="F238" t="str">
            <v>Lower</v>
          </cell>
          <cell r="G238" t="str">
            <v>Low</v>
          </cell>
          <cell r="H238">
            <v>1</v>
          </cell>
          <cell r="I238">
            <v>0.5</v>
          </cell>
          <cell r="J238">
            <v>146536265.55232501</v>
          </cell>
        </row>
        <row r="239">
          <cell r="C239" t="str">
            <v>700 - General and Administrative Expenses- C</v>
          </cell>
          <cell r="D239" t="str">
            <v>L</v>
          </cell>
          <cell r="E239" t="str">
            <v>Higher</v>
          </cell>
          <cell r="F239" t="str">
            <v>Lower</v>
          </cell>
          <cell r="G239" t="str">
            <v>Moderate</v>
          </cell>
          <cell r="H239">
            <v>2</v>
          </cell>
          <cell r="I239">
            <v>0.30000000000000004</v>
          </cell>
          <cell r="J239">
            <v>87921759.331395015</v>
          </cell>
        </row>
        <row r="240">
          <cell r="C240" t="str">
            <v>700 - General and Administrative Expenses- V</v>
          </cell>
          <cell r="D240" t="str">
            <v>L</v>
          </cell>
          <cell r="E240" t="str">
            <v>Higher</v>
          </cell>
          <cell r="F240" t="str">
            <v>Lower</v>
          </cell>
          <cell r="G240" t="str">
            <v>Moderate</v>
          </cell>
          <cell r="H240">
            <v>2</v>
          </cell>
          <cell r="I240">
            <v>0.30000000000000004</v>
          </cell>
          <cell r="J240">
            <v>87921759.331395015</v>
          </cell>
        </row>
        <row r="241">
          <cell r="C241" t="str">
            <v>700 - General and Administrative Expenses- R &amp; O</v>
          </cell>
          <cell r="D241" t="str">
            <v>L</v>
          </cell>
          <cell r="E241" t="str">
            <v>Lower</v>
          </cell>
          <cell r="F241" t="str">
            <v>Lower</v>
          </cell>
          <cell r="G241" t="str">
            <v>Low</v>
          </cell>
          <cell r="H241">
            <v>1</v>
          </cell>
          <cell r="I241">
            <v>0.5</v>
          </cell>
          <cell r="J241">
            <v>146536265.55232501</v>
          </cell>
        </row>
        <row r="242">
          <cell r="C242" t="str">
            <v>700 - General and Administrative Expenses- P &amp; D</v>
          </cell>
          <cell r="D242" t="str">
            <v>L</v>
          </cell>
          <cell r="E242" t="str">
            <v>Lower</v>
          </cell>
          <cell r="F242" t="str">
            <v>Lower</v>
          </cell>
          <cell r="G242" t="str">
            <v>Low</v>
          </cell>
          <cell r="H242">
            <v>1</v>
          </cell>
          <cell r="I242">
            <v>0.5</v>
          </cell>
          <cell r="J242">
            <v>146536265.55232501</v>
          </cell>
        </row>
        <row r="243">
          <cell r="B243" t="str">
            <v>KKA 700 - General and Administrative Expenses</v>
          </cell>
        </row>
        <row r="244">
          <cell r="C244" t="str">
            <v>800 - Other Income (Expense)- E</v>
          </cell>
          <cell r="D244" t="str">
            <v>L</v>
          </cell>
          <cell r="E244" t="str">
            <v>Lower</v>
          </cell>
          <cell r="F244" t="str">
            <v>Lower</v>
          </cell>
          <cell r="G244" t="str">
            <v>Low</v>
          </cell>
          <cell r="H244">
            <v>1</v>
          </cell>
          <cell r="I244">
            <v>0.5</v>
          </cell>
          <cell r="J244">
            <v>146536265.55232501</v>
          </cell>
        </row>
        <row r="245">
          <cell r="C245" t="str">
            <v>800 - Other Income (Expense)- C</v>
          </cell>
          <cell r="D245" t="str">
            <v>L</v>
          </cell>
          <cell r="E245" t="str">
            <v>Lower</v>
          </cell>
          <cell r="F245" t="str">
            <v>Lower</v>
          </cell>
          <cell r="G245" t="str">
            <v>Low</v>
          </cell>
          <cell r="H245">
            <v>1</v>
          </cell>
          <cell r="I245">
            <v>0.5</v>
          </cell>
          <cell r="J245">
            <v>146536265.55232501</v>
          </cell>
        </row>
        <row r="246">
          <cell r="C246" t="str">
            <v>800 - Other Income (Expense)- V</v>
          </cell>
          <cell r="D246" t="str">
            <v>L</v>
          </cell>
          <cell r="E246" t="str">
            <v>Higher</v>
          </cell>
          <cell r="F246" t="str">
            <v>Lower</v>
          </cell>
          <cell r="G246" t="str">
            <v>Moderate</v>
          </cell>
          <cell r="H246">
            <v>2</v>
          </cell>
          <cell r="I246">
            <v>0.30000000000000004</v>
          </cell>
          <cell r="J246">
            <v>87921759.331395015</v>
          </cell>
        </row>
        <row r="247">
          <cell r="C247" t="str">
            <v>800 - Other Income (Expense)- R &amp; O</v>
          </cell>
          <cell r="D247" t="str">
            <v>L</v>
          </cell>
          <cell r="E247" t="str">
            <v>Lower</v>
          </cell>
          <cell r="F247" t="str">
            <v>Lower</v>
          </cell>
          <cell r="G247" t="str">
            <v>Low</v>
          </cell>
          <cell r="H247">
            <v>1</v>
          </cell>
          <cell r="I247">
            <v>0.5</v>
          </cell>
          <cell r="J247">
            <v>146536265.55232501</v>
          </cell>
        </row>
        <row r="248">
          <cell r="C248" t="str">
            <v>800 - Other Income (Expense)- P &amp; D</v>
          </cell>
          <cell r="D248" t="str">
            <v>L</v>
          </cell>
          <cell r="E248" t="str">
            <v>Lower</v>
          </cell>
          <cell r="F248" t="str">
            <v>Lower</v>
          </cell>
          <cell r="G248" t="str">
            <v>Low</v>
          </cell>
          <cell r="H248">
            <v>1</v>
          </cell>
          <cell r="I248">
            <v>0.5</v>
          </cell>
          <cell r="J248">
            <v>146536265.55232501</v>
          </cell>
        </row>
        <row r="249">
          <cell r="B249" t="str">
            <v>KKA 800 - Other Income (Expense)</v>
          </cell>
        </row>
        <row r="250">
          <cell r="C250" t="str">
            <v>840.01 - Current Taxes- E</v>
          </cell>
          <cell r="D250" t="str">
            <v>L</v>
          </cell>
          <cell r="E250" t="str">
            <v>Lower</v>
          </cell>
          <cell r="F250" t="str">
            <v>Lower</v>
          </cell>
          <cell r="G250" t="str">
            <v>Low</v>
          </cell>
          <cell r="H250">
            <v>1</v>
          </cell>
          <cell r="I250">
            <v>0.5</v>
          </cell>
          <cell r="J250">
            <v>146536265.55232501</v>
          </cell>
        </row>
        <row r="251">
          <cell r="C251" t="str">
            <v>840.01 - Current Taxes- C</v>
          </cell>
          <cell r="D251" t="str">
            <v>L</v>
          </cell>
          <cell r="E251" t="str">
            <v>Lower</v>
          </cell>
          <cell r="F251" t="str">
            <v>Lower</v>
          </cell>
          <cell r="G251" t="str">
            <v>Low</v>
          </cell>
          <cell r="H251">
            <v>1</v>
          </cell>
          <cell r="I251">
            <v>0.5</v>
          </cell>
          <cell r="J251">
            <v>146536265.55232501</v>
          </cell>
        </row>
        <row r="252">
          <cell r="C252" t="str">
            <v>840.01 - Current Taxes- V</v>
          </cell>
          <cell r="D252" t="str">
            <v>L</v>
          </cell>
          <cell r="E252" t="str">
            <v>Higher</v>
          </cell>
          <cell r="F252" t="str">
            <v>Lower</v>
          </cell>
          <cell r="G252" t="str">
            <v>Moderate</v>
          </cell>
          <cell r="H252">
            <v>2</v>
          </cell>
          <cell r="I252">
            <v>0.30000000000000004</v>
          </cell>
          <cell r="J252">
            <v>87921759.331395015</v>
          </cell>
        </row>
        <row r="253">
          <cell r="C253" t="str">
            <v>840.01 - Current Taxes- R &amp; O</v>
          </cell>
          <cell r="D253" t="str">
            <v>L</v>
          </cell>
          <cell r="E253" t="str">
            <v>Higher</v>
          </cell>
          <cell r="F253" t="str">
            <v>Lower</v>
          </cell>
          <cell r="G253" t="str">
            <v>Moderate</v>
          </cell>
          <cell r="H253">
            <v>2</v>
          </cell>
          <cell r="I253">
            <v>0.30000000000000004</v>
          </cell>
          <cell r="J253">
            <v>87921759.331395015</v>
          </cell>
        </row>
        <row r="254">
          <cell r="C254" t="str">
            <v>840.01 - Current Taxes- P &amp; D</v>
          </cell>
          <cell r="D254" t="str">
            <v>L</v>
          </cell>
          <cell r="E254" t="str">
            <v>Lower</v>
          </cell>
          <cell r="F254" t="str">
            <v>Lower</v>
          </cell>
          <cell r="G254" t="str">
            <v>Low</v>
          </cell>
          <cell r="H254">
            <v>1</v>
          </cell>
          <cell r="I254">
            <v>0.5</v>
          </cell>
          <cell r="J254">
            <v>146536265.55232501</v>
          </cell>
        </row>
        <row r="255">
          <cell r="B255" t="str">
            <v>KKA 840.01 - Current Taxes</v>
          </cell>
        </row>
        <row r="256">
          <cell r="C256" t="str">
            <v>840.02 - Deferred Taxes- E</v>
          </cell>
          <cell r="D256" t="str">
            <v>L</v>
          </cell>
          <cell r="E256" t="str">
            <v>Lower</v>
          </cell>
          <cell r="F256" t="str">
            <v>Lower</v>
          </cell>
          <cell r="G256" t="str">
            <v>Low</v>
          </cell>
          <cell r="H256">
            <v>1</v>
          </cell>
          <cell r="I256">
            <v>0.5</v>
          </cell>
          <cell r="J256">
            <v>146536265.55232501</v>
          </cell>
        </row>
        <row r="257">
          <cell r="C257" t="str">
            <v>840.02 - Deferred Taxes- C</v>
          </cell>
          <cell r="D257" t="str">
            <v>L</v>
          </cell>
          <cell r="E257" t="str">
            <v>Lower</v>
          </cell>
          <cell r="F257" t="str">
            <v>Lower</v>
          </cell>
          <cell r="G257" t="str">
            <v>Low</v>
          </cell>
          <cell r="H257">
            <v>1</v>
          </cell>
          <cell r="I257">
            <v>0.5</v>
          </cell>
          <cell r="J257">
            <v>146536265.55232501</v>
          </cell>
        </row>
        <row r="258">
          <cell r="C258" t="str">
            <v>840.02 - Deferred Taxes- V</v>
          </cell>
          <cell r="D258" t="str">
            <v>L</v>
          </cell>
          <cell r="E258" t="str">
            <v>Higher</v>
          </cell>
          <cell r="F258" t="str">
            <v>Lower</v>
          </cell>
          <cell r="G258" t="str">
            <v>Moderate</v>
          </cell>
          <cell r="H258">
            <v>2</v>
          </cell>
          <cell r="I258">
            <v>0.30000000000000004</v>
          </cell>
          <cell r="J258">
            <v>87921759.331395015</v>
          </cell>
        </row>
        <row r="259">
          <cell r="C259" t="str">
            <v>840.02 - Deferred Taxes- R &amp; O</v>
          </cell>
          <cell r="D259" t="str">
            <v>L</v>
          </cell>
          <cell r="E259" t="str">
            <v>Lower</v>
          </cell>
          <cell r="F259" t="str">
            <v>Lower</v>
          </cell>
          <cell r="G259" t="str">
            <v>Low</v>
          </cell>
          <cell r="H259">
            <v>1</v>
          </cell>
          <cell r="I259">
            <v>0.5</v>
          </cell>
          <cell r="J259">
            <v>146536265.55232501</v>
          </cell>
        </row>
        <row r="260">
          <cell r="C260" t="str">
            <v>840.02 - Deferred Taxes- P &amp; D</v>
          </cell>
          <cell r="D260" t="str">
            <v>L</v>
          </cell>
          <cell r="E260" t="str">
            <v>Lower</v>
          </cell>
          <cell r="F260" t="str">
            <v>Lower</v>
          </cell>
          <cell r="G260" t="str">
            <v>Low</v>
          </cell>
          <cell r="H260">
            <v>1</v>
          </cell>
          <cell r="I260">
            <v>0.5</v>
          </cell>
          <cell r="J260">
            <v>146536265.55232501</v>
          </cell>
        </row>
        <row r="261">
          <cell r="B261" t="str">
            <v>KKA 840.02 - Deferred Taxes</v>
          </cell>
        </row>
      </sheetData>
      <sheetData sheetId="6">
        <row r="4">
          <cell r="A4" t="str">
            <v>Audit Program: Cash on hand and in bank</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Valuation (Va) or Measurement (M</v>
          </cell>
          <cell r="C8" t="str">
            <v>Ex/
Oc</v>
          </cell>
          <cell r="D8" t="str">
            <v>Co</v>
          </cell>
          <cell r="E8" t="str">
            <v>Va/
Me</v>
          </cell>
          <cell r="F8" t="str">
            <v>R&amp;O</v>
          </cell>
          <cell r="G8" t="str">
            <v>P&amp;D</v>
          </cell>
        </row>
        <row r="9">
          <cell r="A9" t="str">
            <v>* All cash on the balance sheet is held by the entity or by others (e.g., a bank) for the entity.</v>
          </cell>
          <cell r="C9" t="str">
            <v>x</v>
          </cell>
        </row>
        <row r="10">
          <cell r="A10" t="str">
            <v>* All cash owned by the entity at the balance sheet date is included on the balance sheet.</v>
          </cell>
          <cell r="D10" t="str">
            <v>x</v>
          </cell>
        </row>
        <row r="11">
          <cell r="A11" t="str">
            <v>* Cash is stated at its realizable value.</v>
          </cell>
          <cell r="E11" t="str">
            <v>x</v>
          </cell>
        </row>
        <row r="12">
          <cell r="A12" t="str">
            <v>* The entity owns, or has a legal right to, all the cash on the balance sheet at the balance sheet date. All cash is free of restrictions on use, liens, or other security interests or, if not, such restrictions, liens, or other security interests are iden</v>
          </cell>
          <cell r="F12" t="str">
            <v>x</v>
          </cell>
        </row>
        <row r="13">
          <cell r="A13" t="str">
            <v>* Cash is properly classified, described, and disclosed in the financial statements, including notes, in conformity with prescribed accounting principles.</v>
          </cell>
          <cell r="G13" t="str">
            <v>x</v>
          </cell>
        </row>
        <row r="16">
          <cell r="A16" t="str">
            <v>Cash on hand and in bank</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Cash on hand and in bank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Bank confirmations:  </v>
          </cell>
        </row>
        <row r="22">
          <cell r="B22" t="str">
            <v xml:space="preserve">a. Obtain a complete list of bank accounts as well as related loan and similar contracts. </v>
          </cell>
          <cell r="C22" t="str">
            <v>MP</v>
          </cell>
          <cell r="D22" t="str">
            <v>MP</v>
          </cell>
          <cell r="G22" t="str">
            <v>MP</v>
          </cell>
        </row>
        <row r="23">
          <cell r="B23" t="str">
            <v xml:space="preserve">b. Send out bank confirmation letters to ALL banks which the client has transaction with. </v>
          </cell>
          <cell r="C23" t="str">
            <v>MP</v>
          </cell>
          <cell r="F23" t="str">
            <v>MP</v>
          </cell>
        </row>
        <row r="24">
          <cell r="B24" t="str">
            <v>c. Document in the working papers the summary of the receipt of the confirmation letters as compared to the balance per books.</v>
          </cell>
          <cell r="C24" t="str">
            <v>MP</v>
          </cell>
          <cell r="F24" t="str">
            <v>MP</v>
          </cell>
        </row>
        <row r="25">
          <cell r="A25">
            <v>2</v>
          </cell>
          <cell r="B25" t="str">
            <v>Bank reconciliation:                                                                                                                             Examine the client's bank reconciliation as of year end to verify the proper reconciliation of bank statements</v>
          </cell>
        </row>
        <row r="26">
          <cell r="B26" t="str">
            <v>a. Obtain the bank statement accounts after the balance sheet date in order to examine outstanding checks, deposits in transit, and other reconciling items indicated on the list of bank reconciliation.</v>
          </cell>
          <cell r="C26" t="str">
            <v>MP</v>
          </cell>
          <cell r="D26" t="str">
            <v>MP</v>
          </cell>
          <cell r="E26" t="str">
            <v>MP</v>
          </cell>
        </row>
        <row r="27">
          <cell r="B27" t="str">
            <v>b. Check if the "paid checks" and the debit/credit memo  which appeared on the bank statement after the balance sheet date, were listed on the reconciliation list.</v>
          </cell>
          <cell r="C27" t="str">
            <v>MP</v>
          </cell>
          <cell r="D27" t="str">
            <v>MP</v>
          </cell>
          <cell r="E27" t="str">
            <v>MP</v>
          </cell>
        </row>
        <row r="28">
          <cell r="B28" t="str">
            <v>c. Compare the check number and amount of all outstanding checks per reconciliation list with the cash expenditures journal to ensure that outstanding checks were listed on or before the balance sheet date as expenditures.</v>
          </cell>
          <cell r="C28" t="str">
            <v>MP</v>
          </cell>
          <cell r="D28" t="str">
            <v>MP</v>
          </cell>
          <cell r="E28" t="str">
            <v>MP</v>
          </cell>
        </row>
        <row r="29">
          <cell r="B29" t="str">
            <v>d. Search for all deposits in transit on the reconciliation list and the related cash receipt book.</v>
          </cell>
          <cell r="C29" t="str">
            <v>MP</v>
          </cell>
          <cell r="D29" t="str">
            <v>MP</v>
          </cell>
          <cell r="E29" t="str">
            <v>MP</v>
          </cell>
        </row>
        <row r="30">
          <cell r="B30" t="str">
            <v>e. Vouch for the material items and the "unusual items ", such as NSF checks listed on the bank statement after the balance sheet date.</v>
          </cell>
          <cell r="C30" t="str">
            <v>MP</v>
          </cell>
          <cell r="D30" t="str">
            <v>MP</v>
          </cell>
          <cell r="E30" t="str">
            <v>MP</v>
          </cell>
        </row>
        <row r="31">
          <cell r="B31" t="str">
            <v>f. Verify long outstanding checks and make appropriate adjustments.</v>
          </cell>
          <cell r="C31" t="str">
            <v>MP</v>
          </cell>
          <cell r="D31" t="str">
            <v>MP</v>
          </cell>
          <cell r="E31" t="str">
            <v>MP</v>
          </cell>
        </row>
        <row r="32">
          <cell r="B32" t="str">
            <v>g. Compare book balance per bank reconciliation according to the general ledger, and the balance per bank with checking account, and the results of bank confirmation.</v>
          </cell>
          <cell r="C32" t="str">
            <v>MP</v>
          </cell>
          <cell r="D32" t="str">
            <v>MP</v>
          </cell>
          <cell r="E32" t="str">
            <v>MP</v>
          </cell>
        </row>
        <row r="33">
          <cell r="A33">
            <v>3</v>
          </cell>
          <cell r="B33" t="str">
            <v xml:space="preserve">Cash cutoff:                                                                                                                                              Test cutoff of cash receipts and cash disbursements for transfers between different bank accounts at </v>
          </cell>
          <cell r="C33" t="str">
            <v>MP</v>
          </cell>
          <cell r="D33" t="str">
            <v>MP</v>
          </cell>
        </row>
        <row r="34">
          <cell r="A34">
            <v>4</v>
          </cell>
          <cell r="B34" t="str">
            <v>Cash valuation:                                                                                                                                         Test appropriate valuation of cash and cash equivalents in foreign currencies as of the balance sheet d</v>
          </cell>
          <cell r="E34" t="str">
            <v>MP</v>
          </cell>
        </row>
        <row r="35">
          <cell r="A35" t="str">
            <v xml:space="preserve">Analytical Audit Procedures </v>
          </cell>
        </row>
        <row r="36">
          <cell r="A36">
            <v>5</v>
          </cell>
          <cell r="B36" t="str">
            <v xml:space="preserve">Compare the cash balances with the prior period and investigate unexpected changes; for example, credit balances, unusually high balances, new and liquidated accounts. </v>
          </cell>
          <cell r="C36" t="str">
            <v>NN</v>
          </cell>
          <cell r="D36" t="str">
            <v>HM</v>
          </cell>
          <cell r="E36" t="str">
            <v>HM</v>
          </cell>
          <cell r="G36" t="str">
            <v>NN</v>
          </cell>
        </row>
        <row r="37">
          <cell r="A37" t="str">
            <v xml:space="preserve">Test of details </v>
          </cell>
        </row>
        <row r="38">
          <cell r="A38">
            <v>6</v>
          </cell>
          <cell r="B38" t="str">
            <v>Count cash on hand (cash sales, undeposited receipts, petty cash), if significant.  If we were not able to include a petty cash account which is significant in amount, obtain a confirmation from the petty cash custodian.</v>
          </cell>
          <cell r="C38" t="str">
            <v>NN</v>
          </cell>
          <cell r="D38" t="str">
            <v>HM</v>
          </cell>
        </row>
        <row r="39">
          <cell r="A39">
            <v>7</v>
          </cell>
          <cell r="B39" t="str">
            <v>Review the cash accounts in the general ledger and the cash receipts and cash disbursements journals and investigate any unusual items.</v>
          </cell>
          <cell r="E39" t="str">
            <v>HM</v>
          </cell>
        </row>
        <row r="40">
          <cell r="A40">
            <v>8</v>
          </cell>
          <cell r="B40" t="str">
            <v>Test the clerical accuracy of the cash receipts and cash disbursements journals and trace totals to proper posting in the general ledger.</v>
          </cell>
          <cell r="C40" t="str">
            <v/>
          </cell>
          <cell r="E40" t="str">
            <v>HM</v>
          </cell>
        </row>
        <row r="41">
          <cell r="A41">
            <v>9</v>
          </cell>
          <cell r="B41" t="str">
            <v>During the year, compare daily totals for cash sales with amounts reported and deposited.</v>
          </cell>
          <cell r="C41" t="str">
            <v>NN</v>
          </cell>
          <cell r="D41" t="str">
            <v>HM</v>
          </cell>
        </row>
        <row r="42">
          <cell r="A42">
            <v>10</v>
          </cell>
          <cell r="B42" t="str">
            <v>During the year, vouch recorded receipts to bank deposits. Investigate any unusual time delays in depositing cash receipts and any splitting of cash receipts into separate deposits.</v>
          </cell>
          <cell r="C42" t="str">
            <v>NN</v>
          </cell>
          <cell r="D42" t="str">
            <v>HM</v>
          </cell>
        </row>
        <row r="43">
          <cell r="A43">
            <v>11</v>
          </cell>
          <cell r="B43" t="str">
            <v>Check for material transactions in cash receipts/disbursements book (bank transfers) for a minimum period of two weeks before the balance sheet date by performing footings, vouching to supporitng documents, comparison with bank statement and the general l</v>
          </cell>
          <cell r="C43" t="str">
            <v>NN</v>
          </cell>
          <cell r="D43" t="str">
            <v>HM</v>
          </cell>
          <cell r="E43" t="str">
            <v>HM</v>
          </cell>
        </row>
        <row r="44">
          <cell r="A44">
            <v>12</v>
          </cell>
          <cell r="B44" t="str">
            <v>Review bank accounts which are not named to the client.</v>
          </cell>
          <cell r="F44" t="str">
            <v>NN</v>
          </cell>
          <cell r="G44" t="str">
            <v>NN</v>
          </cell>
        </row>
        <row r="45">
          <cell r="A45">
            <v>13</v>
          </cell>
          <cell r="B45" t="str">
            <v>Examine agreements relating to any escrow funds, compensating balances, and sinking funds. Determine compliance with the agreements and that necessary disclosures have been made in the financial statements.</v>
          </cell>
          <cell r="F45" t="str">
            <v>NN</v>
          </cell>
          <cell r="G45" t="str">
            <v>NN</v>
          </cell>
        </row>
        <row r="46">
          <cell r="A46">
            <v>14</v>
          </cell>
          <cell r="B46" t="str">
            <v>Determine whether there are restrictions on the use of cash and cash equivalents.</v>
          </cell>
          <cell r="F46" t="str">
            <v>NN</v>
          </cell>
          <cell r="G46" t="str">
            <v>NN</v>
          </cell>
        </row>
        <row r="48">
          <cell r="A48" t="str">
            <v>Notes:</v>
          </cell>
        </row>
        <row r="49">
          <cell r="A49" t="str">
            <v>MP</v>
          </cell>
          <cell r="B49" t="str">
            <v>Mandatory Procedures - these are procedures that should be performed regardless of the assessed risk; applicable for either Low, Moderate or High Risk.</v>
          </cell>
        </row>
        <row r="50">
          <cell r="A50" t="str">
            <v>NN</v>
          </cell>
          <cell r="B50" t="str">
            <v>No Need to Perform - these are procedures whose related assertions are assessed to be "Low".</v>
          </cell>
        </row>
        <row r="51">
          <cell r="A51" t="str">
            <v>HM</v>
          </cell>
          <cell r="B51" t="str">
            <v>High/Moderate Risk - these are procedures whose related assertions are assessed to be "Moderate" or "High"; therefore, additional applicable procedures should be performed.</v>
          </cell>
        </row>
        <row r="52">
          <cell r="B52" t="str">
            <v>Not Applicable - these are procedures that are not related to a specific assertion.</v>
          </cell>
        </row>
      </sheetData>
      <sheetData sheetId="7">
        <row r="4">
          <cell r="A4" t="str">
            <v>Audit Program: Short-term Investments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recorded investments on the balance sheet are held by the entity or by custodians for the entity. All recorded income from investments has accrued to the entity at the balance sheet date.</v>
          </cell>
          <cell r="C9" t="str">
            <v>x</v>
          </cell>
        </row>
        <row r="10">
          <cell r="A10" t="str">
            <v>* All investments owned by the entity at the balance sheet date are included on the balance sheet. All income accruing from investments at the balance sheet date has been recorded.</v>
          </cell>
          <cell r="D10" t="str">
            <v>x</v>
          </cell>
        </row>
        <row r="11">
          <cell r="A11" t="str">
            <v>* Investments are included on the balance sheet at the appropriate amounts. Investment income is stated on the income statement at the appropriate amount.</v>
          </cell>
          <cell r="E11" t="str">
            <v>x</v>
          </cell>
        </row>
        <row r="12">
          <cell r="A12" t="str">
            <v>* The entity owns, or has a legal right to, the investments included on the balance sheet. All investments are free of liens, pledges, or other security interests or, if not, such liens, pledges, or other security interests are identified.</v>
          </cell>
          <cell r="F12" t="str">
            <v>x</v>
          </cell>
        </row>
        <row r="13">
          <cell r="A13" t="str">
            <v>* Investments and related investment income accounts are properly classified, described, and disclosed in the financial statements, including notes, in conformity with prescribed accounting principles.</v>
          </cell>
          <cell r="G13" t="str">
            <v>x</v>
          </cell>
        </row>
        <row r="16">
          <cell r="A16" t="str">
            <v>Short-term Investments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Short-term Investments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and ownership:                                                                                                                                                                                                                       </v>
          </cell>
          <cell r="C21" t="str">
            <v>MP</v>
          </cell>
          <cell r="D21" t="str">
            <v>MP</v>
          </cell>
          <cell r="E21" t="str">
            <v>MP</v>
          </cell>
          <cell r="F21" t="str">
            <v>MP</v>
          </cell>
          <cell r="G21" t="str">
            <v>MP</v>
          </cell>
        </row>
        <row r="22">
          <cell r="A22">
            <v>2</v>
          </cell>
          <cell r="B22" t="str">
            <v>Detailed minutes review:                                                                                  Review minutes (shareholders, board, executive committee, etc.), agreements and confirmation replies for evidence of existence, liens, pledges or oth</v>
          </cell>
          <cell r="C22" t="str">
            <v>MP</v>
          </cell>
          <cell r="D22" t="str">
            <v>MP</v>
          </cell>
          <cell r="E22" t="str">
            <v>MP</v>
          </cell>
          <cell r="F22" t="str">
            <v>MP</v>
          </cell>
          <cell r="G22" t="str">
            <v>MP</v>
          </cell>
        </row>
        <row r="23">
          <cell r="A23">
            <v>3</v>
          </cell>
          <cell r="B23" t="str">
            <v>Valuation in accordance with accounting policies :                                               Inspect market quotations, financial statements of investees and other evidence of current value, cost or equity amount of investments and test that investmen</v>
          </cell>
          <cell r="E23" t="str">
            <v>MP</v>
          </cell>
          <cell r="G23" t="str">
            <v>MP</v>
          </cell>
        </row>
        <row r="24">
          <cell r="A24">
            <v>4</v>
          </cell>
          <cell r="B24" t="str">
            <v>Impairment testing:                                                                                               Use information obtained during the audit in determining whether management has identified appropriate indicators of impairment and ensure th</v>
          </cell>
          <cell r="E24" t="str">
            <v>MP</v>
          </cell>
          <cell r="G24" t="str">
            <v>MP</v>
          </cell>
        </row>
        <row r="25">
          <cell r="A25" t="str">
            <v xml:space="preserve">Test of details </v>
          </cell>
        </row>
        <row r="26">
          <cell r="A26">
            <v>5</v>
          </cell>
          <cell r="B26" t="str">
            <v>Provide explanation/disclosure if the deposit is used as loan collateral.</v>
          </cell>
          <cell r="G26" t="str">
            <v>NN</v>
          </cell>
        </row>
        <row r="27">
          <cell r="A27">
            <v>6</v>
          </cell>
          <cell r="B27" t="str">
            <v>Evaluate the sufficiency of presentation and disclosure of the investment which should consist of the method, type, target and percentage of ownership.</v>
          </cell>
          <cell r="G27" t="str">
            <v>NN</v>
          </cell>
        </row>
        <row r="28">
          <cell r="A28">
            <v>7</v>
          </cell>
          <cell r="B28" t="str">
            <v>Determine whether there are restrictions on the use of cash and cash equivalents.</v>
          </cell>
          <cell r="F28" t="str">
            <v>NN</v>
          </cell>
          <cell r="G28" t="str">
            <v>NN</v>
          </cell>
        </row>
        <row r="30">
          <cell r="A30" t="str">
            <v>Notes:</v>
          </cell>
        </row>
        <row r="31">
          <cell r="A31" t="str">
            <v>MP</v>
          </cell>
          <cell r="B31" t="str">
            <v>Mandatory Procedures - these are procedures that should be performed regardless of the assessed risk; applicable for either Low, Moderate or High Risk.</v>
          </cell>
        </row>
        <row r="32">
          <cell r="A32" t="str">
            <v>NN</v>
          </cell>
          <cell r="B32" t="str">
            <v>No Need to Perform - these are procedures whose related assertions are assessed to be "Low".</v>
          </cell>
        </row>
        <row r="33">
          <cell r="A33" t="str">
            <v>HM</v>
          </cell>
          <cell r="B33" t="str">
            <v>High/Moderate Risk - these are procedures whose related assertions are assessed to be "Moderate" or "High"; therefore, additional applicable procedures should be performed.</v>
          </cell>
        </row>
        <row r="34">
          <cell r="B34" t="str">
            <v>Not Applicable - these are procedures that are not related to a specific assertion.</v>
          </cell>
        </row>
      </sheetData>
      <sheetData sheetId="8">
        <row r="4">
          <cell r="A4" t="str">
            <v>Audit Program: Marketable Securities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Marketable Securities</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Browse the beginning balance of Marketable Securities to working papers/printed audited report last year.</v>
          </cell>
          <cell r="C14" t="str">
            <v>MP</v>
          </cell>
          <cell r="D14" t="str">
            <v>MP</v>
          </cell>
          <cell r="G14" t="str">
            <v>MP</v>
          </cell>
        </row>
        <row r="15">
          <cell r="A15" t="str">
            <v>** Agreement of subledger with general ledger:  Trace the amount to the working trial balance.</v>
          </cell>
          <cell r="C15" t="str">
            <v>MP</v>
          </cell>
          <cell r="D15" t="str">
            <v>MP</v>
          </cell>
          <cell r="G15" t="str">
            <v>MP</v>
          </cell>
        </row>
        <row r="16">
          <cell r="A16">
            <v>1</v>
          </cell>
          <cell r="B16" t="str">
            <v xml:space="preserve">Verification of existence and ownership:                                                                                                                                                                                                                       </v>
          </cell>
          <cell r="F16" t="str">
            <v>MP</v>
          </cell>
        </row>
        <row r="17">
          <cell r="A17">
            <v>2</v>
          </cell>
          <cell r="B17" t="str">
            <v>Detailed confirmation review:                                                                          Review confirmation replies for evidence of the existence of marketable securities, and of liens, pledges or other security interests in marketable secu</v>
          </cell>
          <cell r="C17" t="str">
            <v>MP</v>
          </cell>
          <cell r="D17" t="str">
            <v>MP</v>
          </cell>
          <cell r="F17" t="str">
            <v>MP</v>
          </cell>
          <cell r="G17" t="str">
            <v>MP</v>
          </cell>
        </row>
        <row r="18">
          <cell r="A18">
            <v>3</v>
          </cell>
          <cell r="B18" t="str">
            <v>Market valuation:                                                                                            Inspect market quotations or other evidence of current value of marketable securities, including those in foreign currencies.</v>
          </cell>
          <cell r="E18" t="str">
            <v>MP</v>
          </cell>
          <cell r="G18" t="str">
            <v>MP</v>
          </cell>
        </row>
        <row r="19">
          <cell r="A19">
            <v>4</v>
          </cell>
          <cell r="B19" t="str">
            <v xml:space="preserve">Valuation in accordance with accounting policies :                                                 Test that marketable securities are carried in accordance with the client's accounting policies or applicable financial reporting framework. </v>
          </cell>
          <cell r="E19" t="str">
            <v>MP</v>
          </cell>
          <cell r="G19" t="str">
            <v>MP</v>
          </cell>
        </row>
        <row r="20">
          <cell r="A20">
            <v>5</v>
          </cell>
          <cell r="B20" t="str">
            <v>Determine whether there are restrictions on the use of cash and cash equivalents.</v>
          </cell>
          <cell r="F20" t="str">
            <v>MP</v>
          </cell>
          <cell r="G20" t="str">
            <v>MP</v>
          </cell>
        </row>
        <row r="22">
          <cell r="A22" t="str">
            <v>Notes:</v>
          </cell>
        </row>
        <row r="23">
          <cell r="A23" t="str">
            <v>MP</v>
          </cell>
          <cell r="B23" t="str">
            <v>Mandatory Procedures - these are procedures that should be performed regardless of the assessed risk; applicable for either Low, Moderate or High Risk.</v>
          </cell>
        </row>
        <row r="24">
          <cell r="A24" t="str">
            <v>NN</v>
          </cell>
          <cell r="B24" t="str">
            <v>No Need to Perform - these are procedures whose related assertions are assessed to be "Low".</v>
          </cell>
        </row>
        <row r="25">
          <cell r="A25" t="str">
            <v>HM</v>
          </cell>
          <cell r="B25" t="str">
            <v>High/Moderate Risk - these are procedures whose related assertions are assessed to be "Moderate" or "High"; therefore, additional applicable procedures should be performed.</v>
          </cell>
        </row>
        <row r="26">
          <cell r="B26" t="str">
            <v>Not Applicable - these are procedures that are not related to a specific assertion.</v>
          </cell>
        </row>
      </sheetData>
      <sheetData sheetId="9">
        <row r="1">
          <cell r="A1" t="str">
            <v>Drs. J. Tanzil &amp; Associates</v>
          </cell>
          <cell r="E1" t="str">
            <v>No. Order:</v>
          </cell>
        </row>
        <row r="2">
          <cell r="A2" t="str">
            <v>Registered Public Accountants</v>
          </cell>
          <cell r="E2" t="str">
            <v>WP ref.:</v>
          </cell>
          <cell r="H2" t="str">
            <v>KKA 130 B</v>
          </cell>
        </row>
        <row r="3">
          <cell r="E3" t="str">
            <v>Prepared by:</v>
          </cell>
          <cell r="H3" t="str">
            <v>initials</v>
          </cell>
          <cell r="I3" t="str">
            <v>date</v>
          </cell>
        </row>
        <row r="4">
          <cell r="A4" t="str">
            <v>Audit program: Accounts Receivable - Trade</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receivables on the balance sheet are real claims of the entity.</v>
          </cell>
          <cell r="C9" t="str">
            <v>x</v>
          </cell>
        </row>
        <row r="10">
          <cell r="A10" t="str">
            <v xml:space="preserve">* All real claims of the entity for amounts receivable are included on the balance sheet, </v>
          </cell>
          <cell r="D10" t="str">
            <v>x</v>
          </cell>
        </row>
        <row r="11">
          <cell r="A11" t="str">
            <v xml:space="preserve">* Receivables are carried at their net realizable (collectible) value (i.e., the gross receivables are properly stated with appropriate allowances provided for uncollectible accounts, discounts, returns, warranties, and similar items), </v>
          </cell>
          <cell r="E11" t="str">
            <v>x</v>
          </cell>
        </row>
        <row r="12">
          <cell r="A12" t="str">
            <v>* The entity owns, or has a legal right to, all the receivables on the balance sheet at the balance sheet date. All receivables are free of liens, pledges, or other security interests or, if not, such liens, pledges, or other security interests are identi</v>
          </cell>
          <cell r="F12" t="str">
            <v>x</v>
          </cell>
        </row>
        <row r="13">
          <cell r="A13" t="str">
            <v>* Receivables are properly classified, described, and disclosed in the financial statements, including notes, in conformity with prescribed accounting principles.</v>
          </cell>
          <cell r="G13" t="str">
            <v>x</v>
          </cell>
        </row>
        <row r="16">
          <cell r="A16" t="str">
            <v>Accounts Receivable - Trade</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accounts receivable - trade to working papers/printed audited report last year.</v>
          </cell>
          <cell r="C19" t="str">
            <v>MP</v>
          </cell>
          <cell r="D19" t="str">
            <v>MP</v>
          </cell>
          <cell r="G19" t="str">
            <v>MP</v>
          </cell>
        </row>
        <row r="20">
          <cell r="A20">
            <v>1</v>
          </cell>
          <cell r="B20" t="str">
            <v xml:space="preserve">Agreement of subledger with general ledger:                                                                                                                                                                                                                    </v>
          </cell>
          <cell r="C20" t="str">
            <v>MP</v>
          </cell>
          <cell r="D20" t="str">
            <v>MP</v>
          </cell>
        </row>
        <row r="21">
          <cell r="A21">
            <v>2</v>
          </cell>
          <cell r="B21" t="str">
            <v>Confirmations and subsequent cash receipts:                                                                                                                                                                                                          Verify the</v>
          </cell>
          <cell r="C21" t="str">
            <v>MP</v>
          </cell>
          <cell r="E21" t="str">
            <v>MP</v>
          </cell>
          <cell r="F21" t="str">
            <v>MP</v>
          </cell>
          <cell r="G21" t="str">
            <v>MP</v>
          </cell>
        </row>
        <row r="22">
          <cell r="B22" t="str">
            <v>If replies to confirmation requests are unsatisfactory or were not obtained or as part of supporting year-end receivables balances, perform the following:</v>
          </cell>
        </row>
        <row r="23">
          <cell r="B23" t="str">
            <v>a. Examine subsequent cash receipts, shipping records, sales contracts, and other evidence to verify the validity of accounts receivable.</v>
          </cell>
          <cell r="C23" t="str">
            <v>MP</v>
          </cell>
          <cell r="D23" t="str">
            <v>MP</v>
          </cell>
        </row>
        <row r="24">
          <cell r="B24" t="str">
            <v>b. Agree the account balance at the confirmation date to supporting documents, example: sales order and shipping document.</v>
          </cell>
          <cell r="C24" t="str">
            <v>MP</v>
          </cell>
          <cell r="D24" t="str">
            <v>MP</v>
          </cell>
        </row>
        <row r="25">
          <cell r="B25" t="str">
            <v>c. Agree of AR journal entry (debits) to  sales invoice, sales order and shipping documents.</v>
          </cell>
          <cell r="C25" t="str">
            <v>MP</v>
          </cell>
          <cell r="D25" t="str">
            <v>MP</v>
          </cell>
        </row>
        <row r="26">
          <cell r="B26" t="str">
            <v>d. Agree AR journal entry (credits) to sales adjustment, authorization of sales return and write off.</v>
          </cell>
          <cell r="E26" t="str">
            <v>MP</v>
          </cell>
        </row>
        <row r="27">
          <cell r="A27">
            <v>3</v>
          </cell>
          <cell r="B27" t="str">
            <v xml:space="preserve">Accounts receivable cutoff:  </v>
          </cell>
        </row>
        <row r="28">
          <cell r="B28" t="str">
            <v>Perform analytical procedures to identify peaks in sales volume in the last few days or weeks of the year and test cutoff by inspecting sales register, billings, shipping documents and other supporting documents before and after the year end date. Determi</v>
          </cell>
          <cell r="C28" t="str">
            <v>MP</v>
          </cell>
          <cell r="D28" t="str">
            <v>MP</v>
          </cell>
          <cell r="E28" t="str">
            <v>MP</v>
          </cell>
        </row>
        <row r="29">
          <cell r="A29">
            <v>4</v>
          </cell>
          <cell r="B29" t="str">
            <v xml:space="preserve">Allowance for doubtful accounts:                                                                                                                                                                                                                               </v>
          </cell>
        </row>
        <row r="30">
          <cell r="B30" t="str">
            <v>a. Test the clerical accuracy. Ask the client of the policy regarding the allowance for doubtful accounts.</v>
          </cell>
          <cell r="C30" t="str">
            <v>MP</v>
          </cell>
          <cell r="E30" t="str">
            <v>MP</v>
          </cell>
          <cell r="G30" t="str">
            <v>MP</v>
          </cell>
        </row>
        <row r="31">
          <cell r="B31" t="str">
            <v>b. Recompute and reconcile the total to the general ledger control account and investigate significant reconciling items.</v>
          </cell>
          <cell r="C31" t="str">
            <v>MP</v>
          </cell>
          <cell r="E31" t="str">
            <v>MP</v>
          </cell>
          <cell r="G31" t="str">
            <v>MP</v>
          </cell>
        </row>
        <row r="32">
          <cell r="A32">
            <v>5</v>
          </cell>
          <cell r="B32" t="str">
            <v xml:space="preserve">Accounts receivable in foreign currencies:                                                                                                                                                                                                                     </v>
          </cell>
          <cell r="E32" t="str">
            <v>MP</v>
          </cell>
          <cell r="G32" t="str">
            <v>MP</v>
          </cell>
        </row>
        <row r="33">
          <cell r="A33">
            <v>6</v>
          </cell>
          <cell r="B33" t="str">
            <v>Credit balances and unusual items:                                                                                                                                                                                                                        Inqui</v>
          </cell>
          <cell r="C33" t="str">
            <v>MP</v>
          </cell>
          <cell r="D33" t="str">
            <v>MP</v>
          </cell>
        </row>
        <row r="34">
          <cell r="A34">
            <v>7</v>
          </cell>
          <cell r="B34" t="str">
            <v>Other adjustments to accounts receivable:                                                                                                                                                                                                                Evalua</v>
          </cell>
          <cell r="E34" t="str">
            <v>MP</v>
          </cell>
          <cell r="G34" t="str">
            <v>MP</v>
          </cell>
        </row>
        <row r="35">
          <cell r="A35" t="str">
            <v xml:space="preserve">Analytical Audit Procedures </v>
          </cell>
        </row>
        <row r="36">
          <cell r="A36">
            <v>8</v>
          </cell>
          <cell r="B36" t="str">
            <v>Compare the current period's receivables as a percentage of net sales with the prior periods' percentages. Also compare sales returns/discounts, accounts written off, the allowance and provision for doubtful accounts, turnover and number of day's sales ou</v>
          </cell>
          <cell r="C36" t="str">
            <v>NN</v>
          </cell>
          <cell r="D36" t="str">
            <v>NN</v>
          </cell>
          <cell r="E36" t="str">
            <v>HM</v>
          </cell>
          <cell r="G36" t="str">
            <v>NN</v>
          </cell>
        </row>
        <row r="37">
          <cell r="A37">
            <v>9</v>
          </cell>
          <cell r="B37" t="str">
            <v>Compare the aging of the client with the industry line's collection practices.</v>
          </cell>
          <cell r="C37" t="str">
            <v>NN</v>
          </cell>
          <cell r="D37" t="str">
            <v>NN</v>
          </cell>
          <cell r="E37" t="str">
            <v>HM</v>
          </cell>
        </row>
        <row r="38">
          <cell r="A38">
            <v>10</v>
          </cell>
          <cell r="B38" t="str">
            <v>Review the accounts receivable, sales, and returns and allowances accounts in the general ledger for unusual items. Investigate any unusual items observed.</v>
          </cell>
          <cell r="C38" t="str">
            <v>NN</v>
          </cell>
          <cell r="E38" t="str">
            <v>HM</v>
          </cell>
        </row>
        <row r="39">
          <cell r="A39">
            <v>11</v>
          </cell>
          <cell r="B39" t="str">
            <v>Compare outstanding amount, payment terms, turn-over, total exposure for the most important clients with last year's figure.</v>
          </cell>
          <cell r="E39" t="str">
            <v>HM</v>
          </cell>
        </row>
        <row r="40">
          <cell r="A40">
            <v>12</v>
          </cell>
          <cell r="B40" t="str">
            <v>Compare the aged listing of accounts receivable with those of prior periods and note any significant changes (e.g., changes in major customers, in major customers’ balances in the percentage of overdue accounts, in the proportion of credit balances).</v>
          </cell>
          <cell r="E40" t="str">
            <v>HM</v>
          </cell>
          <cell r="G40" t="str">
            <v>NN</v>
          </cell>
        </row>
        <row r="41">
          <cell r="A41">
            <v>13</v>
          </cell>
          <cell r="B41" t="str">
            <v>Compare the current period’s accounts written-off and the allowance and provision for doubtful accounts as percentages of accounts receivable and sales with prior periods’ percentages. Evaluate trends in light of current economic conditions.</v>
          </cell>
          <cell r="E41" t="str">
            <v>HM</v>
          </cell>
          <cell r="G41" t="str">
            <v>NN</v>
          </cell>
        </row>
        <row r="42">
          <cell r="A42" t="str">
            <v xml:space="preserve">Test of details </v>
          </cell>
        </row>
        <row r="43">
          <cell r="A43">
            <v>14</v>
          </cell>
          <cell r="B43" t="str">
            <v xml:space="preserve">Rollforward procedures:                                                                                                                                                                                                                                        </v>
          </cell>
          <cell r="C43" t="str">
            <v>NN</v>
          </cell>
          <cell r="D43" t="str">
            <v>NN</v>
          </cell>
          <cell r="E43" t="str">
            <v>HM</v>
          </cell>
        </row>
        <row r="44">
          <cell r="A44">
            <v>15</v>
          </cell>
          <cell r="B44" t="str">
            <v>Review the listing of accounts receivable and investigate unusual balances, credit balances, and accounts that may not be accounts receivable, or may not be properly classified as trade accounts receivable (e.g., consignment accounts, related-party or emp</v>
          </cell>
          <cell r="C44" t="str">
            <v>NN</v>
          </cell>
          <cell r="D44" t="str">
            <v>NN</v>
          </cell>
          <cell r="E44" t="str">
            <v xml:space="preserve"> </v>
          </cell>
          <cell r="G44" t="str">
            <v>NN</v>
          </cell>
        </row>
        <row r="45">
          <cell r="B45" t="str">
            <v>Sales Application:</v>
          </cell>
        </row>
        <row r="46">
          <cell r="A46">
            <v>16</v>
          </cell>
          <cell r="B46" t="str">
            <v>Account for the numerical sequence of sales invoices, sales orders, and shipping documents during a specified period. Reconcile billings with shipping documents for a substantial portion of the period.</v>
          </cell>
          <cell r="C46" t="str">
            <v>NN</v>
          </cell>
          <cell r="D46" t="str">
            <v>NN</v>
          </cell>
        </row>
        <row r="47">
          <cell r="A47">
            <v>17</v>
          </cell>
          <cell r="B47" t="str">
            <v>Test the records of products ordered and shipped to the sales records and vice versa. Agree dates, customers, products, quantities, prices, and amounts.</v>
          </cell>
          <cell r="C47" t="str">
            <v>NN</v>
          </cell>
          <cell r="D47" t="str">
            <v>NN</v>
          </cell>
          <cell r="E47" t="str">
            <v>HM</v>
          </cell>
        </row>
        <row r="48">
          <cell r="A48">
            <v>18</v>
          </cell>
          <cell r="B48" t="str">
            <v>Test the posting of individual sales invoices to the sales register and to the customers’ ledger.</v>
          </cell>
          <cell r="D48" t="str">
            <v>NN</v>
          </cell>
        </row>
        <row r="49">
          <cell r="A49">
            <v>19</v>
          </cell>
          <cell r="B49" t="str">
            <v>Test the pricing and mathematical accuracy of sales invoices.</v>
          </cell>
          <cell r="C49" t="str">
            <v>NN</v>
          </cell>
          <cell r="E49" t="str">
            <v>HM</v>
          </cell>
        </row>
        <row r="50">
          <cell r="A50">
            <v>20</v>
          </cell>
          <cell r="B50" t="str">
            <v>Test the accounting classification of sales transactions.</v>
          </cell>
          <cell r="G50" t="str">
            <v>NN</v>
          </cell>
        </row>
        <row r="51">
          <cell r="A51">
            <v>21</v>
          </cell>
          <cell r="B51" t="str">
            <v>Review the accounts receivable and sales returns and allowances accounts in the general ledger for unusual items.</v>
          </cell>
          <cell r="E51" t="str">
            <v>HM</v>
          </cell>
        </row>
        <row r="52">
          <cell r="A52">
            <v>22</v>
          </cell>
          <cell r="B52" t="str">
            <v>Review the sales register, sales returns and allowances register, and the cash receipts register for unusual items; investigate any such items observed.</v>
          </cell>
          <cell r="E52" t="str">
            <v>HM</v>
          </cell>
        </row>
        <row r="53">
          <cell r="A53">
            <v>23</v>
          </cell>
          <cell r="B53" t="str">
            <v>Test the mathematical accuracy of the sales register.</v>
          </cell>
          <cell r="E53" t="str">
            <v>HM</v>
          </cell>
        </row>
        <row r="54">
          <cell r="A54">
            <v>24</v>
          </cell>
          <cell r="B54" t="str">
            <v>Trace the accounts receivable to the customers’ ledger; investigate reconciling items.</v>
          </cell>
          <cell r="D54" t="str">
            <v>NN</v>
          </cell>
          <cell r="E54" t="str">
            <v>HM</v>
          </cell>
        </row>
        <row r="55">
          <cell r="A55">
            <v>25</v>
          </cell>
          <cell r="B55" t="str">
            <v>Test the postings of the totals in the sales register to the general ledger and the customers’ ledger.</v>
          </cell>
          <cell r="D55" t="str">
            <v>NN</v>
          </cell>
          <cell r="E55" t="str">
            <v>HM</v>
          </cell>
        </row>
        <row r="56">
          <cell r="B56" t="str">
            <v>Sales returns and allowances (credit memos) application:</v>
          </cell>
        </row>
        <row r="57">
          <cell r="A57">
            <v>26</v>
          </cell>
          <cell r="B57" t="str">
            <v>Compare credit memos and supporting documents with the sales returns and allowances register as to dates, customers, products, quantities, prices, and amounts.</v>
          </cell>
          <cell r="E57" t="str">
            <v>HM</v>
          </cell>
        </row>
        <row r="58">
          <cell r="A58">
            <v>27</v>
          </cell>
          <cell r="B58" t="str">
            <v>Account for the numerical sequence of credit memos during a specified period.</v>
          </cell>
          <cell r="D58" t="str">
            <v>NN</v>
          </cell>
          <cell r="E58" t="str">
            <v>HM</v>
          </cell>
        </row>
        <row r="59">
          <cell r="A59">
            <v>28</v>
          </cell>
          <cell r="B59" t="str">
            <v>Investigate large or unusual credit memos issued subsequent to the balance sheet date.</v>
          </cell>
          <cell r="C59" t="str">
            <v>NN</v>
          </cell>
          <cell r="D59" t="str">
            <v>NN</v>
          </cell>
        </row>
        <row r="60">
          <cell r="A60">
            <v>29</v>
          </cell>
          <cell r="B60" t="str">
            <v>Test the posting of individual credit memos to the sales returns and allowances register and to the customers’ ledger.</v>
          </cell>
          <cell r="D60" t="str">
            <v>NN</v>
          </cell>
          <cell r="E60" t="str">
            <v>HM</v>
          </cell>
        </row>
        <row r="61">
          <cell r="A61">
            <v>30</v>
          </cell>
          <cell r="B61" t="str">
            <v>Test the authorization of credits, discounts, and allowances shown in the cash receipts register.</v>
          </cell>
          <cell r="C61" t="str">
            <v>NN</v>
          </cell>
          <cell r="F61" t="str">
            <v>NN</v>
          </cell>
        </row>
        <row r="62">
          <cell r="A62">
            <v>31</v>
          </cell>
          <cell r="B62" t="str">
            <v>Test the pricing and mathematical accuracy of credit memos (e.g., trace information to terms and recording of original sales).</v>
          </cell>
          <cell r="C62" t="str">
            <v>NN</v>
          </cell>
          <cell r="E62" t="str">
            <v>HM</v>
          </cell>
        </row>
        <row r="63">
          <cell r="A63">
            <v>32</v>
          </cell>
          <cell r="B63" t="str">
            <v>Test the mathematical accuracy of the sales returns and allowances register.</v>
          </cell>
          <cell r="E63" t="str">
            <v>HM</v>
          </cell>
        </row>
        <row r="64">
          <cell r="A64">
            <v>33</v>
          </cell>
          <cell r="B64" t="str">
            <v xml:space="preserve">Test the postings of the totals in the sales returns and allowances register to the general ledger and the customers’ ledger. </v>
          </cell>
          <cell r="D64" t="str">
            <v>NN</v>
          </cell>
          <cell r="E64" t="str">
            <v>HM</v>
          </cell>
        </row>
        <row r="65">
          <cell r="B65" t="str">
            <v>Cash receipts application:</v>
          </cell>
        </row>
        <row r="66">
          <cell r="A66">
            <v>34</v>
          </cell>
          <cell r="B66" t="str">
            <v>Compare remittance advices/lists of cash receipts/deposit slips/bank statements with the entries in the cash receipts register as to date, remitter, amount, and account distribution (and vice versa).</v>
          </cell>
          <cell r="C66" t="str">
            <v>NN</v>
          </cell>
          <cell r="D66" t="str">
            <v>NN</v>
          </cell>
        </row>
        <row r="67">
          <cell r="A67">
            <v>35</v>
          </cell>
          <cell r="B67" t="str">
            <v>Test the postings of the totals in the cash receipts register to the general ledger, customers’ ledger, and other subsidiary ledgers.</v>
          </cell>
          <cell r="D67" t="str">
            <v>NN</v>
          </cell>
          <cell r="E67" t="str">
            <v>HM</v>
          </cell>
        </row>
        <row r="68">
          <cell r="A68">
            <v>36</v>
          </cell>
          <cell r="B68" t="str">
            <v>Identify major customers and any concentration of credit risk and evaluate need for disclosure.</v>
          </cell>
          <cell r="G68" t="str">
            <v>NN</v>
          </cell>
        </row>
        <row r="70">
          <cell r="A70" t="str">
            <v>Notes:</v>
          </cell>
        </row>
        <row r="71">
          <cell r="A71" t="str">
            <v>MP</v>
          </cell>
          <cell r="B71" t="str">
            <v>Mandatory Procedures - these are procedures that should be performed regardless of the assessed risk; applicable for either Low, Moderate or High Risk.</v>
          </cell>
        </row>
        <row r="72">
          <cell r="A72" t="str">
            <v>NN</v>
          </cell>
          <cell r="B72" t="str">
            <v>No Need to Perform - these are procedures whose related assertions are assessed to be "Low".</v>
          </cell>
        </row>
        <row r="73">
          <cell r="A73" t="str">
            <v>HM</v>
          </cell>
          <cell r="B73" t="str">
            <v>High/Moderate Risk - these are procedures whose related assertions are assessed to be "Moderate" or "High"; therefore, additional applicable procedures should be performed.</v>
          </cell>
        </row>
        <row r="74">
          <cell r="B74" t="str">
            <v>Not Applicable - these are procedures that are not related to a specific assertion.</v>
          </cell>
        </row>
      </sheetData>
      <sheetData sheetId="10">
        <row r="4">
          <cell r="A4" t="str">
            <v>Audit Program: Accounts receivables - Affiliates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Receivable from affiliates are stated at the amounts payables at the balance sheet date.</v>
          </cell>
          <cell r="C9" t="str">
            <v>x</v>
          </cell>
        </row>
        <row r="10">
          <cell r="A10" t="str">
            <v>* Receivable from affiliates completely recorded at the balance sheet date.</v>
          </cell>
          <cell r="D10" t="str">
            <v>x</v>
          </cell>
        </row>
        <row r="11">
          <cell r="A11" t="str">
            <v>* Receivable from affiliates fairly recorded.</v>
          </cell>
          <cell r="E11" t="str">
            <v>x</v>
          </cell>
        </row>
        <row r="12">
          <cell r="A12" t="str">
            <v>* The entity owns, or has a legal right to, all receivable from  affiliates on the balance sheet at the balance sheet date.</v>
          </cell>
          <cell r="F12" t="str">
            <v>x</v>
          </cell>
        </row>
        <row r="13">
          <cell r="A13" t="str">
            <v>* Receivables from affiliates are properly classified, described, and disclosed in the financial statement, including notes, in conformity with prescribed accounting principles.</v>
          </cell>
          <cell r="G13" t="str">
            <v>x</v>
          </cell>
        </row>
        <row r="16">
          <cell r="A16" t="str">
            <v>Accounts receivable - Affiliates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Accounts Receivables - Affiliates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intercompany account balances:                                                                                                                                                                                                                 </v>
          </cell>
          <cell r="C21" t="str">
            <v>MP</v>
          </cell>
          <cell r="D21" t="str">
            <v>MP</v>
          </cell>
          <cell r="E21" t="str">
            <v>MP</v>
          </cell>
          <cell r="F21" t="str">
            <v>MP</v>
          </cell>
          <cell r="G21" t="str">
            <v>MP</v>
          </cell>
        </row>
        <row r="22">
          <cell r="A22">
            <v>2</v>
          </cell>
          <cell r="B22" t="str">
            <v>Valuation of intercompany accounts:                                                                    Test the carrying amounts of intercompany accounts, including those in foreign currencies.</v>
          </cell>
          <cell r="E22" t="str">
            <v>MP</v>
          </cell>
        </row>
        <row r="23">
          <cell r="A23">
            <v>3</v>
          </cell>
          <cell r="B23" t="str">
            <v>Intercompany accounts cut-off:                                                                             Test cutoff by inspecting sales register, billings, shipping documents and other supporting documents before and after the year-end date.</v>
          </cell>
          <cell r="C23" t="str">
            <v>MP</v>
          </cell>
          <cell r="D23" t="str">
            <v>MP</v>
          </cell>
        </row>
        <row r="24">
          <cell r="A24">
            <v>4</v>
          </cell>
          <cell r="B24" t="str">
            <v>Allowance for doubtful intercompany receivables :                                           Evaluate the adequacy of the allowance for doubtful intercompany receivables considering the aging and findings from audit procedures performed in the area of inve</v>
          </cell>
          <cell r="E24" t="str">
            <v>MP</v>
          </cell>
        </row>
        <row r="25">
          <cell r="A25" t="str">
            <v xml:space="preserve">Analytical Audit Procedures </v>
          </cell>
        </row>
        <row r="26">
          <cell r="A26">
            <v>4</v>
          </cell>
          <cell r="B26" t="str">
            <v>Compare the balance of this year with the balance of the previous year and get an explanation for material changes.</v>
          </cell>
          <cell r="C26" t="str">
            <v>NN</v>
          </cell>
          <cell r="D26" t="str">
            <v>NN</v>
          </cell>
          <cell r="E26" t="str">
            <v>NN</v>
          </cell>
        </row>
        <row r="27">
          <cell r="A27" t="str">
            <v xml:space="preserve">Test of details </v>
          </cell>
        </row>
        <row r="28">
          <cell r="A28">
            <v>5</v>
          </cell>
          <cell r="B28" t="str">
            <v>Verify the loan agreement, deed of receivable agreement and the other relevant documents to determine whether receivable from affiliates are guaranteed.</v>
          </cell>
          <cell r="G28" t="str">
            <v>NN</v>
          </cell>
        </row>
        <row r="29">
          <cell r="A29">
            <v>6</v>
          </cell>
          <cell r="B29" t="str">
            <v>Identify the transactions of affiliated companies through inquiry to management or based on price, term of payment and other facilities.</v>
          </cell>
          <cell r="E29" t="str">
            <v>NN</v>
          </cell>
          <cell r="G29" t="str">
            <v>NN</v>
          </cell>
        </row>
        <row r="30">
          <cell r="A30">
            <v>7</v>
          </cell>
          <cell r="B30" t="str">
            <v>Determine the accuracy and appropriateness of the disclosure for related parties or payables with collateral.</v>
          </cell>
          <cell r="G30" t="str">
            <v>NN</v>
          </cell>
        </row>
        <row r="32">
          <cell r="A32" t="str">
            <v>Notes:</v>
          </cell>
        </row>
        <row r="33">
          <cell r="A33" t="str">
            <v>MP</v>
          </cell>
          <cell r="B33" t="str">
            <v>Mandatory Procedures - these are procedures that should be performed regardless of the assessed risk; applicable for either Low, Moderate or High Risk.</v>
          </cell>
        </row>
        <row r="34">
          <cell r="A34" t="str">
            <v>NN</v>
          </cell>
          <cell r="B34" t="str">
            <v>No Need to Perform - these are procedures whose related assertions are assessed to be "Low".</v>
          </cell>
        </row>
        <row r="35">
          <cell r="A35" t="str">
            <v>HM</v>
          </cell>
          <cell r="B35" t="str">
            <v>High/Moderate Risk - these are procedures whose related assertions are assessed to be "Moderate" or "High"; therefore, additional applicable procedures should be performed.</v>
          </cell>
        </row>
        <row r="36">
          <cell r="B36" t="str">
            <v>Not Applicable - these are procedures that are not related to a specific assertion.</v>
          </cell>
        </row>
      </sheetData>
      <sheetData sheetId="11">
        <row r="4">
          <cell r="A4" t="str">
            <v>Audit Program: Other receivables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Other receivables actually exist and have been fully recorded and fair.</v>
          </cell>
          <cell r="C9" t="str">
            <v>x</v>
          </cell>
          <cell r="D9" t="str">
            <v>x</v>
          </cell>
          <cell r="E9" t="str">
            <v>x</v>
          </cell>
        </row>
        <row r="10">
          <cell r="A10" t="str">
            <v>* Other receivables in the balance sheet in accordance with the amount of data, and additions have been added correctly, and in accordance with the general ledger.</v>
          </cell>
          <cell r="D10" t="str">
            <v>x</v>
          </cell>
          <cell r="E10" t="str">
            <v>x</v>
          </cell>
        </row>
        <row r="11">
          <cell r="A11" t="str">
            <v>* Other receivables in the balance sheet have been measured accurately and are correctly classified.</v>
          </cell>
          <cell r="E11" t="str">
            <v>x</v>
          </cell>
        </row>
        <row r="12">
          <cell r="A12" t="str">
            <v>* Other receivables are supported with documents/legal agreement.</v>
          </cell>
          <cell r="F12" t="str">
            <v>x</v>
          </cell>
        </row>
        <row r="13">
          <cell r="A13" t="str">
            <v>* Other receivables and reserves have been prepared and disclosed in accordance with applicable regulations.</v>
          </cell>
          <cell r="G13" t="str">
            <v>x</v>
          </cell>
        </row>
        <row r="16">
          <cell r="A16" t="str">
            <v>Other receivables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Other Receivables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Vouch for the individual material balances and obtain information such as payment terms, interest rates, and etc.</v>
          </cell>
          <cell r="F21" t="str">
            <v>MP</v>
          </cell>
          <cell r="G21" t="str">
            <v>MP</v>
          </cell>
        </row>
        <row r="22">
          <cell r="A22">
            <v>2</v>
          </cell>
          <cell r="B22" t="str">
            <v>Investigate unusual material credit balances, if any.</v>
          </cell>
          <cell r="D22" t="str">
            <v>MP</v>
          </cell>
          <cell r="E22" t="str">
            <v>MP</v>
          </cell>
        </row>
        <row r="23">
          <cell r="A23">
            <v>3</v>
          </cell>
          <cell r="B23" t="str">
            <v>Review the calculation of accrued income received/accrued revenue and match with the relevant ledgers.</v>
          </cell>
          <cell r="D23" t="str">
            <v>MP</v>
          </cell>
          <cell r="E23" t="str">
            <v>MP</v>
          </cell>
          <cell r="G23" t="str">
            <v>MP</v>
          </cell>
        </row>
        <row r="24">
          <cell r="A24">
            <v>4</v>
          </cell>
          <cell r="B24" t="str">
            <v>If the company has other receivables denominated in foreign currencies, check that it has been correctly translated into local currency.</v>
          </cell>
          <cell r="E24" t="str">
            <v>MP</v>
          </cell>
        </row>
        <row r="25">
          <cell r="A25">
            <v>5</v>
          </cell>
          <cell r="B25" t="str">
            <v>Get a list of other receivables as per aging for testing and presentation in the financial statements. Check the footings of the list.</v>
          </cell>
          <cell r="C25" t="str">
            <v>MP</v>
          </cell>
          <cell r="D25" t="str">
            <v>MP</v>
          </cell>
          <cell r="E25" t="str">
            <v>MP</v>
          </cell>
          <cell r="G25" t="str">
            <v>MP</v>
          </cell>
        </row>
        <row r="26">
          <cell r="A26" t="str">
            <v xml:space="preserve">Analytical Audit Procedures </v>
          </cell>
        </row>
        <row r="27">
          <cell r="A27">
            <v>6</v>
          </cell>
          <cell r="B27" t="str">
            <v>Compare other receivable balances on an individual basis and doubtful accounts with previous year's data and get explanations for material differences.</v>
          </cell>
          <cell r="C27" t="str">
            <v>NN</v>
          </cell>
          <cell r="D27" t="str">
            <v>NN</v>
          </cell>
          <cell r="E27" t="str">
            <v>NN</v>
          </cell>
        </row>
        <row r="29">
          <cell r="A29" t="str">
            <v>Notes:</v>
          </cell>
        </row>
        <row r="30">
          <cell r="A30" t="str">
            <v>MP</v>
          </cell>
          <cell r="B30" t="str">
            <v>Mandatory Procedures - these are procedures that should be performed regardless of the assessed risk; applicable for either Low, Moderate or High Risk.</v>
          </cell>
        </row>
        <row r="31">
          <cell r="A31" t="str">
            <v>NN</v>
          </cell>
          <cell r="B31" t="str">
            <v>No Need to Perform - these are procedures whose related assertions are assessed to be "Low".</v>
          </cell>
        </row>
        <row r="32">
          <cell r="A32" t="str">
            <v>HM</v>
          </cell>
          <cell r="B32" t="str">
            <v>High/Moderate Risk - these are procedures whose related assertions are assessed to be "Moderate" or "High"; therefore, additional applicable procedures should be performed.</v>
          </cell>
        </row>
        <row r="33">
          <cell r="B33" t="str">
            <v>Not Applicable - these are procedures that are not related to a specific assertion.</v>
          </cell>
        </row>
      </sheetData>
      <sheetData sheetId="12">
        <row r="1">
          <cell r="A1" t="str">
            <v>Drs. J. Tanzil &amp; Associates</v>
          </cell>
          <cell r="E1" t="str">
            <v>No. Order:</v>
          </cell>
        </row>
        <row r="2">
          <cell r="A2" t="str">
            <v>Registered Public Accountants</v>
          </cell>
          <cell r="E2" t="str">
            <v>WP ref.:</v>
          </cell>
          <cell r="H2" t="str">
            <v>KKA 150 B</v>
          </cell>
        </row>
        <row r="3">
          <cell r="E3" t="str">
            <v>Prepared by:</v>
          </cell>
          <cell r="H3" t="str">
            <v>initials</v>
          </cell>
          <cell r="I3" t="str">
            <v>date</v>
          </cell>
        </row>
        <row r="4">
          <cell r="A4" t="str">
            <v>Audit Program: Inventory</v>
          </cell>
          <cell r="E4" t="str">
            <v>Reviewed by:</v>
          </cell>
          <cell r="H4" t="str">
            <v>initials</v>
          </cell>
          <cell r="I4" t="str">
            <v>date</v>
          </cell>
        </row>
        <row r="5">
          <cell r="A5" t="str">
            <v>Client:                  _____________________________</v>
          </cell>
          <cell r="B5" t="str">
            <v>Surabaya International School</v>
          </cell>
          <cell r="H5" t="str">
            <v>initials</v>
          </cell>
          <cell r="I5" t="str">
            <v>date</v>
          </cell>
        </row>
        <row r="6">
          <cell r="A6" t="str">
            <v>Period End:          _____________________________</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inventories included on the balance sheet are held by the entity or by others for the entity.</v>
          </cell>
          <cell r="C9" t="str">
            <v>x</v>
          </cell>
          <cell r="F9" t="str">
            <v>x</v>
          </cell>
        </row>
        <row r="10">
          <cell r="A10" t="str">
            <v>* All inventories owned by the entity at the balance sheet date are included on the balance sheet.</v>
          </cell>
          <cell r="D10" t="str">
            <v>x</v>
          </cell>
        </row>
        <row r="11">
          <cell r="A11" t="str">
            <v>* Inventories are carried at the lower of cost or market value.  The cost and market determinations are appropriate, including adequate provisions for excess, slow-moving, obsolete, and damaged goods, and for losses on purchase and sales commitments.</v>
          </cell>
          <cell r="E11" t="str">
            <v>x</v>
          </cell>
        </row>
        <row r="12">
          <cell r="A12" t="str">
            <v>* The entity owns, or has a legal right to, all the inventories on the balance sheet.  All inventories are free of liens, pledges, or other security interests are identified.</v>
          </cell>
          <cell r="F12" t="str">
            <v>x</v>
          </cell>
        </row>
        <row r="13">
          <cell r="A13" t="str">
            <v>* Inventories are properly classified, described, and disclosed in the financial statements, including notes, in conformity with prescribed accounting principles.</v>
          </cell>
          <cell r="G13" t="str">
            <v>x</v>
          </cell>
        </row>
        <row r="16">
          <cell r="A16" t="str">
            <v>Inventory</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Inventory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Observation of physical invetories:                                                                                                                                                                                                                        </v>
          </cell>
          <cell r="C21" t="str">
            <v>MP</v>
          </cell>
          <cell r="D21" t="str">
            <v>MP</v>
          </cell>
          <cell r="E21" t="str">
            <v>MP</v>
          </cell>
          <cell r="F21" t="str">
            <v>MP</v>
          </cell>
        </row>
        <row r="22">
          <cell r="B22" t="str">
            <v xml:space="preserve">Observe the taking of physical inventories.  Verify that client count instructions  are followed and that inventories owned by others are separated.  Perform appropriate test counts and trace test counts to the final inventory compilation. </v>
          </cell>
        </row>
        <row r="23">
          <cell r="A23">
            <v>2</v>
          </cell>
          <cell r="B23" t="str">
            <v xml:space="preserve">Rollforward procedures:                                                                                                                                                                                                                                        </v>
          </cell>
          <cell r="D23" t="str">
            <v>MP</v>
          </cell>
          <cell r="E23" t="str">
            <v>MP</v>
          </cell>
        </row>
        <row r="24">
          <cell r="B24" t="str">
            <v>If inventories are taken at an interim date, review the "roll-forward" documentation and investigate unusual items. (Balance as of interime date add purchased inventories, then deduct the used/disposed inventories)</v>
          </cell>
        </row>
        <row r="25">
          <cell r="A25">
            <v>3</v>
          </cell>
          <cell r="B25" t="str">
            <v xml:space="preserve">Confirmation of inventories held by others:                                                                                                                                                                                                                    </v>
          </cell>
          <cell r="C25" t="str">
            <v>MP</v>
          </cell>
          <cell r="D25" t="str">
            <v>MP</v>
          </cell>
          <cell r="F25" t="str">
            <v>MP</v>
          </cell>
        </row>
        <row r="26">
          <cell r="B26" t="str">
            <v>If significant, confirm inventories held by others at the physical inventory date and trace confirmed quantities to the inventory compilation; consider observing these physical inventories as well.</v>
          </cell>
        </row>
        <row r="27">
          <cell r="A27">
            <v>4</v>
          </cell>
          <cell r="B27" t="str">
            <v xml:space="preserve">Reconciliation of inventory compilation with general ledger:                                                                                                                                                                                      </v>
          </cell>
          <cell r="D27" t="str">
            <v>MP</v>
          </cell>
          <cell r="E27" t="str">
            <v>MP</v>
          </cell>
        </row>
        <row r="28">
          <cell r="B28" t="str">
            <v>Review the reconciliation of the valued physical inventory compilation with the general ledger account balances and the perpetual inventory records. Investigate large and unusual reconciling items (adjustment journal).</v>
          </cell>
        </row>
        <row r="29">
          <cell r="A29">
            <v>5</v>
          </cell>
          <cell r="B29" t="str">
            <v xml:space="preserve">Inventory cutoff:                                                                                                                                                                                                                                              </v>
          </cell>
          <cell r="C29" t="str">
            <v>MP</v>
          </cell>
          <cell r="D29" t="str">
            <v>MP</v>
          </cell>
        </row>
        <row r="30">
          <cell r="B30" t="str">
            <v>Trace the cutoff information obtained during the physical observation to the accounting records of sales and purchases. Obtain receiving reports before and after the year-end to check the proper period it should be recorded.</v>
          </cell>
        </row>
        <row r="31">
          <cell r="A31">
            <v>6</v>
          </cell>
          <cell r="B31" t="str">
            <v xml:space="preserve">Valuation in accordance with accounting policies:                                                                                                                                                                                                      </v>
          </cell>
          <cell r="E31" t="str">
            <v>MP</v>
          </cell>
          <cell r="G31" t="str">
            <v>MP</v>
          </cell>
        </row>
        <row r="32">
          <cell r="B32" t="str">
            <v>Test the valuation of inventory to verify that it is performed in accordance with the client´s accounting policy or applicable financial reporting framework. Verify if it is consistent with prior period valuation.</v>
          </cell>
        </row>
        <row r="33">
          <cell r="A33">
            <v>7</v>
          </cell>
          <cell r="B33" t="str">
            <v xml:space="preserve">Net realizable value testing:                                                                                                                                                                                                                                  </v>
          </cell>
          <cell r="E33" t="str">
            <v>MP</v>
          </cell>
          <cell r="G33" t="str">
            <v>MP</v>
          </cell>
        </row>
        <row r="34">
          <cell r="B34" t="str">
            <v xml:space="preserve">Obtain sales price after year end and evaluate the realizable value of the inventory. Test the allowances to reduce the valuation of inventory to net realizable value, e.g., reserves for slow moving items, obsolescence or lower of cost or market.  </v>
          </cell>
        </row>
        <row r="35">
          <cell r="A35" t="str">
            <v xml:space="preserve">Analytical Audit Procedures </v>
          </cell>
        </row>
        <row r="36">
          <cell r="A36">
            <v>8</v>
          </cell>
          <cell r="B36" t="str">
            <v>Compare purchase/production/inventory value for individual articles with the prior period. Explain unexpected fluctuations and/or unusual trends in pricing (or the absence of expected fluctuations).</v>
          </cell>
          <cell r="C36" t="str">
            <v>HM</v>
          </cell>
          <cell r="D36" t="str">
            <v>HM</v>
          </cell>
          <cell r="E36" t="str">
            <v>HM</v>
          </cell>
        </row>
        <row r="37">
          <cell r="A37">
            <v>9</v>
          </cell>
          <cell r="B37" t="str">
            <v>Compare the inventory by category with the prior period, and investigate unexpected fluctuations (or absence of expected fluctuations). Compute inventory turnover based on either cost or units sold/produced and compare with prior years.  Inquire about unu</v>
          </cell>
          <cell r="C37" t="str">
            <v>HM</v>
          </cell>
          <cell r="D37" t="str">
            <v>HM</v>
          </cell>
          <cell r="E37" t="str">
            <v>HM</v>
          </cell>
        </row>
        <row r="38">
          <cell r="A38">
            <v>10</v>
          </cell>
          <cell r="B38" t="str">
            <v>Compare the gross margin (by period and product line) with the prior period or industry line benchmarks.  Compare sales, cost of sales and units shipped with prior year.</v>
          </cell>
          <cell r="E38" t="str">
            <v>HM</v>
          </cell>
        </row>
        <row r="39">
          <cell r="A39">
            <v>11</v>
          </cell>
          <cell r="B39" t="str">
            <v>Compare inventory quantities by product with units sold or used.</v>
          </cell>
          <cell r="D39" t="str">
            <v>HM</v>
          </cell>
        </row>
        <row r="40">
          <cell r="A40">
            <v>12</v>
          </cell>
          <cell r="B40" t="str">
            <v>Compare quantities estimated to be sold with forecasts of industry sales.</v>
          </cell>
          <cell r="E40" t="str">
            <v>HM</v>
          </cell>
        </row>
        <row r="41">
          <cell r="A41">
            <v>13</v>
          </cell>
          <cell r="B41" t="str">
            <v>Compare current year’s to prior year’s excess and obsolete reserve, write-offs, and related expense as a percentage of inventory and cost of sales</v>
          </cell>
          <cell r="E41" t="str">
            <v>HM</v>
          </cell>
        </row>
        <row r="42">
          <cell r="A42">
            <v>14</v>
          </cell>
          <cell r="B42" t="str">
            <v>Compare monthly/annual amounts sold (by product/product line) for current year and prior year.</v>
          </cell>
          <cell r="E42" t="str">
            <v>HM</v>
          </cell>
        </row>
        <row r="43">
          <cell r="A43">
            <v>15</v>
          </cell>
          <cell r="B43" t="str">
            <v>Compare monthly/annual amounts purchased and/or production (by product/product line) for current year and prior year.</v>
          </cell>
          <cell r="E43" t="str">
            <v>HM</v>
          </cell>
        </row>
        <row r="44">
          <cell r="A44" t="str">
            <v xml:space="preserve">Test of details </v>
          </cell>
        </row>
        <row r="45">
          <cell r="A45">
            <v>16</v>
          </cell>
          <cell r="B45" t="str">
            <v>Physical Inventory Observation and Compilation (Inventory Checklist and Memo)</v>
          </cell>
        </row>
        <row r="46">
          <cell r="B46" t="str">
            <v>a. Review and determine the adequacy of the instructions and other written materials concerning the counting of inventories, the recording of inventory transactions near the count date, and the identification of obsolete or damaged items.</v>
          </cell>
          <cell r="C46" t="str">
            <v>HM</v>
          </cell>
          <cell r="D46" t="str">
            <v>HM</v>
          </cell>
        </row>
        <row r="47">
          <cell r="B47" t="str">
            <v>b. Observe the counting of physical inventories and perform tests of the client’s counts (from floor to recorded counts and vice versa) and record at least 25 samples. Concentrate test counts on the high-cost items supplemented. Follow up on any differenc</v>
          </cell>
          <cell r="C47" t="str">
            <v>HM</v>
          </cell>
          <cell r="D47" t="str">
            <v>HM</v>
          </cell>
        </row>
        <row r="48">
          <cell r="B48" t="str">
            <v>c. Determine that count tags, sheets, or cards are properly controlled. Verify that the tags, sheets, or cards that are used, partially used, unused, and voided were accurately reflected in the inventory compilation (i.e., no items have been added, delete</v>
          </cell>
          <cell r="C48" t="str">
            <v>HM</v>
          </cell>
          <cell r="D48" t="str">
            <v>HM</v>
          </cell>
          <cell r="E48" t="str">
            <v>HM</v>
          </cell>
        </row>
        <row r="49">
          <cell r="B49" t="str">
            <v>d. Obtain shipping and receiving cutoff information.</v>
          </cell>
          <cell r="C49" t="str">
            <v>HM</v>
          </cell>
          <cell r="D49" t="str">
            <v>HM</v>
          </cell>
        </row>
        <row r="50">
          <cell r="B50" t="str">
            <v xml:space="preserve">e. Confirm or examine inventories held by others and inventories held by the client for others at the physical inventory date. </v>
          </cell>
          <cell r="C50" t="str">
            <v>HM</v>
          </cell>
          <cell r="D50" t="str">
            <v>HM</v>
          </cell>
          <cell r="F50" t="str">
            <v>NN</v>
          </cell>
        </row>
        <row r="51">
          <cell r="B51" t="str">
            <v xml:space="preserve">f. Through inquiry and observation, document possible obsolete, damaged, slow-moving, or excess inventory items. </v>
          </cell>
          <cell r="C51" t="str">
            <v>HM</v>
          </cell>
          <cell r="E51" t="str">
            <v>HM</v>
          </cell>
        </row>
        <row r="52">
          <cell r="B52" t="str">
            <v>g. Inquire about consignment goods or customer's goods  in company location and request for confirmation.</v>
          </cell>
          <cell r="F52" t="str">
            <v>NN</v>
          </cell>
        </row>
        <row r="53">
          <cell r="B53" t="str">
            <v>h. Pay attention to inventories with special sign or were separated/segregated and were represented as not owned by company.</v>
          </cell>
          <cell r="F53" t="str">
            <v>NN</v>
          </cell>
        </row>
        <row r="54">
          <cell r="B54" t="str">
            <v>i. Review inventory goods that are not included in the physical inventory count (e.g., for shipment to customer, inventory in transit) and verify the rules on contract of sales or purchase. If there are goods in transit, ask the details of the goods per b</v>
          </cell>
          <cell r="D54" t="str">
            <v>HM</v>
          </cell>
          <cell r="E54" t="str">
            <v>HM</v>
          </cell>
          <cell r="F54" t="str">
            <v>NN</v>
          </cell>
        </row>
        <row r="55">
          <cell r="B55" t="str">
            <v>j. Test the compilation of the final inventory listing for items greater than TE by vouching quantities in the final inventory listing to physical inventory tags or original source documents.</v>
          </cell>
          <cell r="D55" t="str">
            <v>HM</v>
          </cell>
        </row>
        <row r="56">
          <cell r="A56">
            <v>17</v>
          </cell>
          <cell r="B56" t="str">
            <v>Compare the details of the inventory list to the stockcard and the minutes of the physical inventory count.</v>
          </cell>
          <cell r="C56" t="str">
            <v>HM</v>
          </cell>
        </row>
        <row r="57">
          <cell r="A57">
            <v>18</v>
          </cell>
          <cell r="B57" t="str">
            <v xml:space="preserve">Inventory Valuation </v>
          </cell>
        </row>
        <row r="58">
          <cell r="B58" t="str">
            <v>a. Based on our understanding of the company’s inventory components and production processes, and our understanding of the company’s cost accounting system and inventory costing method(s), determine appropriate price test procedures for raw materials, wor</v>
          </cell>
        </row>
        <row r="59">
          <cell r="B59" t="str">
            <v>*    Perform a raw materials price test by selecting material items. Vouch the cost to applicable vendor invoices (e.g., most recent invoices if the FIFO method is used).</v>
          </cell>
          <cell r="E59" t="str">
            <v>HM</v>
          </cell>
        </row>
        <row r="60">
          <cell r="B60" t="str">
            <v>*    Test the pricing of work-in-process inventory by multiplying the stage of production by the total cost for comparable finished goods. Review the stage of production for reasonableness. If considered necessary:</v>
          </cell>
          <cell r="E60" t="str">
            <v>HM</v>
          </cell>
        </row>
        <row r="61">
          <cell r="B61" t="str">
            <v>-       Test material cost by reference to the results of our raw material price test procedures or by examination of vendor invoices.</v>
          </cell>
          <cell r="E61" t="str">
            <v>HM</v>
          </cell>
        </row>
        <row r="62">
          <cell r="B62" t="str">
            <v xml:space="preserve">-       Test the reasonableness of labor in work-in-process by reference to the labor component of comparable finished goods, or support labor charged to work-in-process by reference to time cards and approved labor rates. </v>
          </cell>
          <cell r="E62" t="str">
            <v>HM</v>
          </cell>
        </row>
        <row r="63">
          <cell r="B63" t="str">
            <v xml:space="preserve">-       Test the application of overhead to work-in-process. </v>
          </cell>
          <cell r="E63" t="str">
            <v>HM</v>
          </cell>
        </row>
        <row r="64">
          <cell r="B64" t="str">
            <v>*    For finished goods:</v>
          </cell>
        </row>
        <row r="65">
          <cell r="B65" t="str">
            <v>-       Test material cost by reference to the results of our raw material price test procedures or by examination of vendor invoices.</v>
          </cell>
          <cell r="E65" t="str">
            <v>HM</v>
          </cell>
        </row>
        <row r="66">
          <cell r="B66" t="str">
            <v xml:space="preserve">-       Test the labor component by reference to time cards and approved labor rates. </v>
          </cell>
          <cell r="E66" t="str">
            <v>HM</v>
          </cell>
        </row>
        <row r="67">
          <cell r="B67" t="str">
            <v xml:space="preserve">-       Test the application of overhead to finished goods. </v>
          </cell>
          <cell r="E67" t="str">
            <v>HM</v>
          </cell>
        </row>
        <row r="68">
          <cell r="B68" t="str">
            <v>b. Test the calculation of the overhead rate.</v>
          </cell>
          <cell r="E68" t="str">
            <v>HM</v>
          </cell>
        </row>
        <row r="69">
          <cell r="B69" t="str">
            <v>c. If necessary, test the details of the cost build-ups for work-in-process and finished goods by reference to bills of material, work orders, or other manufacturing documentation.</v>
          </cell>
          <cell r="E69" t="str">
            <v>HM</v>
          </cell>
        </row>
        <row r="70">
          <cell r="B70" t="str">
            <v>d. For standard cost systems:</v>
          </cell>
        </row>
        <row r="71">
          <cell r="B71" t="str">
            <v>*    Determine the company’s policy regarding changes in standards and review recent changes in standards for reasonableness.</v>
          </cell>
          <cell r="E71" t="str">
            <v>HM</v>
          </cell>
        </row>
        <row r="72">
          <cell r="B72" t="str">
            <v>*    Review variance accounts and determine whether adjustments are necessary to the inventory accounts.</v>
          </cell>
          <cell r="E72" t="str">
            <v>HM</v>
          </cell>
        </row>
        <row r="73">
          <cell r="A73">
            <v>19</v>
          </cell>
          <cell r="B73" t="str">
            <v>Examine the accuracy of the balance of the goods in the inventory list and trace the totals to the ledger by performing the following:</v>
          </cell>
        </row>
        <row r="74">
          <cell r="B74" t="str">
            <v>a. recalculate totals, footing, and multiply quantity and price per unit</v>
          </cell>
          <cell r="E74" t="str">
            <v>HM</v>
          </cell>
        </row>
        <row r="75">
          <cell r="B75" t="str">
            <v>b. check footing details of raw material, work in process, and finished goods</v>
          </cell>
          <cell r="E75" t="str">
            <v>HM</v>
          </cell>
        </row>
        <row r="76">
          <cell r="A76">
            <v>20</v>
          </cell>
          <cell r="B76" t="str">
            <v>Test for mathematical calculation for unit cost in inventory work in process and finished goods. (Check accuracy of the labor and overhead cost, standard  cost and other dispositions related with inventory production.)</v>
          </cell>
          <cell r="E76" t="str">
            <v>HM</v>
          </cell>
        </row>
        <row r="77">
          <cell r="A77">
            <v>21</v>
          </cell>
          <cell r="B77" t="str">
            <v>Review the inventory compilation for items with zero values or negative values and investigate them.</v>
          </cell>
          <cell r="C77" t="str">
            <v>HM</v>
          </cell>
          <cell r="D77" t="str">
            <v>HM</v>
          </cell>
          <cell r="E77" t="str">
            <v>HM</v>
          </cell>
        </row>
        <row r="78">
          <cell r="A78">
            <v>22</v>
          </cell>
          <cell r="B78" t="str">
            <v>Allowance for obsolete inventory</v>
          </cell>
        </row>
        <row r="79">
          <cell r="B79" t="str">
            <v>Evaluate the adequacy of the provision for excess, obsolete, slow-moving, or damaged inventory as follows:</v>
          </cell>
        </row>
        <row r="80">
          <cell r="B80" t="str">
            <v>a. Trace items identified as excess, obsolete or slow-moving during the physical observation to listings of such items prepared by the client.</v>
          </cell>
          <cell r="E80" t="str">
            <v>HM</v>
          </cell>
        </row>
        <row r="81">
          <cell r="B81" t="str">
            <v>b. Compare current period allowance, write-offs, and related expense to prior year amounts. Compare current year write-offs as a percentage of inventory and cost of sales to prior year amounts and investigate unexpected changes.</v>
          </cell>
          <cell r="E81" t="str">
            <v>HM</v>
          </cell>
        </row>
        <row r="82">
          <cell r="B82" t="str">
            <v>c. Select items above TE and/or items with the following characteristics:       from the final inventory listing to identify possible excess, obsolete, or slow-moving inventory. Compare the quantity on hand to units sold or produced during the year, or qu</v>
          </cell>
          <cell r="E82" t="str">
            <v>HM</v>
          </cell>
        </row>
        <row r="83">
          <cell r="B83" t="str">
            <v>d. Conclude on the adequacy of the allowance.</v>
          </cell>
          <cell r="E83" t="str">
            <v>HM</v>
          </cell>
        </row>
        <row r="84">
          <cell r="A84">
            <v>23</v>
          </cell>
          <cell r="B84" t="str">
            <v xml:space="preserve">Review the inventory and cost of sales accounts in the general ledger and investigate any unusual items. </v>
          </cell>
          <cell r="C84" t="str">
            <v>HM</v>
          </cell>
          <cell r="E84" t="str">
            <v>HM</v>
          </cell>
        </row>
        <row r="85">
          <cell r="A85">
            <v>24</v>
          </cell>
          <cell r="B85" t="str">
            <v>Review bank and debt confirmation replies, minutes, contracts, and other documents for evidence of liens, pledges, or other security interests in inventories. Determine that necessary disclosures are made.</v>
          </cell>
          <cell r="F85" t="str">
            <v>NN</v>
          </cell>
          <cell r="G85" t="str">
            <v>NN</v>
          </cell>
        </row>
        <row r="86">
          <cell r="B86" t="str">
            <v>Purchased Goods</v>
          </cell>
        </row>
        <row r="87">
          <cell r="A87">
            <v>25</v>
          </cell>
          <cell r="B87" t="str">
            <v>Depending on the valuation method used determine the influence of market price changes on the valuation considering the aging structure of the inventory.</v>
          </cell>
          <cell r="E87" t="str">
            <v>HM</v>
          </cell>
        </row>
        <row r="88">
          <cell r="A88">
            <v>26</v>
          </cell>
          <cell r="B88" t="str">
            <v>Consider the influence of changes in currency rates on the inventory evaluation.</v>
          </cell>
          <cell r="E88" t="str">
            <v>HM</v>
          </cell>
        </row>
        <row r="89">
          <cell r="A89">
            <v>27</v>
          </cell>
          <cell r="B89" t="str">
            <v>Obtain an understanding of the client's business related to inventory, by determining :</v>
          </cell>
        </row>
        <row r="90">
          <cell r="B90" t="str">
            <v>a. significance of cost of goods sold with inventory</v>
          </cell>
          <cell r="D90" t="str">
            <v>HM</v>
          </cell>
          <cell r="E90" t="str">
            <v>HM</v>
          </cell>
        </row>
        <row r="91">
          <cell r="B91" t="str">
            <v>b. how the economic conditions influence cost of goods sold, gross margin and inventory obsolescence</v>
          </cell>
          <cell r="E91" t="str">
            <v>HM</v>
          </cell>
          <cell r="G91" t="str">
            <v>NN</v>
          </cell>
        </row>
        <row r="92">
          <cell r="B92" t="str">
            <v>c. information about consignment inventory</v>
          </cell>
          <cell r="F92" t="str">
            <v>NN</v>
          </cell>
        </row>
        <row r="93">
          <cell r="B93" t="str">
            <v xml:space="preserve">d. existence of purchase commitments. </v>
          </cell>
          <cell r="C93" t="str">
            <v>HM</v>
          </cell>
          <cell r="G93" t="str">
            <v>NN</v>
          </cell>
        </row>
        <row r="94">
          <cell r="A94">
            <v>28</v>
          </cell>
          <cell r="B94" t="str">
            <v>On the basis of examination, vouch inventory journals to supporting documents (invoice,  production cost record, production report, sales record, and sales return record).</v>
          </cell>
          <cell r="C94" t="str">
            <v>HM</v>
          </cell>
          <cell r="E94" t="str">
            <v>HM</v>
          </cell>
          <cell r="F94" t="str">
            <v>NN</v>
          </cell>
        </row>
        <row r="95">
          <cell r="A95">
            <v>29</v>
          </cell>
          <cell r="B95" t="str">
            <v>On the basis examination, trace data from purchase record, production, production report and sales to inventory account.</v>
          </cell>
          <cell r="C95" t="str">
            <v>HM</v>
          </cell>
          <cell r="E95" t="str">
            <v>HM</v>
          </cell>
          <cell r="F95" t="str">
            <v>NN</v>
          </cell>
        </row>
        <row r="96">
          <cell r="A96">
            <v>30</v>
          </cell>
          <cell r="B96" t="str">
            <v>Test the posting of purchases, production, transfers, and shipments of inventories to the perpetual (or other) inventory records</v>
          </cell>
          <cell r="D96" t="str">
            <v>HM</v>
          </cell>
          <cell r="E96" t="str">
            <v>HM</v>
          </cell>
        </row>
        <row r="97">
          <cell r="A97">
            <v>31</v>
          </cell>
          <cell r="B97" t="str">
            <v>Test the recording of acquisitions, transfers, and dispositions of inventories to the general ledger accounts</v>
          </cell>
          <cell r="D97" t="str">
            <v>HM</v>
          </cell>
          <cell r="E97" t="str">
            <v>HM</v>
          </cell>
        </row>
        <row r="98">
          <cell r="A98">
            <v>32</v>
          </cell>
          <cell r="B98" t="str">
            <v>Test transactions recorded in the perpetual (or other) inventory records to the supporting documentation</v>
          </cell>
          <cell r="C98" t="str">
            <v>HM</v>
          </cell>
          <cell r="E98" t="str">
            <v>HM</v>
          </cell>
        </row>
        <row r="99">
          <cell r="A99">
            <v>33</v>
          </cell>
          <cell r="B99" t="str">
            <v>Test the mathematical accuracy of the inventory and related journals (e.g., cost of sales journal, production journal, labor distribution reports).</v>
          </cell>
          <cell r="E99" t="str">
            <v>HM</v>
          </cell>
        </row>
        <row r="100">
          <cell r="A100">
            <v>34</v>
          </cell>
          <cell r="B100" t="str">
            <v>Check invoice if they have been paid for purchase inventory.</v>
          </cell>
          <cell r="C100" t="str">
            <v>HM</v>
          </cell>
        </row>
        <row r="101">
          <cell r="A101">
            <v>35</v>
          </cell>
          <cell r="B101" t="str">
            <v>Review perpetual inventory record, production record, and purchase for indication of activity  current period</v>
          </cell>
          <cell r="C101" t="str">
            <v>HM</v>
          </cell>
        </row>
        <row r="102">
          <cell r="A102">
            <v>36</v>
          </cell>
          <cell r="B102" t="str">
            <v>If the company has a branch office, check the movement of the inventory from head office to branch and vice versa.</v>
          </cell>
          <cell r="D102" t="str">
            <v>HM</v>
          </cell>
        </row>
        <row r="103">
          <cell r="B103" t="str">
            <v>Presentation and disclosure:</v>
          </cell>
        </row>
        <row r="104">
          <cell r="A104">
            <v>37</v>
          </cell>
          <cell r="B104" t="str">
            <v>Check agreements and consignment contracts.</v>
          </cell>
          <cell r="F104" t="str">
            <v>NN</v>
          </cell>
          <cell r="G104" t="str">
            <v>NN</v>
          </cell>
        </row>
        <row r="105">
          <cell r="A105">
            <v>38</v>
          </cell>
          <cell r="B105" t="str">
            <v>Check financial statements about adequate disclosure, including separate disclosure for raw material, work in process and finished goods; adequate description about method of inventory valuation, inventory as a collateral. Include disclosure about signifi</v>
          </cell>
          <cell r="G105" t="str">
            <v>NN</v>
          </cell>
        </row>
        <row r="106">
          <cell r="A106">
            <v>39</v>
          </cell>
          <cell r="B106" t="str">
            <v>Obtain confirmation for inventories related to inventory factoring or purchase commitment.</v>
          </cell>
          <cell r="G106" t="str">
            <v>NN</v>
          </cell>
        </row>
        <row r="107">
          <cell r="A107">
            <v>40</v>
          </cell>
          <cell r="B107" t="str">
            <v>Review documentation whether an insurance on the inventory exists.</v>
          </cell>
          <cell r="G107" t="str">
            <v>NN</v>
          </cell>
        </row>
        <row r="108">
          <cell r="A108">
            <v>41</v>
          </cell>
          <cell r="B108" t="str">
            <v xml:space="preserve">Check whether any sales or purchase commitments exist at balance sheet date. Check sales and purchase contracts if it will realize in the next period and if it will effect the financial statements in a material loss, that condition should be disclosed in </v>
          </cell>
          <cell r="C108" t="str">
            <v>HM</v>
          </cell>
          <cell r="E108" t="str">
            <v>HM</v>
          </cell>
          <cell r="G108" t="str">
            <v>NN</v>
          </cell>
        </row>
        <row r="109">
          <cell r="A109">
            <v>42</v>
          </cell>
          <cell r="B109" t="str">
            <v>Review the presentation and disclosure of inventory on the draft financial statements and determine its accordance to GAAP.</v>
          </cell>
          <cell r="G109" t="str">
            <v>NN</v>
          </cell>
        </row>
        <row r="111">
          <cell r="A111" t="str">
            <v>Notes:</v>
          </cell>
        </row>
        <row r="112">
          <cell r="A112" t="str">
            <v>MP</v>
          </cell>
          <cell r="B112" t="str">
            <v>Mandatory Procedures - these are procedures that should be performed regardless of the assessed risk; applicable for either Low, Moderate or High Risk.</v>
          </cell>
        </row>
        <row r="113">
          <cell r="A113" t="str">
            <v>NN</v>
          </cell>
          <cell r="B113" t="str">
            <v>No Need to Perform - these are procedures whose related assertions are assessed to be "Low".</v>
          </cell>
        </row>
        <row r="114">
          <cell r="A114" t="str">
            <v>HM</v>
          </cell>
          <cell r="B114" t="str">
            <v>High/Moderate Risk - these are procedures whose related assertions are assessed to be "Moderate" or "High"; therefore, additional applicable procedures should be performed.</v>
          </cell>
        </row>
        <row r="115">
          <cell r="B115" t="str">
            <v>Not Applicable - these are procedures that are not related to a specific assertion.</v>
          </cell>
        </row>
      </sheetData>
      <sheetData sheetId="13">
        <row r="4">
          <cell r="A4" t="str">
            <v>Audit Program: Advance Purchases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Advances for purchases of record sales did indeed exist and unrealized as of that date.</v>
          </cell>
          <cell r="C9" t="str">
            <v>x</v>
          </cell>
        </row>
        <row r="10">
          <cell r="A10" t="str">
            <v>* Advances for purchases of record sales were properly recorded in the right amount and in the proper period.</v>
          </cell>
          <cell r="D10" t="str">
            <v>x</v>
          </cell>
          <cell r="E10" t="str">
            <v>x</v>
          </cell>
        </row>
        <row r="11">
          <cell r="A11" t="str">
            <v>* Advances for purchases of record sales represent the right of the company to receive the goods paid in advance.</v>
          </cell>
          <cell r="F11" t="str">
            <v>x</v>
          </cell>
        </row>
        <row r="12">
          <cell r="A12" t="str">
            <v>* Advances for purchases of record sales were properly presented and disclosed in the financial statements.</v>
          </cell>
          <cell r="G12" t="str">
            <v>x</v>
          </cell>
        </row>
        <row r="15">
          <cell r="A15" t="str">
            <v>Advance Payment</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Advances Payments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Get a list of advances for purchase as of the date of the balance sheet date with details as follows:</v>
          </cell>
        </row>
        <row r="21">
          <cell r="B21" t="str">
            <v>a. Name of supplier</v>
          </cell>
          <cell r="C21" t="str">
            <v>MP</v>
          </cell>
          <cell r="D21" t="str">
            <v>MP</v>
          </cell>
          <cell r="G21" t="str">
            <v>MP</v>
          </cell>
        </row>
        <row r="22">
          <cell r="B22" t="str">
            <v>b. Total advances</v>
          </cell>
          <cell r="C22" t="str">
            <v>MP</v>
          </cell>
          <cell r="D22" t="str">
            <v>MP</v>
          </cell>
          <cell r="G22" t="str">
            <v>MP</v>
          </cell>
        </row>
        <row r="23">
          <cell r="A23">
            <v>2</v>
          </cell>
          <cell r="B23" t="str">
            <v>Check advance purchase receipt to supporting documents such as bank deposits/transfers, letters of agreement, etc.</v>
          </cell>
          <cell r="C23" t="str">
            <v>MP</v>
          </cell>
          <cell r="D23" t="str">
            <v>MP</v>
          </cell>
          <cell r="E23" t="str">
            <v>MP</v>
          </cell>
          <cell r="F23" t="str">
            <v>MP</v>
          </cell>
          <cell r="G23" t="str">
            <v>MP</v>
          </cell>
        </row>
        <row r="24">
          <cell r="A24">
            <v>3</v>
          </cell>
          <cell r="B24" t="str">
            <v>Make sure that the receipt of the goods has not occurred as of the balance sheet date by checking the receiving report of goods and other supporting documents which are evidence that the actual purchase occurred after the balance sheet date.</v>
          </cell>
          <cell r="C24" t="str">
            <v>MP</v>
          </cell>
          <cell r="D24" t="str">
            <v>MP</v>
          </cell>
        </row>
        <row r="26">
          <cell r="A26" t="str">
            <v>Notes:</v>
          </cell>
        </row>
        <row r="27">
          <cell r="A27" t="str">
            <v>MP</v>
          </cell>
          <cell r="B27" t="str">
            <v>Mandatory Procedures - these are procedures that should be performed regardless of the assessed risk; applicable for either Low, Moderate or High Risk.</v>
          </cell>
        </row>
        <row r="28">
          <cell r="A28" t="str">
            <v>NN</v>
          </cell>
          <cell r="B28" t="str">
            <v>No Need to Perform - these are procedures whose related assertions are assessed to be "Low".</v>
          </cell>
        </row>
        <row r="29">
          <cell r="A29" t="str">
            <v>HM</v>
          </cell>
          <cell r="B29" t="str">
            <v>High/Moderate Risk - these are procedures whose related assertions are assessed to be "Moderate" or "High"; therefore, additional applicable procedures should be performed.</v>
          </cell>
        </row>
        <row r="30">
          <cell r="B30" t="str">
            <v>Not Applicable - these are procedures that are not related to a specific assertion.</v>
          </cell>
        </row>
      </sheetData>
      <sheetData sheetId="14">
        <row r="4">
          <cell r="A4" t="str">
            <v>Audit Program: Prepaid taxes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prepaid taxes in accordance with the general ledger and financial statements exist.</v>
          </cell>
          <cell r="C9" t="str">
            <v>x</v>
          </cell>
        </row>
        <row r="10">
          <cell r="A10" t="str">
            <v>* There are no prepaid taxes which are not reported on the balance sheet date.</v>
          </cell>
          <cell r="D10" t="str">
            <v>x</v>
          </cell>
        </row>
        <row r="11">
          <cell r="A11" t="str">
            <v xml:space="preserve">* Prepaid taxes have been calculated in accordance with applicable regulations and allocated on the right amount. </v>
          </cell>
          <cell r="E11" t="str">
            <v>x</v>
          </cell>
        </row>
        <row r="12">
          <cell r="A12" t="str">
            <v>* Prepaid taxes have already been paid on behalf of the company's legal right.</v>
          </cell>
          <cell r="F12" t="str">
            <v>x</v>
          </cell>
        </row>
        <row r="13">
          <cell r="A13" t="str">
            <v>* Prepaid taxes have been adequately presented in the financial statements.</v>
          </cell>
          <cell r="G13" t="str">
            <v>x</v>
          </cell>
        </row>
        <row r="16">
          <cell r="A16" t="str">
            <v>Prepaid taxes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Prepaid Taxes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Ask if there are any tax exemption facility obtained from tax office.</v>
          </cell>
          <cell r="D21" t="str">
            <v>MP</v>
          </cell>
        </row>
        <row r="22">
          <cell r="A22">
            <v>2</v>
          </cell>
          <cell r="B22" t="str">
            <v>Ask the detail listing of prepaid tax and perform footing.</v>
          </cell>
          <cell r="D22" t="str">
            <v>MP</v>
          </cell>
        </row>
        <row r="23">
          <cell r="A23">
            <v>3</v>
          </cell>
          <cell r="B23" t="str">
            <v>Scan the detail listing and check whether the contents are appropriate to be classified as prepaid taxes and relevant with the Company's industry.</v>
          </cell>
          <cell r="G23" t="str">
            <v>MP</v>
          </cell>
        </row>
        <row r="24">
          <cell r="A24" t="str">
            <v xml:space="preserve">Analytical Audit Procedures </v>
          </cell>
        </row>
        <row r="25">
          <cell r="A25">
            <v>4</v>
          </cell>
          <cell r="B25" t="str">
            <v>Perform trend analysis of prepaid taxes and explain significant difference.</v>
          </cell>
          <cell r="C25" t="str">
            <v>NN</v>
          </cell>
          <cell r="D25" t="str">
            <v>NN</v>
          </cell>
        </row>
        <row r="26">
          <cell r="A26" t="str">
            <v xml:space="preserve">Test of details </v>
          </cell>
        </row>
        <row r="27">
          <cell r="A27">
            <v>5</v>
          </cell>
          <cell r="B27" t="str">
            <v>Vouch the prepaid taxes to the tax invoice/supporting documents, check the amount, period, and accuracy of calculation. For PPh 25, check the calculation according to the previous period SPT.</v>
          </cell>
          <cell r="C27" t="str">
            <v>NN</v>
          </cell>
          <cell r="E27" t="str">
            <v>NN</v>
          </cell>
          <cell r="F27" t="str">
            <v>NN</v>
          </cell>
        </row>
        <row r="28">
          <cell r="A28">
            <v>6</v>
          </cell>
          <cell r="B28" t="str">
            <v>Vouch PPN Masukan (VAT Input) to the tax invoice, check the accuracy of calculation and make sure there is no defect tax invoices credited.</v>
          </cell>
          <cell r="C28" t="str">
            <v>NN</v>
          </cell>
          <cell r="E28" t="str">
            <v>NN</v>
          </cell>
          <cell r="F28" t="str">
            <v>NN</v>
          </cell>
        </row>
        <row r="29">
          <cell r="A29">
            <v>7</v>
          </cell>
          <cell r="B29" t="str">
            <v>For VATs which are submitted for refund, check the cut off and accuracy of refunded VAT according to the payment period.</v>
          </cell>
          <cell r="C29" t="str">
            <v>NN</v>
          </cell>
          <cell r="D29" t="str">
            <v>NN</v>
          </cell>
          <cell r="F29" t="str">
            <v>NN</v>
          </cell>
        </row>
        <row r="30">
          <cell r="A30">
            <v>8</v>
          </cell>
          <cell r="B30" t="str">
            <v>Vouch the prepaid taxes payment after balance sheet date and make sure the tax period are appropriate.</v>
          </cell>
          <cell r="D30" t="str">
            <v>NN</v>
          </cell>
        </row>
        <row r="31">
          <cell r="A31">
            <v>9</v>
          </cell>
          <cell r="B31" t="str">
            <v>Ask for PPN Keluaran reconciliation between GL and PPN reported to the Tax Office. Identify the difference and propose correction journal if needed.</v>
          </cell>
          <cell r="E31" t="str">
            <v>NN</v>
          </cell>
        </row>
        <row r="32">
          <cell r="A32">
            <v>10</v>
          </cell>
          <cell r="B32" t="str">
            <v>Ask the detail listing of final tax payment and make sure the "DPP" (taxable amount) has been excluded from fiscal tax calculation.</v>
          </cell>
          <cell r="E32" t="str">
            <v>NN</v>
          </cell>
          <cell r="F32" t="str">
            <v>NN</v>
          </cell>
        </row>
        <row r="33">
          <cell r="A33">
            <v>11</v>
          </cell>
          <cell r="B33" t="str">
            <v>If the Company has credited the prepaid taxes into the tax payables, agree the balance credited with the balance paid.</v>
          </cell>
          <cell r="E33" t="str">
            <v>NN</v>
          </cell>
        </row>
        <row r="34">
          <cell r="A34">
            <v>12</v>
          </cell>
          <cell r="B34" t="str">
            <v>Check the presentation and disclosure adequacy:</v>
          </cell>
        </row>
        <row r="35">
          <cell r="B35" t="str">
            <v>a. The amount of prepaid taxes should be presented for each tax art</v>
          </cell>
          <cell r="G35" t="str">
            <v>NN</v>
          </cell>
        </row>
        <row r="36">
          <cell r="B36" t="str">
            <v>b. Information of refund taxes or taxes in appealing or objection process</v>
          </cell>
          <cell r="G36" t="str">
            <v>NN</v>
          </cell>
        </row>
        <row r="38">
          <cell r="A38" t="str">
            <v>Notes:</v>
          </cell>
        </row>
        <row r="39">
          <cell r="A39" t="str">
            <v>MP</v>
          </cell>
          <cell r="B39" t="str">
            <v>Mandatory Procedures - these are procedures that should be performed regardless of the assessed risk; applicable for either Low, Moderate or High Risk.</v>
          </cell>
        </row>
        <row r="40">
          <cell r="A40" t="str">
            <v>NN</v>
          </cell>
          <cell r="B40" t="str">
            <v>No Need to Perform - these are procedures whose related assertions are assessed to be "Low".</v>
          </cell>
        </row>
        <row r="41">
          <cell r="A41" t="str">
            <v>HM</v>
          </cell>
          <cell r="B41" t="str">
            <v>High/Moderate Risk - these are procedures whose related assertions are assessed to be "Moderate" or "High"; therefore, additional applicable procedures should be performed.</v>
          </cell>
        </row>
        <row r="42">
          <cell r="B42" t="str">
            <v>Not Applicable - these are procedures that are not related to a specific assertion.</v>
          </cell>
        </row>
      </sheetData>
      <sheetData sheetId="15">
        <row r="4">
          <cell r="A4" t="str">
            <v>Audit Program: Prepaid expenses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xml:space="preserve">* All prepaid expenses on the balance sheet represent expenditures that will benefit the succeeding period. </v>
          </cell>
          <cell r="C9" t="str">
            <v>x</v>
          </cell>
        </row>
        <row r="10">
          <cell r="A10" t="str">
            <v xml:space="preserve">* All expenditures that will benefit the succeeding period and that can be properly included in prepaid expenses at the balance sheet date are included on the balance sheet. </v>
          </cell>
          <cell r="D10" t="str">
            <v>x</v>
          </cell>
        </row>
        <row r="11">
          <cell r="A11" t="str">
            <v xml:space="preserve">* Prepaid expenses are included on the balance sheet at the appropriate amounts. </v>
          </cell>
          <cell r="E11" t="str">
            <v>x</v>
          </cell>
        </row>
        <row r="12">
          <cell r="A12" t="str">
            <v xml:space="preserve">* The entity is entitled, at the balance sheet date, to the future benefits related to the prepaid expenses included on the balance sheet. </v>
          </cell>
          <cell r="F12" t="str">
            <v>x</v>
          </cell>
        </row>
        <row r="13">
          <cell r="A13" t="str">
            <v>* Prepaid expenses are properly classified, described, and disclosed in the financial statements, including notes, in conformity with prescribed accounting principles.</v>
          </cell>
          <cell r="G13" t="str">
            <v>x</v>
          </cell>
        </row>
        <row r="16">
          <cell r="A16" t="str">
            <v>Prepaid expenses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Prepaid Expenses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and valuation:                                                                                                                                                                                                                       </v>
          </cell>
          <cell r="C21" t="str">
            <v>MP</v>
          </cell>
          <cell r="D21" t="str">
            <v>MP</v>
          </cell>
          <cell r="E21" t="str">
            <v>MP</v>
          </cell>
          <cell r="F21" t="str">
            <v>MP</v>
          </cell>
          <cell r="G21" t="str">
            <v>MP</v>
          </cell>
        </row>
        <row r="22">
          <cell r="B22" t="str">
            <v>Prepaid Insurance:</v>
          </cell>
        </row>
        <row r="23">
          <cell r="A23">
            <v>2</v>
          </cell>
          <cell r="B23" t="str">
            <v>Vouch insurance policy, proof of payment of premium, and compare existing data on the policy as an explanation of insured assets, the period of coverage, total premium, and other information with data that is on the list.</v>
          </cell>
          <cell r="E23" t="str">
            <v>MP</v>
          </cell>
          <cell r="F23" t="str">
            <v>MP</v>
          </cell>
          <cell r="G23" t="str">
            <v>MP</v>
          </cell>
        </row>
        <row r="24">
          <cell r="A24">
            <v>3</v>
          </cell>
          <cell r="B24" t="str">
            <v>Check that the calculation of amortization of the cost of insurance premiums paid in advance is matched with the amount that has been amortized with insurance expense accounts in profit-loss calculation.</v>
          </cell>
          <cell r="E24" t="str">
            <v>MP</v>
          </cell>
          <cell r="G24" t="str">
            <v>MP</v>
          </cell>
        </row>
        <row r="25">
          <cell r="B25" t="str">
            <v>Prepaid Rent:</v>
          </cell>
        </row>
        <row r="26">
          <cell r="A26">
            <v>4</v>
          </cell>
          <cell r="B26" t="str">
            <v>Check the rental agreement and recompute the amortization of Prepaid Rent Expense for the year and compare the balance to the Rent Expense recorded in profit and loss statement.</v>
          </cell>
          <cell r="E26" t="str">
            <v>MP</v>
          </cell>
          <cell r="F26" t="str">
            <v>MP</v>
          </cell>
          <cell r="G26" t="str">
            <v>MP</v>
          </cell>
        </row>
        <row r="27">
          <cell r="B27" t="str">
            <v>OTHER COSTS PREPAID</v>
          </cell>
        </row>
        <row r="28">
          <cell r="A28">
            <v>5</v>
          </cell>
          <cell r="B28" t="str">
            <v>For payments in advance in large numbers, check to supporting documents.</v>
          </cell>
          <cell r="C28" t="str">
            <v>MP</v>
          </cell>
          <cell r="D28" t="str">
            <v>MP</v>
          </cell>
          <cell r="G28" t="str">
            <v>MP</v>
          </cell>
        </row>
        <row r="29">
          <cell r="A29" t="str">
            <v xml:space="preserve">Analytical Audit Procedures </v>
          </cell>
        </row>
        <row r="30">
          <cell r="A30">
            <v>6</v>
          </cell>
          <cell r="B30" t="str">
            <v>Obtain a detailed schedule of Prepaid Expenses.  Compare the current year balance to prior year audited balance and provide explanation for the material differences.  Ensure that prepaid expenses offer economic benefit in the future.</v>
          </cell>
          <cell r="C30" t="str">
            <v>NN</v>
          </cell>
          <cell r="D30" t="str">
            <v>HM</v>
          </cell>
        </row>
        <row r="31">
          <cell r="A31" t="str">
            <v xml:space="preserve">Test of details </v>
          </cell>
        </row>
        <row r="32">
          <cell r="B32" t="str">
            <v>Prepaid Insurance:</v>
          </cell>
        </row>
        <row r="33">
          <cell r="A33">
            <v>7</v>
          </cell>
          <cell r="B33" t="str">
            <v>Check refund insurance premiums and claims submitted to insurance companies, if any.</v>
          </cell>
          <cell r="C33" t="str">
            <v>NN</v>
          </cell>
          <cell r="D33" t="str">
            <v>HM</v>
          </cell>
        </row>
        <row r="34">
          <cell r="B34" t="str">
            <v>Prepaid Rent:</v>
          </cell>
        </row>
        <row r="35">
          <cell r="A35">
            <v>8</v>
          </cell>
          <cell r="B35" t="str">
            <v>Obtain confirmation on long-term leases with significant amounts.</v>
          </cell>
          <cell r="C35" t="str">
            <v>NN</v>
          </cell>
          <cell r="E35" t="str">
            <v>HM</v>
          </cell>
          <cell r="F35" t="str">
            <v>NN</v>
          </cell>
          <cell r="G35" t="str">
            <v>NN</v>
          </cell>
        </row>
        <row r="37">
          <cell r="A37" t="str">
            <v>Notes:</v>
          </cell>
        </row>
        <row r="38">
          <cell r="A38" t="str">
            <v>MP</v>
          </cell>
          <cell r="B38" t="str">
            <v>Mandatory Procedures - these are procedures that should be performed regardless of the assessed risk; applicable for either Low, Moderate or High Risk.</v>
          </cell>
        </row>
        <row r="39">
          <cell r="A39" t="str">
            <v>NN</v>
          </cell>
          <cell r="B39" t="str">
            <v>No Need to Perform - these are procedures whose related assertions are assessed to be "Low".</v>
          </cell>
        </row>
        <row r="40">
          <cell r="A40" t="str">
            <v>HM</v>
          </cell>
          <cell r="B40" t="str">
            <v>High/Moderate Risk - these are procedures whose related assertions are assessed to be "Moderate" or "High"; therefore, additional applicable procedures should be performed.</v>
          </cell>
        </row>
        <row r="41">
          <cell r="B41" t="str">
            <v>Not Applicable - these are procedures that are not related to a specific assertion.</v>
          </cell>
        </row>
      </sheetData>
      <sheetData sheetId="16">
        <row r="4">
          <cell r="A4" t="str">
            <v>Audit Program: Other current assets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Other receivables actually exist and have been fully recorded and fair.</v>
          </cell>
          <cell r="C9" t="str">
            <v>x</v>
          </cell>
          <cell r="D9" t="str">
            <v>x</v>
          </cell>
          <cell r="E9" t="str">
            <v>x</v>
          </cell>
        </row>
        <row r="10">
          <cell r="A10" t="str">
            <v>* Other receivables in the balance sheet in accordance with the amount of data, and additions have been added correctly, and in accordance with the general ledger.</v>
          </cell>
          <cell r="D10" t="str">
            <v>x</v>
          </cell>
          <cell r="E10" t="str">
            <v>x</v>
          </cell>
        </row>
        <row r="11">
          <cell r="A11" t="str">
            <v>* Other receivables in the balance sheet have been measured accurately and are correctly classified.</v>
          </cell>
          <cell r="E11" t="str">
            <v>x</v>
          </cell>
        </row>
        <row r="12">
          <cell r="A12" t="str">
            <v>* Other receivables are supported with documents/legal agreement.</v>
          </cell>
          <cell r="F12" t="str">
            <v>x</v>
          </cell>
        </row>
        <row r="13">
          <cell r="A13" t="str">
            <v>* Other receivables and reserves have been prepared and disclosed in accordance with applicable regulations.</v>
          </cell>
          <cell r="G13" t="str">
            <v>x</v>
          </cell>
        </row>
        <row r="16">
          <cell r="A16" t="str">
            <v>Other current assets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other current assets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valuation and classification:                                                                                                                                                                                                       </v>
          </cell>
          <cell r="C21" t="str">
            <v>MP</v>
          </cell>
          <cell r="D21" t="str">
            <v>MP</v>
          </cell>
          <cell r="E21" t="str">
            <v>MP</v>
          </cell>
          <cell r="F21" t="str">
            <v>MP</v>
          </cell>
          <cell r="G21" t="str">
            <v>MP</v>
          </cell>
        </row>
        <row r="22">
          <cell r="A22">
            <v>2</v>
          </cell>
          <cell r="B22" t="str">
            <v>Investigate unusual material credit balances, if any.</v>
          </cell>
          <cell r="D22" t="str">
            <v>MP</v>
          </cell>
          <cell r="E22" t="str">
            <v>MP</v>
          </cell>
        </row>
        <row r="23">
          <cell r="A23">
            <v>3</v>
          </cell>
          <cell r="B23" t="str">
            <v>If the company has other current assets denominated in foreign currencies, check that it has been correctly translated into local currency.</v>
          </cell>
          <cell r="E23" t="str">
            <v>MP</v>
          </cell>
        </row>
        <row r="25">
          <cell r="A25" t="str">
            <v>Notes:</v>
          </cell>
        </row>
        <row r="26">
          <cell r="A26" t="str">
            <v>MP</v>
          </cell>
          <cell r="B26" t="str">
            <v>Mandatory Procedures - these are procedures that should be performed regardless of the assessed risk; applicable for either Low, Moderate or High Risk.</v>
          </cell>
        </row>
        <row r="27">
          <cell r="A27" t="str">
            <v>NN</v>
          </cell>
          <cell r="B27" t="str">
            <v>No Need to Perform - these are procedures whose related assertions are assessed to be "Low".</v>
          </cell>
        </row>
        <row r="28">
          <cell r="A28" t="str">
            <v>HM</v>
          </cell>
          <cell r="B28" t="str">
            <v>High/Moderate Risk - these are procedures whose related assertions are assessed to be "Moderate" or "High"; therefore, additional applicable procedures should be performed.</v>
          </cell>
        </row>
        <row r="29">
          <cell r="B29" t="str">
            <v>Not Applicable - these are procedures that are not related to a specific assertion.</v>
          </cell>
        </row>
      </sheetData>
      <sheetData sheetId="17">
        <row r="4">
          <cell r="A4" t="str">
            <v>Audit Program: Long-term Investments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xml:space="preserve">* All recorded investments on the balance sheet are held by the entity or by custodians for the entity. </v>
          </cell>
          <cell r="C9" t="str">
            <v>x</v>
          </cell>
        </row>
        <row r="10">
          <cell r="A10" t="str">
            <v xml:space="preserve">* All investments owned by the entity at the balance sheet date are included on the balance sheet. </v>
          </cell>
          <cell r="D10" t="str">
            <v>x</v>
          </cell>
        </row>
        <row r="11">
          <cell r="A11" t="str">
            <v xml:space="preserve">* Investments are included on the balance sheet at the appropriate amounts. </v>
          </cell>
          <cell r="E11" t="str">
            <v>x</v>
          </cell>
        </row>
        <row r="12">
          <cell r="A12" t="str">
            <v>* The entity owns, or has a legal right to, the investments included on the balance sheet. All investments are free of liens, pledges, or other security interests or, if not, such liens, pledges, or other security interests are identified.</v>
          </cell>
          <cell r="F12" t="str">
            <v>x</v>
          </cell>
        </row>
        <row r="13">
          <cell r="A13" t="str">
            <v>* Investments are properly classified, described, and disclosed in the financial statements, including notes, in conformity with prescribed accounting principles.</v>
          </cell>
          <cell r="G13" t="str">
            <v>x</v>
          </cell>
        </row>
        <row r="16">
          <cell r="A16" t="str">
            <v>Long-term Investments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Long-term Investments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and ownership:                                                                                                                                                                                                                       </v>
          </cell>
          <cell r="C21" t="str">
            <v>MP</v>
          </cell>
          <cell r="D21" t="str">
            <v>MP</v>
          </cell>
          <cell r="F21" t="str">
            <v>MP</v>
          </cell>
          <cell r="G21" t="str">
            <v>MP</v>
          </cell>
        </row>
        <row r="22">
          <cell r="A22">
            <v>2</v>
          </cell>
          <cell r="B22" t="str">
            <v>Detailed minutes review:                                                                                  Review minutes (shareholders, board, executive committee, etc.), agreements and confirmation replies for evidence of existence, liens, pledges or oth</v>
          </cell>
          <cell r="C22" t="str">
            <v>MP</v>
          </cell>
          <cell r="D22" t="str">
            <v>MP</v>
          </cell>
          <cell r="E22" t="str">
            <v>MP</v>
          </cell>
          <cell r="F22" t="str">
            <v>MP</v>
          </cell>
          <cell r="G22" t="str">
            <v>MP</v>
          </cell>
        </row>
        <row r="23">
          <cell r="A23">
            <v>3</v>
          </cell>
          <cell r="B23" t="str">
            <v>Valuation in accordance with accounting policies :                                               Inspect market quotations, other evidence of current value and test that investments are carried in accordance with the client`s accounting policies or applic</v>
          </cell>
          <cell r="E23" t="str">
            <v>MP</v>
          </cell>
          <cell r="G23" t="str">
            <v>MP</v>
          </cell>
        </row>
        <row r="24">
          <cell r="A24">
            <v>4</v>
          </cell>
          <cell r="B24" t="str">
            <v>Impairment testing:                                                                                               Use information obtained during the audit in determining whether management has identified appropriate indicators of impairment and ensure th</v>
          </cell>
          <cell r="E24" t="str">
            <v>MP</v>
          </cell>
          <cell r="G24" t="str">
            <v>MP</v>
          </cell>
        </row>
        <row r="25">
          <cell r="A25" t="str">
            <v xml:space="preserve">Test of details </v>
          </cell>
        </row>
        <row r="26">
          <cell r="A26">
            <v>5</v>
          </cell>
          <cell r="B26" t="str">
            <v xml:space="preserve">Vouch and verify acquisitions and maturities of investment during the period of audit. </v>
          </cell>
          <cell r="C26" t="str">
            <v>NN</v>
          </cell>
          <cell r="D26" t="str">
            <v>NN</v>
          </cell>
          <cell r="E26" t="str">
            <v>NN</v>
          </cell>
          <cell r="F26" t="str">
            <v>NN</v>
          </cell>
          <cell r="G26" t="str">
            <v>NN</v>
          </cell>
        </row>
        <row r="27">
          <cell r="A27">
            <v>6</v>
          </cell>
          <cell r="B27" t="str">
            <v>Evaluate the sufficiency of presentation and disclosure of the investment which should consist of the method, type, target and percentage of ownership.</v>
          </cell>
          <cell r="G27" t="str">
            <v>NN</v>
          </cell>
        </row>
        <row r="29">
          <cell r="A29" t="str">
            <v>Notes:</v>
          </cell>
        </row>
        <row r="30">
          <cell r="A30" t="str">
            <v>MP</v>
          </cell>
          <cell r="B30" t="str">
            <v>Mandatory Procedures - these are procedures that should be performed regardless of the assessed risk; applicable for either Low, Moderate or High Risk.</v>
          </cell>
        </row>
        <row r="31">
          <cell r="A31" t="str">
            <v>NN</v>
          </cell>
          <cell r="B31" t="str">
            <v>No Need to Perform - these are procedures whose related assertions are assessed to be "Low".</v>
          </cell>
        </row>
        <row r="32">
          <cell r="A32" t="str">
            <v>HM</v>
          </cell>
          <cell r="B32" t="str">
            <v>High/Moderate Risk - these are procedures whose related assertions are assessed to be "Moderate" or "High"; therefore, additional applicable procedures should be performed.</v>
          </cell>
        </row>
        <row r="33">
          <cell r="B33" t="str">
            <v>Not Applicable - these are procedures that are not related to a specific assertion.</v>
          </cell>
        </row>
      </sheetData>
      <sheetData sheetId="18">
        <row r="4">
          <cell r="A4" t="str">
            <v>Audit Program: Investments in Associates/Subsidiaries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xml:space="preserve">* All recorded investments on the balance sheet are held by the entity or by custodians for the entity. </v>
          </cell>
          <cell r="C9" t="str">
            <v>x</v>
          </cell>
          <cell r="F9" t="str">
            <v>x</v>
          </cell>
        </row>
        <row r="10">
          <cell r="A10" t="str">
            <v xml:space="preserve">* All investments owned by the entity at the balance sheet date are included on the balance sheet and are supported by sufficient evidence. </v>
          </cell>
          <cell r="D10" t="str">
            <v>x</v>
          </cell>
        </row>
        <row r="11">
          <cell r="A11" t="str">
            <v xml:space="preserve">* Investments are included on the balance sheet at the appropriate amounts. </v>
          </cell>
          <cell r="E11" t="str">
            <v>x</v>
          </cell>
        </row>
        <row r="12">
          <cell r="A12" t="str">
            <v>* The entity owns, or has a legal right to, the investments included on the balance sheet. All investments are free of liens, pledges, or other security interests or, if not, such liens, pledges, or other security interests are identified.</v>
          </cell>
          <cell r="F12" t="str">
            <v>x</v>
          </cell>
        </row>
        <row r="13">
          <cell r="A13" t="str">
            <v>* Investments are properly classified, described, and disclosed in the financial statements, including notes, in conformity with prescribed accounting principles.</v>
          </cell>
          <cell r="G13" t="str">
            <v>x</v>
          </cell>
        </row>
        <row r="16">
          <cell r="A16" t="str">
            <v>Investments in Associates/Subsidiaries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Long-term Investments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and ownership:                                                                                                                                                                                                                       </v>
          </cell>
          <cell r="C21" t="str">
            <v>MP</v>
          </cell>
          <cell r="D21" t="str">
            <v>MP</v>
          </cell>
          <cell r="F21" t="str">
            <v>MP</v>
          </cell>
          <cell r="G21" t="str">
            <v>MP</v>
          </cell>
        </row>
        <row r="22">
          <cell r="A22">
            <v>2</v>
          </cell>
          <cell r="B22" t="str">
            <v>Ask the audited report (if any) from associates/investee. Match the company's records for the amount of investment, profit and dividends.</v>
          </cell>
          <cell r="D22" t="str">
            <v>MP</v>
          </cell>
          <cell r="E22" t="str">
            <v>MP</v>
          </cell>
          <cell r="G22" t="str">
            <v>MP</v>
          </cell>
        </row>
        <row r="23">
          <cell r="A23">
            <v>3</v>
          </cell>
          <cell r="B23" t="str">
            <v>Ask for details of investments in associates and check whether it has met the investment criteria of PSAK 15 and the selected recording method in accordance with that set out in PSAK 15.</v>
          </cell>
          <cell r="C23" t="str">
            <v>MP</v>
          </cell>
          <cell r="D23" t="str">
            <v>MP</v>
          </cell>
        </row>
        <row r="24">
          <cell r="A24">
            <v>4</v>
          </cell>
          <cell r="B24" t="str">
            <v>Detailed minutes review:                                                                                  Review minutes (shareholders, board, executive committee, etc.), agreements and confirmation replies for evidence of existence, liens, pledges or oth</v>
          </cell>
          <cell r="C24" t="str">
            <v>MP</v>
          </cell>
          <cell r="D24" t="str">
            <v>MP</v>
          </cell>
          <cell r="E24" t="str">
            <v>MP</v>
          </cell>
          <cell r="F24" t="str">
            <v>MP</v>
          </cell>
          <cell r="G24" t="str">
            <v>MP</v>
          </cell>
        </row>
        <row r="25">
          <cell r="A25">
            <v>5</v>
          </cell>
          <cell r="B25" t="str">
            <v>Valuation in accordance with accounting policies :                                               Inspect market quotations, financial statements of investees and other evidence of current value, cost or equity amount of investments and test that investmen</v>
          </cell>
          <cell r="E25" t="str">
            <v>MP</v>
          </cell>
          <cell r="G25" t="str">
            <v>MP</v>
          </cell>
        </row>
        <row r="26">
          <cell r="A26">
            <v>6</v>
          </cell>
          <cell r="B26" t="str">
            <v xml:space="preserve">Evaluation of the accounting treatment:                                                                                                                                                                                                                        </v>
          </cell>
          <cell r="C26" t="str">
            <v>MP</v>
          </cell>
          <cell r="E26" t="str">
            <v>MP</v>
          </cell>
          <cell r="G26" t="str">
            <v>MP</v>
          </cell>
        </row>
        <row r="27">
          <cell r="A27">
            <v>7</v>
          </cell>
          <cell r="B27" t="str">
            <v>Impairment testing:                                                                                               Use information obtained during the audit in determining whether management has identified appropriate indicators of impairment and ensure th</v>
          </cell>
          <cell r="E27" t="str">
            <v>MP</v>
          </cell>
          <cell r="G27" t="str">
            <v>MP</v>
          </cell>
        </row>
        <row r="28">
          <cell r="A28" t="str">
            <v xml:space="preserve">Test of details </v>
          </cell>
        </row>
        <row r="29">
          <cell r="A29">
            <v>8</v>
          </cell>
          <cell r="B29" t="str">
            <v>Vouch for the additions and reductions of investment in the period of examination, by performing the following:</v>
          </cell>
        </row>
        <row r="30">
          <cell r="B30" t="str">
            <v>a. Verify addition and reduction of its investment.</v>
          </cell>
          <cell r="C30" t="str">
            <v>NN</v>
          </cell>
          <cell r="D30" t="str">
            <v>NN</v>
          </cell>
          <cell r="E30" t="str">
            <v>NN</v>
          </cell>
          <cell r="F30" t="str">
            <v>NN</v>
          </cell>
        </row>
        <row r="31">
          <cell r="B31" t="str">
            <v>b.Verification of the accuracy of the calculation of earnings/losses of associated companies. Cross check with the recognition of income/other expenses.</v>
          </cell>
          <cell r="E31" t="str">
            <v>NN</v>
          </cell>
          <cell r="F31" t="str">
            <v>NN</v>
          </cell>
          <cell r="G31" t="str">
            <v>NN</v>
          </cell>
        </row>
        <row r="32">
          <cell r="B32" t="str">
            <v>c. Verification of the accuracy of the calculation for the dividend distribution</v>
          </cell>
          <cell r="E32" t="str">
            <v>NN</v>
          </cell>
          <cell r="F32" t="str">
            <v>NN</v>
          </cell>
          <cell r="G32" t="str">
            <v>NN</v>
          </cell>
        </row>
        <row r="33">
          <cell r="A33">
            <v>9</v>
          </cell>
          <cell r="B33" t="str">
            <v>Check that the presentation and disclosure of investments in associates/subsidiaries in accordance with PSAK 15, by performing the following:</v>
          </cell>
        </row>
        <row r="34">
          <cell r="B34" t="str">
            <v>a. Provide description of the associates/subsidiaries including: names, location, percentage ownership and voting percentages (if different from the percentage of ownership)</v>
          </cell>
          <cell r="G34" t="str">
            <v>NN</v>
          </cell>
        </row>
        <row r="35">
          <cell r="B35" t="str">
            <v>b. The method used to serve targeted investment account.</v>
          </cell>
          <cell r="G35" t="str">
            <v>NN</v>
          </cell>
        </row>
        <row r="37">
          <cell r="A37" t="str">
            <v>Notes:</v>
          </cell>
        </row>
        <row r="38">
          <cell r="A38" t="str">
            <v>MP</v>
          </cell>
          <cell r="B38" t="str">
            <v>Mandatory Procedures - these are procedures that should be performed regardless of the assessed risk; applicable for either Low, Moderate or High Risk.</v>
          </cell>
        </row>
        <row r="39">
          <cell r="A39" t="str">
            <v>NN</v>
          </cell>
          <cell r="B39" t="str">
            <v>No Need to Perform - these are procedures whose related assertions are assessed to be "Low".</v>
          </cell>
        </row>
        <row r="40">
          <cell r="A40" t="str">
            <v>HM</v>
          </cell>
          <cell r="B40" t="str">
            <v>High/Moderate Risk - these are procedures whose related assertions are assessed to be "Moderate" or "High"; therefore, additional applicable procedures should be performed.</v>
          </cell>
        </row>
        <row r="41">
          <cell r="B41" t="str">
            <v>Not Applicable - these are procedures that are not related to a specific assertion.</v>
          </cell>
        </row>
      </sheetData>
      <sheetData sheetId="19">
        <row r="1">
          <cell r="A1" t="str">
            <v>Drs. J. Tanzil &amp; Associates</v>
          </cell>
          <cell r="E1" t="str">
            <v>No. Order:</v>
          </cell>
        </row>
        <row r="2">
          <cell r="A2" t="str">
            <v>Registered Public Accountants</v>
          </cell>
          <cell r="E2" t="str">
            <v>WP ref.:</v>
          </cell>
          <cell r="H2" t="str">
            <v>KKA 200 B</v>
          </cell>
        </row>
        <row r="3">
          <cell r="E3" t="str">
            <v>Prepared by:</v>
          </cell>
          <cell r="H3" t="str">
            <v>initials</v>
          </cell>
          <cell r="I3" t="str">
            <v>date</v>
          </cell>
        </row>
        <row r="4">
          <cell r="A4" t="str">
            <v>Audit Program: Fixed assets and Accumulated depreciation</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property, plant, and equipment on the balance sheet (including assets leased under capital leases) are held by the entity or by others for the entity.</v>
          </cell>
          <cell r="C9" t="str">
            <v>x</v>
          </cell>
          <cell r="F9" t="str">
            <v>x</v>
          </cell>
        </row>
        <row r="10">
          <cell r="A10" t="str">
            <v xml:space="preserve">* All property, plant, and equipment owned or leased under capital leases by the entity at the balance sheet date are included on the balance sheet. </v>
          </cell>
          <cell r="D10" t="str">
            <v>x</v>
          </cell>
        </row>
        <row r="11">
          <cell r="A11" t="str">
            <v>* Property, plant, and equipment are carried at the appropriate amount (taking into account accumulated depreciation, depletion, or amortization).  The cost of the property, plant, and equipment is allocated to the appropriate accounting periods in a syst</v>
          </cell>
          <cell r="E11" t="str">
            <v>x</v>
          </cell>
        </row>
        <row r="12">
          <cell r="A12" t="str">
            <v>* The entity owns, or has a legal right to, all the property, plant, and equipment on the balance sheet at the balance sheet date.  All property, plant, and equipment are free of liens, pledges, security interests, and restrictions or, if not, such liens,</v>
          </cell>
          <cell r="F12" t="str">
            <v>x</v>
          </cell>
        </row>
        <row r="13">
          <cell r="A13" t="str">
            <v>* Property, plant, and equipment, and related accounts are properly classified, described, and disclosed in the financial statements, including notes, in conformity with prescribed accounting principles.</v>
          </cell>
          <cell r="G13" t="str">
            <v>x</v>
          </cell>
        </row>
        <row r="16">
          <cell r="A16" t="str">
            <v>Fixed Assets and Accumulated Depreciation</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Fixed Assets to working papers/printed audited report last year.</v>
          </cell>
          <cell r="C19" t="str">
            <v>MP</v>
          </cell>
          <cell r="D19" t="str">
            <v>MP</v>
          </cell>
          <cell r="G19" t="str">
            <v>MP</v>
          </cell>
        </row>
        <row r="20">
          <cell r="A20">
            <v>1</v>
          </cell>
          <cell r="B20" t="str">
            <v xml:space="preserve">Agreement of subledgers with general ledger:                                                                                                                                                                                                                   </v>
          </cell>
          <cell r="C20" t="str">
            <v>MP</v>
          </cell>
          <cell r="D20" t="str">
            <v>MP</v>
          </cell>
          <cell r="E20" t="str">
            <v>MP</v>
          </cell>
          <cell r="G20" t="str">
            <v>MP</v>
          </cell>
        </row>
        <row r="21">
          <cell r="A21">
            <v>2</v>
          </cell>
          <cell r="B21" t="str">
            <v>Additions and disposals:                                                                                         For significant additions and disposals during the year, examine invoices, capital expenditure authorizations, leases and other data that supp</v>
          </cell>
          <cell r="C21" t="str">
            <v>MP</v>
          </cell>
          <cell r="D21" t="str">
            <v>MP</v>
          </cell>
          <cell r="E21" t="str">
            <v>MP</v>
          </cell>
          <cell r="F21" t="str">
            <v>MP</v>
          </cell>
          <cell r="G21" t="str">
            <v>MP</v>
          </cell>
        </row>
        <row r="22">
          <cell r="A22">
            <v>3</v>
          </cell>
          <cell r="B22" t="str">
            <v>Leases, repair and maintenance:                                                                       Review and examine support for rentals under operating leases and for significant charges to repairs, maintenance and other expense accounts to determine</v>
          </cell>
          <cell r="C22" t="str">
            <v>MP</v>
          </cell>
          <cell r="D22" t="str">
            <v>MP</v>
          </cell>
          <cell r="G22" t="str">
            <v>MP</v>
          </cell>
        </row>
        <row r="23">
          <cell r="A23">
            <v>4</v>
          </cell>
          <cell r="B23" t="str">
            <v xml:space="preserve">Depreciation, depletion and amortization:                                                          Review reasonableness of depreciation, depletion and amortization charge by reference to the client's accounting policies or applicable financial reporting </v>
          </cell>
          <cell r="C23" t="str">
            <v>MP</v>
          </cell>
          <cell r="E23" t="str">
            <v>MP</v>
          </cell>
          <cell r="G23" t="str">
            <v>MP</v>
          </cell>
        </row>
        <row r="24">
          <cell r="A24">
            <v>5</v>
          </cell>
          <cell r="B24" t="str">
            <v>Impairments of property, plant and equipment:                                                       Use information obtained during the audit in determining whether management has identified appropriate indicators of impairment.</v>
          </cell>
          <cell r="E24" t="str">
            <v>MP</v>
          </cell>
        </row>
        <row r="25">
          <cell r="A25">
            <v>6</v>
          </cell>
          <cell r="B25" t="str">
            <v>Classification Test
Check the classification after recognition of property, plant, and equipment, and make sure they have been recorded at the right amount:</v>
          </cell>
          <cell r="E25" t="str">
            <v>MP</v>
          </cell>
          <cell r="G25" t="str">
            <v>MP</v>
          </cell>
        </row>
        <row r="26">
          <cell r="B26" t="str">
            <v>a. Cost Model: property, plant, and equipment should be recorded at cost substracted by accumulated depreciation and accumulated impairment loss.</v>
          </cell>
        </row>
        <row r="27">
          <cell r="B27" t="str">
            <v>b. Revaluation Model:  property, plant, and equipment should be recorded at fair value on revaluation date substracted by accumulated depreciation and accumulated impairment loss occurred after revaluation date.</v>
          </cell>
        </row>
        <row r="28">
          <cell r="A28">
            <v>7</v>
          </cell>
          <cell r="B28" t="str">
            <v>Revaluation Gains Losses Recording:
If the Company adopted revaluation model, check the appropriateness of gains/losses recording and the tax impact (gain on revaluation is subject to 10% final tax).</v>
          </cell>
          <cell r="C28" t="str">
            <v>MP</v>
          </cell>
          <cell r="E28" t="str">
            <v>MP</v>
          </cell>
        </row>
        <row r="29">
          <cell r="A29">
            <v>8</v>
          </cell>
          <cell r="B29" t="str">
            <v>Classification Test (Software):
Check the nature of software, if the software are embedded, can not be separated, and the computer can not operate without the software, then it can be classified as fixed asset. If the software can be separated from the co</v>
          </cell>
          <cell r="G29" t="str">
            <v>MP</v>
          </cell>
        </row>
        <row r="30">
          <cell r="A30">
            <v>9</v>
          </cell>
          <cell r="B30" t="str">
            <v xml:space="preserve">Disclosure Preparation:
a. Please prepare (if the client don’t have the movement) or check the fixed asset movement (cost and acc depr) consist of beg. balance, addition, disposal, transfer in/out, and ending balance.
</v>
          </cell>
          <cell r="G30" t="str">
            <v>MP</v>
          </cell>
        </row>
        <row r="31">
          <cell r="B31" t="str">
            <v>b. Please prepare the fixed asset reconciliation consist of beg balance + addition - depreciation - proceed from selling + gain/(loss) from selling = ending balance.</v>
          </cell>
          <cell r="G31" t="str">
            <v>MP</v>
          </cell>
        </row>
        <row r="32">
          <cell r="B32" t="str">
            <v>c. Test footing crossfooting of the movement schedule.</v>
          </cell>
          <cell r="G32" t="str">
            <v>MP</v>
          </cell>
        </row>
        <row r="33">
          <cell r="A33" t="str">
            <v xml:space="preserve">Analytical Audit Procedures </v>
          </cell>
        </row>
        <row r="34">
          <cell r="A34">
            <v>10</v>
          </cell>
          <cell r="B34" t="str">
            <v xml:space="preserve">Review a summary of property, plant, and equipment by classification and location that indicates acquisitions and sales or retirements during the period; compare with prior periods, authorized expenditures and other plans (e.g., budgets); investigate any </v>
          </cell>
          <cell r="C34" t="str">
            <v>NN</v>
          </cell>
          <cell r="D34" t="str">
            <v>NN</v>
          </cell>
        </row>
        <row r="35">
          <cell r="A35" t="str">
            <v xml:space="preserve">Test of details </v>
          </cell>
        </row>
        <row r="36">
          <cell r="A36">
            <v>11</v>
          </cell>
          <cell r="B36" t="str">
            <v>Inquire as to the existence of, and review detailed records for, major items of property, plant, and equipment that are not in service. Consider the likelihood that property, plant, and equipment will become idle in the foreseeable future (due to a signif</v>
          </cell>
          <cell r="C36" t="str">
            <v>NN</v>
          </cell>
          <cell r="D36" t="str">
            <v>NN</v>
          </cell>
        </row>
        <row r="37">
          <cell r="A37">
            <v>12</v>
          </cell>
          <cell r="B37" t="str">
            <v>Determine that property, plant, and equipment that is being held for disposal is carried at the appropriate amount.</v>
          </cell>
          <cell r="C37" t="str">
            <v>NN</v>
          </cell>
          <cell r="E37" t="str">
            <v>HM</v>
          </cell>
        </row>
        <row r="38">
          <cell r="A38">
            <v>13</v>
          </cell>
          <cell r="B38" t="str">
            <v>Review minutes, agreements, capital budgets and subsequent appropriations for evidence of plans or commitments for future additions (including rentals under capital leases), sales, retirements, and abandonments.</v>
          </cell>
          <cell r="C38" t="str">
            <v>NN</v>
          </cell>
          <cell r="E38" t="str">
            <v>HM</v>
          </cell>
        </row>
        <row r="39">
          <cell r="A39">
            <v>14</v>
          </cell>
          <cell r="B39" t="str">
            <v>Verify the physical existence of recorded fixed assets by selecting items from the schedule of additions for the year or from the detailed property, plant, and equipment records and by inspecting the assets. (list-to-floor procedure)</v>
          </cell>
          <cell r="C39" t="str">
            <v>NN</v>
          </cell>
        </row>
        <row r="40">
          <cell r="A40">
            <v>15</v>
          </cell>
          <cell r="B40" t="str">
            <v>Inspect selected assets and trace them to the detailed property, plant, and equipment records to determine that they are recorded. (floor-to-list procedure)</v>
          </cell>
          <cell r="D40" t="str">
            <v>NN</v>
          </cell>
        </row>
        <row r="42">
          <cell r="A42" t="str">
            <v>Notes:</v>
          </cell>
        </row>
        <row r="43">
          <cell r="A43" t="str">
            <v>MP</v>
          </cell>
          <cell r="B43" t="str">
            <v>Mandatory Procedures - these are procedures that should be performed regardless of the assessed risk; applicable for either Low, Moderate or High Risk.</v>
          </cell>
        </row>
        <row r="44">
          <cell r="A44" t="str">
            <v>NN</v>
          </cell>
          <cell r="B44" t="str">
            <v>No Need to Perform - these are procedures whose related assertions are assessed to be "Low".</v>
          </cell>
        </row>
        <row r="45">
          <cell r="A45" t="str">
            <v>HM</v>
          </cell>
          <cell r="B45" t="str">
            <v>High/Moderate Risk - these are procedures whose related assertions are assessed to be "Moderate" or "High"; therefore, additional applicable procedures should be performed.</v>
          </cell>
        </row>
        <row r="46">
          <cell r="B46" t="str">
            <v>Not Applicable - these are procedures that are not related to a specific assertion.</v>
          </cell>
        </row>
      </sheetData>
      <sheetData sheetId="20">
        <row r="1">
          <cell r="A1" t="str">
            <v>Drs. J. Tanzil &amp; Associates</v>
          </cell>
          <cell r="E1" t="str">
            <v>No. Order:</v>
          </cell>
        </row>
        <row r="2">
          <cell r="A2" t="str">
            <v>Registered Public Accountants</v>
          </cell>
          <cell r="E2" t="str">
            <v>WP ref.:</v>
          </cell>
          <cell r="H2" t="str">
            <v>KKA 230 B</v>
          </cell>
        </row>
        <row r="3">
          <cell r="E3" t="str">
            <v>Prepared by:</v>
          </cell>
          <cell r="H3" t="str">
            <v>initials</v>
          </cell>
          <cell r="I3" t="str">
            <v>date</v>
          </cell>
        </row>
        <row r="4">
          <cell r="A4" t="str">
            <v>Audit Program: Intangibles, including Goodwill</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Intangibles, including Goodwill</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Browse the beginning balance of Intangibles (including Goodwill) to working papers/printed audited report last year.</v>
          </cell>
          <cell r="C14" t="str">
            <v>MP</v>
          </cell>
          <cell r="D14" t="str">
            <v>MP</v>
          </cell>
          <cell r="G14" t="str">
            <v>MP</v>
          </cell>
        </row>
        <row r="15">
          <cell r="A15" t="str">
            <v>** Agreement of subledger with general ledger:  Trace the amount to the working trial balance.</v>
          </cell>
          <cell r="C15" t="str">
            <v>MP</v>
          </cell>
          <cell r="D15" t="str">
            <v>MP</v>
          </cell>
          <cell r="G15" t="str">
            <v>MP</v>
          </cell>
        </row>
        <row r="16">
          <cell r="A16">
            <v>1</v>
          </cell>
          <cell r="B16" t="str">
            <v>Evidence of changes in intangibles:                                                                    Obtain a schedule of intangibles, including goodwill, and test the bases on which additions, amortization and disposals are recorded.  Examine invoices,</v>
          </cell>
          <cell r="C16" t="str">
            <v>MP</v>
          </cell>
          <cell r="D16" t="str">
            <v>MP</v>
          </cell>
          <cell r="E16" t="str">
            <v>MP</v>
          </cell>
          <cell r="F16" t="str">
            <v>MP</v>
          </cell>
          <cell r="G16" t="str">
            <v>MP</v>
          </cell>
        </row>
        <row r="17">
          <cell r="A17">
            <v>2</v>
          </cell>
          <cell r="B17" t="str">
            <v>Impairment of intangibles:                                                                                       Test the need for depreciation according to the client's accounting policies or applicable financial reporting framework to reflect impairment</v>
          </cell>
          <cell r="E17" t="str">
            <v>MP</v>
          </cell>
        </row>
        <row r="19">
          <cell r="A19" t="str">
            <v>Notes:</v>
          </cell>
        </row>
        <row r="20">
          <cell r="A20" t="str">
            <v>MP</v>
          </cell>
          <cell r="B20" t="str">
            <v>Mandatory Procedures - these are procedures that should be performed regardless of the assessed risk; applicable for either Low, Moderate or High Risk.</v>
          </cell>
        </row>
        <row r="21">
          <cell r="A21" t="str">
            <v>NN</v>
          </cell>
          <cell r="B21" t="str">
            <v>No Need to Perform - these are procedures whose related assertions are assessed to be "Low".</v>
          </cell>
        </row>
        <row r="22">
          <cell r="A22" t="str">
            <v>HM</v>
          </cell>
          <cell r="B22" t="str">
            <v>High/Moderate Risk - these are procedures whose related assertions are assessed to be "Moderate" or "High"; therefore, additional applicable procedures should be performed.</v>
          </cell>
        </row>
        <row r="23">
          <cell r="B23" t="str">
            <v>Not Applicable - these are procedures that are not related to a specific assertion.</v>
          </cell>
        </row>
      </sheetData>
      <sheetData sheetId="21">
        <row r="4">
          <cell r="A4" t="str">
            <v>Audit Program: Other non-current assets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the other non-current assets on the balance sheet exist.</v>
          </cell>
          <cell r="C9" t="str">
            <v>x</v>
          </cell>
        </row>
        <row r="10">
          <cell r="A10" t="str">
            <v>* All assets in this classification owned by the entity are included on the balance sheet.</v>
          </cell>
          <cell r="D10" t="str">
            <v>x</v>
          </cell>
        </row>
        <row r="11">
          <cell r="A11" t="str">
            <v xml:space="preserve">* Assets in this classification are included on the balance sheet at the appropriate amounts. </v>
          </cell>
          <cell r="E11" t="str">
            <v>x</v>
          </cell>
        </row>
        <row r="12">
          <cell r="A12" t="str">
            <v>* The entity owns, or has a legal right to, all the assets in this classification. All the assets are free of liens, pledges, or other security interests or, if not, such liens, pledges, or other security interests are identified.</v>
          </cell>
          <cell r="F12" t="str">
            <v>x</v>
          </cell>
        </row>
        <row r="13">
          <cell r="A13" t="str">
            <v>* Assets in this classification are properly classified, described, and disclosed in the financial statements, including notes, in conformity with prescribed accounting principles.</v>
          </cell>
          <cell r="G13" t="str">
            <v>x</v>
          </cell>
        </row>
        <row r="16">
          <cell r="A16" t="str">
            <v>Other non-current assets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Other non-current assets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existence and ownership:                                                                                                                                                                                                                       </v>
          </cell>
          <cell r="C21" t="str">
            <v>MP</v>
          </cell>
          <cell r="D21" t="str">
            <v>MP</v>
          </cell>
          <cell r="E21" t="str">
            <v>MP</v>
          </cell>
          <cell r="F21" t="str">
            <v>MP</v>
          </cell>
          <cell r="G21" t="str">
            <v>MP</v>
          </cell>
        </row>
        <row r="22">
          <cell r="A22">
            <v>2</v>
          </cell>
          <cell r="B22" t="str">
            <v>Classification:                                                                                         Request a list of other assets as of that date. Check whether other assets have been classified correctly in accordance with the general ledger and fin</v>
          </cell>
          <cell r="C22" t="str">
            <v>MP</v>
          </cell>
          <cell r="D22" t="str">
            <v>MP</v>
          </cell>
          <cell r="E22" t="str">
            <v>MP</v>
          </cell>
          <cell r="G22" t="str">
            <v>MP</v>
          </cell>
        </row>
        <row r="23">
          <cell r="A23">
            <v>3</v>
          </cell>
          <cell r="B23" t="str">
            <v>Valuation of long-term financial assets:                                                                              Test the reasonableness of the carrying amounts of non-current assets (e.g. establish the collectibility of long-term receivables, the re</v>
          </cell>
          <cell r="E23" t="str">
            <v>MP</v>
          </cell>
        </row>
        <row r="24">
          <cell r="A24" t="str">
            <v xml:space="preserve">Analytical Audit Procedures </v>
          </cell>
        </row>
        <row r="25">
          <cell r="A25">
            <v>4</v>
          </cell>
          <cell r="B25" t="str">
            <v>Compare the account balances with those of prior periods and investigate any unexpected changes (or the absence of expected changes).</v>
          </cell>
          <cell r="C25" t="str">
            <v>NN</v>
          </cell>
          <cell r="D25" t="str">
            <v>NN</v>
          </cell>
        </row>
        <row r="26">
          <cell r="A26" t="str">
            <v xml:space="preserve">Test of details </v>
          </cell>
        </row>
        <row r="27">
          <cell r="A27">
            <v>5</v>
          </cell>
          <cell r="B27" t="str">
            <v>Examine invoices, contracts, agreements, cash records, premium notices, and other support for additions to or reductions in the accounts in this classification.</v>
          </cell>
          <cell r="C27" t="str">
            <v>NN</v>
          </cell>
          <cell r="E27" t="str">
            <v>NN</v>
          </cell>
        </row>
        <row r="28">
          <cell r="A28">
            <v>6</v>
          </cell>
          <cell r="B28" t="str">
            <v>Test accrued interest and interest earned during the period; determine whether interest should be imputed on long-term receivables arising during the period.</v>
          </cell>
          <cell r="D28" t="str">
            <v>NN</v>
          </cell>
          <cell r="E28" t="str">
            <v>NN</v>
          </cell>
        </row>
        <row r="29">
          <cell r="A29">
            <v>7</v>
          </cell>
          <cell r="B29" t="str">
            <v>Review minutes, insurance policies, and other agreements for evidence of the existence of assets in this classification, and of liens, pledges, or other security interests in these assets.</v>
          </cell>
          <cell r="C29" t="str">
            <v>NN</v>
          </cell>
          <cell r="F29" t="str">
            <v>NN</v>
          </cell>
          <cell r="G29" t="str">
            <v>NN</v>
          </cell>
        </row>
        <row r="30">
          <cell r="A30">
            <v>8</v>
          </cell>
          <cell r="B30" t="str">
            <v>Check that your account has been presented in the financial statements in accordance with PSAK.</v>
          </cell>
          <cell r="G30" t="str">
            <v>NN</v>
          </cell>
        </row>
        <row r="32">
          <cell r="A32" t="str">
            <v>Notes:</v>
          </cell>
        </row>
        <row r="33">
          <cell r="A33" t="str">
            <v>MP</v>
          </cell>
          <cell r="B33" t="str">
            <v>Mandatory Procedures - these are procedures that should be performed regardless of the assessed risk; applicable for either Low, Moderate or High Risk.</v>
          </cell>
        </row>
        <row r="34">
          <cell r="A34" t="str">
            <v>NN</v>
          </cell>
          <cell r="B34" t="str">
            <v>No Need to Perform - these are procedures whose related assertions are assessed to be "Low".</v>
          </cell>
        </row>
        <row r="35">
          <cell r="A35" t="str">
            <v>HM</v>
          </cell>
          <cell r="B35" t="str">
            <v>High/Moderate Risk - these are procedures whose related assertions are assessed to be "Moderate" or "High"; therefore, additional applicable procedures should be performed.</v>
          </cell>
        </row>
        <row r="36">
          <cell r="B36" t="str">
            <v>Not Applicable - these are procedures that are not related to a specific assertion.</v>
          </cell>
        </row>
      </sheetData>
      <sheetData sheetId="22">
        <row r="1">
          <cell r="A1" t="str">
            <v>Drs. J. Tanzil &amp; Associates</v>
          </cell>
          <cell r="E1" t="str">
            <v>No. Order:</v>
          </cell>
        </row>
        <row r="2">
          <cell r="A2" t="str">
            <v>Registered Public Accountants</v>
          </cell>
          <cell r="E2" t="str">
            <v>WP ref.:</v>
          </cell>
          <cell r="H2" t="str">
            <v>KKA 300 B</v>
          </cell>
        </row>
        <row r="3">
          <cell r="E3" t="str">
            <v>Prepared by:</v>
          </cell>
          <cell r="H3" t="str">
            <v>initials</v>
          </cell>
          <cell r="I3" t="str">
            <v>date</v>
          </cell>
        </row>
        <row r="4">
          <cell r="A4" t="str">
            <v>Audit Program: Bank Loans/Notes Payables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Bank loans are recorded and reported is a valid obligation.</v>
          </cell>
          <cell r="C9" t="str">
            <v>x</v>
          </cell>
          <cell r="D9" t="str">
            <v>x</v>
          </cell>
          <cell r="F9" t="str">
            <v>x</v>
          </cell>
        </row>
        <row r="10">
          <cell r="A10" t="str">
            <v>* Changes during the year supported by competent evidence.</v>
          </cell>
          <cell r="C10" t="str">
            <v>x</v>
          </cell>
          <cell r="D10" t="str">
            <v>x</v>
          </cell>
          <cell r="E10" t="str">
            <v>x</v>
          </cell>
          <cell r="F10" t="str">
            <v>x</v>
          </cell>
        </row>
        <row r="11">
          <cell r="A11" t="str">
            <v>* Interest expenses and interest accrued / prepaid interest payments have been recorded correctly.</v>
          </cell>
          <cell r="E11" t="str">
            <v>x</v>
          </cell>
          <cell r="G11" t="str">
            <v>x</v>
          </cell>
        </row>
        <row r="12">
          <cell r="A12" t="str">
            <v>* Withholding tax on interest income article 26, including compensation for guarantee the loan repayments to foreign countries has been calculated and recorded with true.</v>
          </cell>
          <cell r="E12" t="str">
            <v>x</v>
          </cell>
          <cell r="F12" t="str">
            <v>x</v>
          </cell>
          <cell r="G12" t="str">
            <v>x</v>
          </cell>
        </row>
        <row r="15">
          <cell r="A15" t="str">
            <v>Bank Loans/Notes Payables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Intangibles (including Goodwill)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 xml:space="preserve">Verification of notes payable and related obligations:                                        </v>
          </cell>
        </row>
        <row r="21">
          <cell r="B21" t="str">
            <v>a. Send the request confirmation to the creditors on the principal amount, terms, interest rate (interest rates and the amount of the unpaid / paid in advance), the collateral for the loan, restrictions and the debtor's compliance with the loan provisions</v>
          </cell>
          <cell r="C21" t="str">
            <v>MP</v>
          </cell>
          <cell r="D21" t="str">
            <v>MP</v>
          </cell>
          <cell r="E21" t="str">
            <v>MP</v>
          </cell>
          <cell r="F21" t="str">
            <v>MP</v>
          </cell>
          <cell r="G21" t="str">
            <v>MP</v>
          </cell>
        </row>
        <row r="22">
          <cell r="B22" t="str">
            <v>b.Review authorizations of notes payable and other minutes, agreements and confirmation replies for evidence of the existence of short-term lines of credit or similar obligations.</v>
          </cell>
          <cell r="C22" t="str">
            <v>MP</v>
          </cell>
          <cell r="D22" t="str">
            <v>MP</v>
          </cell>
          <cell r="E22" t="str">
            <v>MP</v>
          </cell>
          <cell r="F22" t="str">
            <v>MP</v>
          </cell>
          <cell r="G22" t="str">
            <v>MP</v>
          </cell>
        </row>
        <row r="23">
          <cell r="A23">
            <v>2</v>
          </cell>
          <cell r="B23" t="str">
            <v>Inspection of contracts:                                                                                     Inspect documentation of loan agreements or other short-term lending arrangements (e.g., factoring) to determine the terms, restrictions, revolvin</v>
          </cell>
          <cell r="C23" t="str">
            <v>MP</v>
          </cell>
          <cell r="D23" t="str">
            <v>MP</v>
          </cell>
          <cell r="E23" t="str">
            <v>MP</v>
          </cell>
          <cell r="F23" t="str">
            <v>MP</v>
          </cell>
          <cell r="G23" t="str">
            <v>MP</v>
          </cell>
        </row>
        <row r="24">
          <cell r="A24">
            <v>3</v>
          </cell>
          <cell r="B24" t="str">
            <v>Valuation of bank loans:                                                                             If there are bank loans in foreign currency, make sure that the amount has been translated using the exchange rate, which was conducted in compliance with</v>
          </cell>
          <cell r="E24" t="str">
            <v>MP</v>
          </cell>
          <cell r="G24" t="str">
            <v>MP</v>
          </cell>
        </row>
        <row r="25">
          <cell r="A25">
            <v>4</v>
          </cell>
          <cell r="B25" t="str">
            <v>Compliance with contract terms:                                                                          Test calculations and other evidence relating to compliance with the terms, restrictions, or other provisions of loan agreements.</v>
          </cell>
          <cell r="E25" t="str">
            <v>MP</v>
          </cell>
          <cell r="F25" t="str">
            <v>MP</v>
          </cell>
          <cell r="G25" t="str">
            <v>MP</v>
          </cell>
        </row>
        <row r="26">
          <cell r="A26" t="str">
            <v>Analytical Audit Procedures</v>
          </cell>
        </row>
        <row r="27">
          <cell r="A27">
            <v>5</v>
          </cell>
          <cell r="B27" t="str">
            <v>Compare the account balances with those of prior periods and investigate any unexpected changes (or the absence of expected changes).</v>
          </cell>
          <cell r="C27" t="str">
            <v>NN</v>
          </cell>
          <cell r="D27" t="str">
            <v>NN</v>
          </cell>
        </row>
        <row r="28">
          <cell r="A28">
            <v>6</v>
          </cell>
          <cell r="B28" t="str">
            <v>Perform an overall test of the reasonableness of interest expense by multiplying the average interest rate by the average amount of notes payable outstanding.</v>
          </cell>
          <cell r="C28" t="str">
            <v>NN</v>
          </cell>
          <cell r="D28" t="str">
            <v>NN</v>
          </cell>
          <cell r="E28" t="str">
            <v>NN</v>
          </cell>
        </row>
        <row r="29">
          <cell r="A29" t="str">
            <v xml:space="preserve">Test of details </v>
          </cell>
        </row>
        <row r="30">
          <cell r="A30">
            <v>7</v>
          </cell>
          <cell r="B30" t="str">
            <v>Review refinancing agreements and notes payable transactions subsequent to the balance sheet date to determine their effects on balance sheet classification or on disclosure.</v>
          </cell>
          <cell r="D30" t="str">
            <v>NN</v>
          </cell>
          <cell r="F30" t="str">
            <v>NN</v>
          </cell>
          <cell r="G30" t="str">
            <v>NN</v>
          </cell>
        </row>
        <row r="31">
          <cell r="A31">
            <v>8</v>
          </cell>
          <cell r="B31" t="str">
            <v>Examine cash receipts or other accounting records to verify additions to notes payable during the period.</v>
          </cell>
          <cell r="D31" t="str">
            <v>NN</v>
          </cell>
          <cell r="E31" t="str">
            <v>NN</v>
          </cell>
        </row>
        <row r="32">
          <cell r="A32">
            <v>9</v>
          </cell>
          <cell r="B32" t="str">
            <v>Review the Notes Payable account and the related interest expense accounts in the general ledger for unusual items. Check that the calculation of accrued interest accrued / prepaid interest at year end.</v>
          </cell>
          <cell r="D32" t="str">
            <v>NN</v>
          </cell>
          <cell r="E32" t="str">
            <v>NN</v>
          </cell>
        </row>
        <row r="33">
          <cell r="A33">
            <v>10</v>
          </cell>
          <cell r="B33" t="str">
            <v>Review classification of notes payable in the balance sheet.</v>
          </cell>
          <cell r="G33" t="str">
            <v>NN</v>
          </cell>
        </row>
        <row r="34">
          <cell r="A34">
            <v>11</v>
          </cell>
          <cell r="B34" t="str">
            <v>Inspect canceled notes and/or examine cash disbursements or other accounting records to verify notes paid or canceled during the period.</v>
          </cell>
          <cell r="C34" t="str">
            <v>NN</v>
          </cell>
          <cell r="E34" t="str">
            <v>NN</v>
          </cell>
          <cell r="F34" t="str">
            <v>NN</v>
          </cell>
        </row>
        <row r="36">
          <cell r="A36" t="str">
            <v>Notes:</v>
          </cell>
        </row>
        <row r="37">
          <cell r="A37" t="str">
            <v>MP</v>
          </cell>
          <cell r="B37" t="str">
            <v>Mandatory Procedures - these are procedures that should be performed regardless of the assessed risk; applicable for either Low, Moderate or High Risk.</v>
          </cell>
        </row>
        <row r="38">
          <cell r="A38" t="str">
            <v>NN</v>
          </cell>
          <cell r="B38" t="str">
            <v>No Need to Perform - these are procedures whose related assertions are assessed to be "Low".</v>
          </cell>
        </row>
        <row r="39">
          <cell r="A39" t="str">
            <v>HM</v>
          </cell>
          <cell r="B39" t="str">
            <v>High/Moderate Risk - these are procedures whose related assertions are assessed to be "Moderate" or "High"; therefore, additional applicable procedures should be performed.</v>
          </cell>
        </row>
        <row r="40">
          <cell r="B40" t="str">
            <v>Not Applicable - these are procedures that are not related to a specific assertion.</v>
          </cell>
        </row>
      </sheetData>
      <sheetData sheetId="23">
        <row r="1">
          <cell r="A1" t="str">
            <v>Drs. J. Tanzil &amp; Associates</v>
          </cell>
          <cell r="E1" t="str">
            <v>No. Order:</v>
          </cell>
        </row>
        <row r="2">
          <cell r="A2" t="str">
            <v>Registered Public Accountants</v>
          </cell>
          <cell r="E2" t="str">
            <v>WP ref.:</v>
          </cell>
          <cell r="H2" t="str">
            <v>KKA 320 B</v>
          </cell>
        </row>
        <row r="3">
          <cell r="E3" t="str">
            <v>Prepared by:</v>
          </cell>
          <cell r="H3" t="str">
            <v>initials</v>
          </cell>
          <cell r="I3" t="str">
            <v>date</v>
          </cell>
        </row>
        <row r="4">
          <cell r="A4" t="str">
            <v>Audit Program: Accounts Payable - Trade</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accounts payable on the balance sheet are real debts due to suppliers or other creditors of the entity for goods received or services performed.</v>
          </cell>
          <cell r="C9" t="str">
            <v>x</v>
          </cell>
          <cell r="F9" t="str">
            <v>x</v>
          </cell>
        </row>
        <row r="10">
          <cell r="A10" t="str">
            <v>* All accounts payable owed by the entity at the balance sheet date are included on the balance sheet.</v>
          </cell>
          <cell r="D10" t="str">
            <v>x</v>
          </cell>
        </row>
        <row r="11">
          <cell r="A11" t="str">
            <v>* Accounts payable are stated at the amounts owed at the balance sheet date.</v>
          </cell>
          <cell r="E11" t="str">
            <v>x</v>
          </cell>
        </row>
        <row r="12">
          <cell r="A12" t="str">
            <v>* The accounts payable on the balance sheet represent obligations of the entity at the balance sheet date.  The accounts payable are not secured by liens on assets, security interests, or other collateral unless otherwise indicated.</v>
          </cell>
          <cell r="F12" t="str">
            <v>x</v>
          </cell>
        </row>
        <row r="13">
          <cell r="A13" t="str">
            <v>* Accounts payable are properly classified, described, and disclosed in the financial statement, including notes, in conformity with prescribed accounting principles.</v>
          </cell>
          <cell r="G13" t="str">
            <v>x</v>
          </cell>
        </row>
        <row r="16">
          <cell r="A16" t="str">
            <v>Accounts Payable - Trade</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accounts payable to working papers/printed audited report last year.</v>
          </cell>
          <cell r="C19" t="str">
            <v>MP</v>
          </cell>
          <cell r="D19" t="str">
            <v>MP</v>
          </cell>
          <cell r="G19" t="str">
            <v>MP</v>
          </cell>
        </row>
        <row r="20">
          <cell r="A20">
            <v>1</v>
          </cell>
          <cell r="B20" t="str">
            <v>Agreement of subledger with general ledger:                                                                                                                                                                                                                   A</v>
          </cell>
          <cell r="C20" t="str">
            <v>MP</v>
          </cell>
          <cell r="D20" t="str">
            <v>MP</v>
          </cell>
        </row>
        <row r="21">
          <cell r="A21">
            <v>2</v>
          </cell>
          <cell r="B21" t="str">
            <v xml:space="preserve">Unusual item review:                                                                                                                                                                                                                                           </v>
          </cell>
          <cell r="C21" t="str">
            <v>MP</v>
          </cell>
          <cell r="D21" t="str">
            <v>MP</v>
          </cell>
          <cell r="E21" t="str">
            <v>MP</v>
          </cell>
          <cell r="F21" t="str">
            <v>MP</v>
          </cell>
          <cell r="G21" t="str">
            <v>MP</v>
          </cell>
        </row>
        <row r="22">
          <cell r="A22">
            <v>3</v>
          </cell>
          <cell r="B22" t="str">
            <v>Accounts payable cutoff:                                                                                                                                                                                                                                      P</v>
          </cell>
        </row>
        <row r="23">
          <cell r="B23" t="str">
            <v xml:space="preserve">a. Obtain 25 samples each (before and after year-end) and check the completeness as to the pre-numbered document.  </v>
          </cell>
          <cell r="C23" t="str">
            <v>MP</v>
          </cell>
          <cell r="D23" t="str">
            <v>MP</v>
          </cell>
          <cell r="F23" t="str">
            <v>MP</v>
          </cell>
        </row>
        <row r="24">
          <cell r="B24" t="str">
            <v>b. Check if they were recorded completely in the proper period.</v>
          </cell>
          <cell r="C24" t="str">
            <v>MP</v>
          </cell>
          <cell r="D24" t="str">
            <v>MP</v>
          </cell>
          <cell r="F24" t="str">
            <v>MP</v>
          </cell>
        </row>
        <row r="25">
          <cell r="A25">
            <v>4</v>
          </cell>
          <cell r="B25" t="str">
            <v xml:space="preserve">Search for unrecorded liabilities:                                                                                                                                                                                                                           </v>
          </cell>
        </row>
        <row r="26">
          <cell r="B26" t="str">
            <v xml:space="preserve">a. Perform a search for unrecorded liabilities at the year end date by selecting subsequent disbursements and receiving reports whose amounts are above Scope Journal. </v>
          </cell>
          <cell r="D26" t="str">
            <v>MP</v>
          </cell>
          <cell r="E26" t="str">
            <v>MP</v>
          </cell>
          <cell r="F26" t="str">
            <v>MP</v>
          </cell>
        </row>
        <row r="27">
          <cell r="B27" t="str">
            <v xml:space="preserve">b. Ask questions to the personnel of the accounting and purchasing department about the debt that has not been recorded. </v>
          </cell>
          <cell r="D27" t="str">
            <v>MP</v>
          </cell>
          <cell r="E27" t="str">
            <v>MP</v>
          </cell>
          <cell r="F27" t="str">
            <v>MP</v>
          </cell>
        </row>
        <row r="28">
          <cell r="B28" t="str">
            <v>c. Ask questions to management about the existence of commitment undisclosed or contingent liabilities.</v>
          </cell>
          <cell r="D28" t="str">
            <v>MP</v>
          </cell>
          <cell r="E28" t="str">
            <v>MP</v>
          </cell>
          <cell r="F28" t="str">
            <v>MP</v>
          </cell>
        </row>
        <row r="29">
          <cell r="B29" t="str">
            <v>d. Proposed adjustments, if necessary.</v>
          </cell>
          <cell r="D29" t="str">
            <v>MP</v>
          </cell>
          <cell r="E29" t="str">
            <v>MP</v>
          </cell>
          <cell r="F29" t="str">
            <v>MP</v>
          </cell>
        </row>
        <row r="30">
          <cell r="A30">
            <v>5</v>
          </cell>
          <cell r="B30" t="str">
            <v>Subsequent payments:                                                                        Check purchase invoices, bank deposits/transfers as payments, reports receipt of goods, and other supporting documents subsequent to year-end to ensure the balance</v>
          </cell>
          <cell r="C30" t="str">
            <v>MP</v>
          </cell>
          <cell r="D30" t="str">
            <v>MP</v>
          </cell>
          <cell r="E30" t="str">
            <v>MP</v>
          </cell>
          <cell r="F30" t="str">
            <v>MP</v>
          </cell>
        </row>
        <row r="31">
          <cell r="A31">
            <v>6</v>
          </cell>
          <cell r="B31" t="str">
            <v xml:space="preserve">Valuation of accounts payable:                                                                                                                                                                                                                                 </v>
          </cell>
          <cell r="E31" t="str">
            <v>MP</v>
          </cell>
        </row>
        <row r="32">
          <cell r="A32">
            <v>7</v>
          </cell>
          <cell r="B32" t="str">
            <v>Analysis of supplier balances:                                                                           Compare supplier balances post year end to those at year end and investigate unsusual or significant changes.</v>
          </cell>
          <cell r="D32" t="str">
            <v>MP</v>
          </cell>
        </row>
        <row r="33">
          <cell r="A33" t="str">
            <v>Analytical Audit Procedures</v>
          </cell>
        </row>
        <row r="34">
          <cell r="A34">
            <v>8</v>
          </cell>
          <cell r="B34" t="str">
            <v>Compare the accounts payable detail with prior periods and investigate any unexpected changes (e.g., changes in major vendors, in the proportion of debit balances, in the aging of the accounts, etc.) or the absence of expected changes.</v>
          </cell>
          <cell r="C34" t="str">
            <v>NN</v>
          </cell>
          <cell r="D34" t="str">
            <v>NN</v>
          </cell>
        </row>
        <row r="35">
          <cell r="A35">
            <v>9</v>
          </cell>
          <cell r="B35" t="str">
            <v>Compare the number of days’ purchases in accounts payable with prior years and investigate any unusual fluctuations.</v>
          </cell>
          <cell r="C35" t="str">
            <v>NN</v>
          </cell>
          <cell r="D35" t="str">
            <v>NN</v>
          </cell>
          <cell r="E35" t="str">
            <v>HM</v>
          </cell>
        </row>
        <row r="36">
          <cell r="A36" t="str">
            <v xml:space="preserve">Test of details </v>
          </cell>
        </row>
        <row r="37">
          <cell r="A37">
            <v>10</v>
          </cell>
          <cell r="B37" t="str">
            <v>If debit balances are significant, inquire the client, vouch for supportig documents and propose reclassification of amounts.</v>
          </cell>
          <cell r="C37" t="str">
            <v>NN</v>
          </cell>
          <cell r="D37" t="str">
            <v xml:space="preserve"> </v>
          </cell>
          <cell r="E37" t="str">
            <v>HM</v>
          </cell>
          <cell r="G37" t="str">
            <v>NN</v>
          </cell>
        </row>
        <row r="38">
          <cell r="A38">
            <v>11</v>
          </cell>
          <cell r="B38" t="str">
            <v xml:space="preserve">Review the voucher register and cash disbursements journal and investigate any unusual items. </v>
          </cell>
          <cell r="C38" t="str">
            <v>NN</v>
          </cell>
          <cell r="E38" t="str">
            <v>HM</v>
          </cell>
        </row>
        <row r="39">
          <cell r="A39">
            <v>12</v>
          </cell>
          <cell r="B39" t="str">
            <v>Request vendor statements for the largest accounts. Request the client to reconcile the statements and investigate explanations for significant or unusual reconciling items.</v>
          </cell>
          <cell r="C39" t="str">
            <v>NN</v>
          </cell>
          <cell r="D39" t="str">
            <v>NN</v>
          </cell>
          <cell r="E39" t="str">
            <v>HM</v>
          </cell>
          <cell r="F39" t="str">
            <v>NN</v>
          </cell>
        </row>
        <row r="40">
          <cell r="A40">
            <v>13</v>
          </cell>
          <cell r="B40" t="str">
            <v>Review debit memos and other similar adjustments after the end of the year</v>
          </cell>
          <cell r="E40" t="str">
            <v>HM</v>
          </cell>
          <cell r="F40" t="str">
            <v>NN</v>
          </cell>
          <cell r="G40" t="str">
            <v>NN</v>
          </cell>
        </row>
        <row r="41">
          <cell r="A41">
            <v>14</v>
          </cell>
          <cell r="B41" t="str">
            <v>Compare the ending balance of accounts payable to the roll-forwarded balance by adding the purchases and value added tax and  deducting cash/bank disbursements from the beginning balance.</v>
          </cell>
          <cell r="D41" t="str">
            <v>NN</v>
          </cell>
          <cell r="E41" t="str">
            <v>HM</v>
          </cell>
        </row>
        <row r="43">
          <cell r="A43" t="str">
            <v>Notes:</v>
          </cell>
        </row>
        <row r="44">
          <cell r="A44" t="str">
            <v>MP</v>
          </cell>
          <cell r="B44" t="str">
            <v>Mandatory Procedures - these are procedures that should be performed regardless of the assessed risk; applicable for either Low, Moderate or High Risk.</v>
          </cell>
        </row>
        <row r="45">
          <cell r="A45" t="str">
            <v>NN</v>
          </cell>
          <cell r="B45" t="str">
            <v>No Need to Perform - these are procedures whose related assertions are assessed to be "Low".</v>
          </cell>
        </row>
        <row r="46">
          <cell r="A46" t="str">
            <v>HM</v>
          </cell>
          <cell r="B46" t="str">
            <v>High/Moderate Risk - these are procedures whose related assertions are assessed to be "Moderate" or "High"; therefore, additional applicable procedures should be performed.</v>
          </cell>
        </row>
        <row r="47">
          <cell r="B47" t="str">
            <v>Not Applicable - these are procedures that are not related to a specific assertion.</v>
          </cell>
        </row>
      </sheetData>
      <sheetData sheetId="24">
        <row r="1">
          <cell r="A1" t="str">
            <v>Drs. J. Tanzil &amp; Associates</v>
          </cell>
          <cell r="E1" t="str">
            <v>No. Order:</v>
          </cell>
        </row>
        <row r="2">
          <cell r="A2" t="str">
            <v>Registered Public Accountants</v>
          </cell>
          <cell r="E2" t="str">
            <v>WP ref.:</v>
          </cell>
          <cell r="H2" t="str">
            <v>KKA 340 B</v>
          </cell>
        </row>
        <row r="3">
          <cell r="E3" t="str">
            <v>Prepared by:</v>
          </cell>
          <cell r="H3" t="str">
            <v>initials</v>
          </cell>
          <cell r="I3" t="str">
            <v>date</v>
          </cell>
        </row>
        <row r="4">
          <cell r="A4" t="str">
            <v>Audit Program: Accounts Payable - Affiliates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Payables to affiliates are stated at the amounts payables at the balance sheet date.</v>
          </cell>
          <cell r="C9" t="str">
            <v>x</v>
          </cell>
        </row>
        <row r="10">
          <cell r="A10" t="str">
            <v>* Payables to affiliates completely recorded at the balance sheet date.</v>
          </cell>
          <cell r="D10" t="str">
            <v>x</v>
          </cell>
        </row>
        <row r="11">
          <cell r="A11" t="str">
            <v>* Payables to affiliates fairly recorded.</v>
          </cell>
          <cell r="E11" t="str">
            <v>x</v>
          </cell>
        </row>
        <row r="12">
          <cell r="A12" t="str">
            <v>* The entity owns, or has a legal right to, all payables to affiliates on the balance sheet at the balance sheet date.</v>
          </cell>
          <cell r="F12" t="str">
            <v>x</v>
          </cell>
        </row>
        <row r="13">
          <cell r="A13" t="str">
            <v>* Payables to affiliates are properly classified, described, and disclosed in the financial statement, including notes, in conformity with prescribed accounting principles.</v>
          </cell>
          <cell r="G13" t="str">
            <v>x</v>
          </cell>
        </row>
        <row r="16">
          <cell r="A16" t="str">
            <v>Accounts Payable - Affiliates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Accounts Payables - Affiliates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 xml:space="preserve">Verification of intercompany account balances:                                                                                                                                                                                                                 </v>
          </cell>
          <cell r="C21" t="str">
            <v>MP</v>
          </cell>
          <cell r="D21" t="str">
            <v>MP</v>
          </cell>
          <cell r="E21" t="str">
            <v>MP</v>
          </cell>
          <cell r="F21" t="str">
            <v>MP</v>
          </cell>
          <cell r="G21" t="str">
            <v>MP</v>
          </cell>
        </row>
        <row r="22">
          <cell r="A22">
            <v>2</v>
          </cell>
          <cell r="B22" t="str">
            <v>Subsequent payments Check purchase invoices, reports receipt of goods, and other supporting documents to ensure the balance of accounts payable</v>
          </cell>
          <cell r="C22" t="str">
            <v>MP</v>
          </cell>
          <cell r="F22" t="str">
            <v>MP</v>
          </cell>
        </row>
        <row r="23">
          <cell r="A23">
            <v>3</v>
          </cell>
          <cell r="B23" t="str">
            <v>Valuation of intercompany accounts:                                                                    Test the carrying amounts of intercompany accounts, including those in foreign currencies.</v>
          </cell>
          <cell r="E23" t="str">
            <v>MP</v>
          </cell>
        </row>
        <row r="24">
          <cell r="A24">
            <v>4</v>
          </cell>
          <cell r="B24" t="str">
            <v>Intercompany accounts cut-off:                                                                             Test cutoff by inspecting billings, shipping documents and other supporting documents before and after the year-end date.</v>
          </cell>
          <cell r="C24" t="str">
            <v>MP</v>
          </cell>
          <cell r="D24" t="str">
            <v>MP</v>
          </cell>
        </row>
        <row r="25">
          <cell r="A25" t="str">
            <v xml:space="preserve">Test of details </v>
          </cell>
        </row>
        <row r="26">
          <cell r="A26">
            <v>5</v>
          </cell>
          <cell r="B26" t="str">
            <v>Verify the financial statement to ensure that payable to the related parties, long term payable, other payable and account payable has separately disclosed</v>
          </cell>
          <cell r="G26" t="str">
            <v>NN</v>
          </cell>
        </row>
        <row r="27">
          <cell r="A27">
            <v>6</v>
          </cell>
          <cell r="B27" t="str">
            <v>Identify the transactions of affiliated companies through inquiry to management or based on price, term of payment and other facilities.</v>
          </cell>
          <cell r="E27" t="str">
            <v>NN</v>
          </cell>
          <cell r="G27" t="str">
            <v>NN</v>
          </cell>
        </row>
        <row r="28">
          <cell r="A28">
            <v>7</v>
          </cell>
          <cell r="B28" t="str">
            <v>Determine the accuracy and appropriateness of the disclosure for related parties or payables with collateral.</v>
          </cell>
          <cell r="G28" t="str">
            <v>NN</v>
          </cell>
        </row>
        <row r="29">
          <cell r="A29">
            <v>8</v>
          </cell>
          <cell r="B29" t="str">
            <v>Inquire management about the existence of undisclosed commitment or covenant payable.</v>
          </cell>
          <cell r="C29" t="str">
            <v>NN</v>
          </cell>
          <cell r="D29" t="str">
            <v>NN</v>
          </cell>
          <cell r="G29" t="str">
            <v>NN</v>
          </cell>
        </row>
        <row r="31">
          <cell r="A31" t="str">
            <v>Notes:</v>
          </cell>
        </row>
        <row r="32">
          <cell r="A32" t="str">
            <v>MP</v>
          </cell>
          <cell r="B32" t="str">
            <v>Mandatory Procedures - these are procedures that should be performed regardless of the assessed risk; applicable for either Low, Moderate or High Risk.</v>
          </cell>
        </row>
        <row r="33">
          <cell r="A33" t="str">
            <v>NN</v>
          </cell>
          <cell r="B33" t="str">
            <v>No Need to Perform - these are procedures whose related assertions are assessed to be "Low".</v>
          </cell>
        </row>
        <row r="34">
          <cell r="A34" t="str">
            <v>HM</v>
          </cell>
          <cell r="B34" t="str">
            <v>High/Moderate Risk - these are procedures whose related assertions are assessed to be "Moderate" or "High"; therefore, additional applicable procedures should be performed.</v>
          </cell>
        </row>
        <row r="35">
          <cell r="B35" t="str">
            <v>Not Applicable - these are procedures that are not related to a specific assertion.</v>
          </cell>
        </row>
      </sheetData>
      <sheetData sheetId="25">
        <row r="4">
          <cell r="A4" t="str">
            <v>Audit Program: Other Current Liabilities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Other current liabilities recorded in the balance sheet actually exist.</v>
          </cell>
          <cell r="C9" t="str">
            <v>x</v>
          </cell>
        </row>
        <row r="10">
          <cell r="A10" t="str">
            <v>* Other current liabilities recorded reflect the legal obligations and no material amounts have not been recorded on the balance sheet date.</v>
          </cell>
          <cell r="D10" t="str">
            <v>x</v>
          </cell>
          <cell r="F10" t="str">
            <v>x</v>
          </cell>
        </row>
        <row r="11">
          <cell r="A11" t="str">
            <v>* All other current liabilities have been recorded in the balance with the right amount and have classified correctly.</v>
          </cell>
          <cell r="E11" t="str">
            <v>x</v>
          </cell>
        </row>
        <row r="12">
          <cell r="A12" t="str">
            <v>* Other current liabilities that are recorded are the identified as actual obligations of the company.</v>
          </cell>
          <cell r="F12" t="str">
            <v>x</v>
          </cell>
        </row>
        <row r="13">
          <cell r="A13" t="str">
            <v>* Disclosure requirements and restrictions related to other current liabilities are adequately disclosed in the financial statements, including in the notes to financial statements.</v>
          </cell>
          <cell r="G13" t="str">
            <v>x</v>
          </cell>
        </row>
        <row r="16">
          <cell r="A16" t="str">
            <v>Other current liabilities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other current liabilities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Subsequent payments:                                                                        Check purchase invoices, reports receipt of goods, and other supporting documents to ensure the balance of other current liabilities.</v>
          </cell>
          <cell r="C21" t="str">
            <v>MP</v>
          </cell>
          <cell r="F21" t="str">
            <v>MP</v>
          </cell>
        </row>
        <row r="22">
          <cell r="A22">
            <v>2</v>
          </cell>
          <cell r="B22" t="str">
            <v xml:space="preserve">Valuation of other current liabilities:                                                                                                                                                                                                                        </v>
          </cell>
          <cell r="E22" t="str">
            <v>MP</v>
          </cell>
        </row>
        <row r="23">
          <cell r="A23">
            <v>3</v>
          </cell>
          <cell r="B23" t="str">
            <v xml:space="preserve">Unusual item review:                                                                                                                                                                                                                                           </v>
          </cell>
          <cell r="C23" t="str">
            <v>MP</v>
          </cell>
          <cell r="D23" t="str">
            <v>MP</v>
          </cell>
          <cell r="E23" t="str">
            <v>MP</v>
          </cell>
          <cell r="F23" t="str">
            <v>MP</v>
          </cell>
          <cell r="G23" t="str">
            <v>MP</v>
          </cell>
        </row>
        <row r="24">
          <cell r="A24" t="str">
            <v xml:space="preserve">Analytical Audit Procedures </v>
          </cell>
        </row>
        <row r="25">
          <cell r="A25">
            <v>4</v>
          </cell>
          <cell r="B25" t="str">
            <v>Compare the details of the other current liabilities with prior periods and investigate any unexpected changes (e.g. in the aging of the accounts, etc.) or the absence of expected changes.</v>
          </cell>
          <cell r="C25" t="str">
            <v>NN</v>
          </cell>
          <cell r="D25" t="str">
            <v>NN</v>
          </cell>
        </row>
        <row r="26">
          <cell r="A26" t="str">
            <v xml:space="preserve">Test of details </v>
          </cell>
        </row>
        <row r="27">
          <cell r="A27">
            <v>5</v>
          </cell>
          <cell r="B27" t="str">
            <v>Determine that the debt has been properly identified and grouped according to the type and terms of payment.</v>
          </cell>
          <cell r="C27" t="str">
            <v>NN</v>
          </cell>
          <cell r="E27" t="str">
            <v>HM</v>
          </cell>
        </row>
        <row r="28">
          <cell r="A28">
            <v>6</v>
          </cell>
          <cell r="B28" t="str">
            <v>Determine the accuracy of disclosure and classification of debt should really be under other current liabilities.</v>
          </cell>
          <cell r="G28" t="str">
            <v>NN</v>
          </cell>
        </row>
        <row r="30">
          <cell r="A30" t="str">
            <v>Notes:</v>
          </cell>
        </row>
        <row r="31">
          <cell r="A31" t="str">
            <v>MP</v>
          </cell>
          <cell r="B31" t="str">
            <v>Mandatory Procedures - these are procedures that should be performed regardless of the assessed risk; applicable for either Low, Moderate or High Risk.</v>
          </cell>
        </row>
        <row r="32">
          <cell r="A32" t="str">
            <v>NN</v>
          </cell>
          <cell r="B32" t="str">
            <v>No Need to Perform - these are procedures whose related assertions are assessed to be "Low".</v>
          </cell>
        </row>
        <row r="33">
          <cell r="A33" t="str">
            <v>HM</v>
          </cell>
          <cell r="B33" t="str">
            <v>High/Moderate Risk - these are procedures whose related assertions are assessed to be "Moderate" or "High"; therefore, additional applicable procedures should be performed.</v>
          </cell>
        </row>
        <row r="34">
          <cell r="B34" t="str">
            <v>Not Applicable - these are procedures that are not related to a specific assertion.</v>
          </cell>
        </row>
      </sheetData>
      <sheetData sheetId="26">
        <row r="4">
          <cell r="A4" t="str">
            <v>Audit Program: Taxes Payable</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taxes payable is in accordance with the general ledger and financial statements.</v>
          </cell>
          <cell r="C9" t="str">
            <v>x</v>
          </cell>
        </row>
        <row r="10">
          <cell r="A10" t="str">
            <v>* All of the taxes payable has been appropriately recorded.</v>
          </cell>
          <cell r="D10" t="str">
            <v>x</v>
          </cell>
        </row>
        <row r="11">
          <cell r="A11" t="str">
            <v>* Tax payable has been assessed in accordance with applicable tax provisions and has been appropriately allocated.</v>
          </cell>
          <cell r="E11" t="str">
            <v>x</v>
          </cell>
        </row>
        <row r="12">
          <cell r="A12" t="str">
            <v>* The tax debt is actually valid and is the company's obligation</v>
          </cell>
          <cell r="F12" t="str">
            <v>x</v>
          </cell>
        </row>
        <row r="13">
          <cell r="A13" t="str">
            <v>* Taxes payable are properly classified, describes, and disclosed in the financial statements including notes, in the conformity with prescribed accounting principles.</v>
          </cell>
          <cell r="G13" t="str">
            <v>x</v>
          </cell>
        </row>
        <row r="16">
          <cell r="A16" t="str">
            <v>Taxes payable</v>
          </cell>
          <cell r="C16" t="str">
            <v>Ex/
Oc</v>
          </cell>
          <cell r="D16" t="str">
            <v>Co</v>
          </cell>
          <cell r="E16" t="str">
            <v>Va/
Me</v>
          </cell>
          <cell r="F16" t="str">
            <v>R&amp;O</v>
          </cell>
          <cell r="G16" t="str">
            <v>P&amp;D</v>
          </cell>
          <cell r="H16" t="str">
            <v>WP-Ref</v>
          </cell>
          <cell r="I16" t="str">
            <v>Date / Initials</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taxes payable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Ask all result of tax examination during the year and possibility of tax appeal (if any). Determine whether additional provisions are needed for possible assessments, penalties, or interest from any tax return examinations .</v>
          </cell>
          <cell r="D21" t="str">
            <v>MP</v>
          </cell>
          <cell r="E21" t="str">
            <v>MP</v>
          </cell>
        </row>
        <row r="22">
          <cell r="A22">
            <v>2</v>
          </cell>
          <cell r="B22" t="str">
            <v>Ask information from management about tax facility obtained by Company (if any)</v>
          </cell>
          <cell r="D22" t="str">
            <v>MP</v>
          </cell>
        </row>
        <row r="23">
          <cell r="A23">
            <v>3</v>
          </cell>
          <cell r="B23" t="str">
            <v>Check if there are any tax treaty on PPh 26 collected</v>
          </cell>
          <cell r="E23" t="str">
            <v>MP</v>
          </cell>
          <cell r="F23" t="str">
            <v>MP</v>
          </cell>
        </row>
        <row r="24">
          <cell r="A24">
            <v>4</v>
          </cell>
          <cell r="B24" t="str">
            <v>Discuss with management about tax control procedures which have been executed and identify the significant control weakness.</v>
          </cell>
          <cell r="E24" t="str">
            <v>MP</v>
          </cell>
          <cell r="F24" t="str">
            <v>MP</v>
          </cell>
        </row>
        <row r="25">
          <cell r="A25">
            <v>5</v>
          </cell>
          <cell r="B25" t="str">
            <v>Ask the detail listing of tax payables, perform footing and agree the balance to the general ledger.</v>
          </cell>
          <cell r="D25" t="str">
            <v>MP</v>
          </cell>
        </row>
        <row r="26">
          <cell r="A26" t="str">
            <v>Analytical Audit Procedures</v>
          </cell>
        </row>
        <row r="27">
          <cell r="A27">
            <v>6</v>
          </cell>
          <cell r="B27" t="str">
            <v>Perform predictive testing of PPh 21, 23, 26, and 4(2) payable balance with consideration of taxable basis (DPP) and current prevailing rate</v>
          </cell>
          <cell r="C27" t="str">
            <v>NN</v>
          </cell>
          <cell r="E27" t="str">
            <v>NN</v>
          </cell>
        </row>
        <row r="28">
          <cell r="A28" t="str">
            <v xml:space="preserve">Test of details </v>
          </cell>
        </row>
        <row r="29">
          <cell r="A29">
            <v>7</v>
          </cell>
          <cell r="B29" t="str">
            <v>Check the balance of PPh 29 based on tax reconciliation performed.</v>
          </cell>
          <cell r="E29" t="str">
            <v>NN</v>
          </cell>
        </row>
        <row r="30">
          <cell r="A30">
            <v>8</v>
          </cell>
          <cell r="B30" t="str">
            <v>Vouch PPN Keluaran (VAT Output) to the tax invoice and check the accuracy of calculation. Check the balance of PPN Keluaran and PPN Masukan, they should be presented net-off.</v>
          </cell>
          <cell r="C30" t="str">
            <v>NN</v>
          </cell>
          <cell r="E30" t="str">
            <v>NN</v>
          </cell>
          <cell r="G30" t="str">
            <v>NN</v>
          </cell>
        </row>
        <row r="31">
          <cell r="A31">
            <v>9</v>
          </cell>
          <cell r="B31" t="str">
            <v>Ask for PPN Keluaran reconciliation between GL and PPN reported to the Tax Office. Identify the difference and propose correction journal if needed.</v>
          </cell>
          <cell r="E31" t="str">
            <v>NN</v>
          </cell>
        </row>
        <row r="32">
          <cell r="A32">
            <v>10</v>
          </cell>
          <cell r="B32" t="str">
            <v>Check the presentation and disclosure adequacy:</v>
          </cell>
        </row>
        <row r="33">
          <cell r="B33" t="str">
            <v>a. The amount of tax payable should be presented for each tax art</v>
          </cell>
          <cell r="G33" t="str">
            <v>NN</v>
          </cell>
        </row>
        <row r="34">
          <cell r="B34" t="str">
            <v>b. Calculation of current and deffered tax</v>
          </cell>
          <cell r="G34" t="str">
            <v>NN</v>
          </cell>
        </row>
        <row r="35">
          <cell r="B35" t="str">
            <v>c. Reconciliation of fiscal taxable income and commercial income</v>
          </cell>
          <cell r="G35" t="str">
            <v>NN</v>
          </cell>
        </row>
        <row r="36">
          <cell r="B36" t="str">
            <v>d. Explanation of tax letter (SKP) received and possibility of tax appeal.</v>
          </cell>
          <cell r="G36" t="str">
            <v>NN</v>
          </cell>
        </row>
        <row r="38">
          <cell r="A38" t="str">
            <v>Notes:</v>
          </cell>
        </row>
        <row r="39">
          <cell r="A39" t="str">
            <v>MP</v>
          </cell>
          <cell r="B39" t="str">
            <v>Mandatory Procedures - these are procedures that should be performed regardless of the assessed risk; applicable for either Low, Moderate or High Risk.</v>
          </cell>
        </row>
        <row r="40">
          <cell r="A40" t="str">
            <v>NN</v>
          </cell>
          <cell r="B40" t="str">
            <v>No Need to Perform - these are procedures whose related assertions are assessed to be "Low".</v>
          </cell>
        </row>
        <row r="41">
          <cell r="A41" t="str">
            <v>HM</v>
          </cell>
          <cell r="B41" t="str">
            <v>High/Moderate Risk - these are procedures whose related assertions are assessed to be "Moderate" or "High"; therefore, additional applicable procedures should be performed.</v>
          </cell>
        </row>
        <row r="42">
          <cell r="B42" t="str">
            <v>Not Applicable - these are procedures that are not related to a specific assertion.</v>
          </cell>
        </row>
      </sheetData>
      <sheetData sheetId="27">
        <row r="4">
          <cell r="A4" t="str">
            <v>Audit Program: Accrued expenses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accrued liabilities on the balance sheet have accrued or are real debts of the entity.</v>
          </cell>
          <cell r="C9" t="str">
            <v>x</v>
          </cell>
        </row>
        <row r="10">
          <cell r="A10" t="str">
            <v>* All liabilities that have accrued at the balance sheet date are included on the balance sheet.</v>
          </cell>
          <cell r="D10" t="str">
            <v>x</v>
          </cell>
        </row>
        <row r="11">
          <cell r="A11" t="str">
            <v>* Accrued liabilities are included on the balance sheet at the appropriate amounts.</v>
          </cell>
          <cell r="E11" t="str">
            <v>x</v>
          </cell>
        </row>
        <row r="12">
          <cell r="A12" t="str">
            <v>* The accrued liabilities on the balance sheet represent obligations of the entity at the balance sheet date which are not secured by liens on assets, security interests, or other collateral nor have they been assumed or guaranteed by others unless otherw</v>
          </cell>
          <cell r="F12" t="str">
            <v>x</v>
          </cell>
        </row>
        <row r="13">
          <cell r="A13" t="str">
            <v>* Accrued liabilities are properly classified, described, and disclosed in the financial statements, including notes, in conformity with prescribed accounting principles.</v>
          </cell>
          <cell r="G13" t="str">
            <v>x</v>
          </cell>
        </row>
        <row r="16">
          <cell r="A16" t="str">
            <v>Accrued expenses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taxes payable to working papers/printed audited report last year.</v>
          </cell>
          <cell r="C19" t="str">
            <v>MP</v>
          </cell>
          <cell r="D19" t="str">
            <v>MP</v>
          </cell>
          <cell r="G19" t="str">
            <v>MP</v>
          </cell>
        </row>
        <row r="20">
          <cell r="A20">
            <v>1</v>
          </cell>
          <cell r="B20" t="str">
            <v>Correctness and completeness of provisions &amp; Agreement of subledger with general ledger:                                                                                  Review the schedule of provisions and accrued liabilities for correctness and complet</v>
          </cell>
          <cell r="C20" t="str">
            <v>MP</v>
          </cell>
          <cell r="D20" t="str">
            <v>MP</v>
          </cell>
          <cell r="G20" t="str">
            <v>MP</v>
          </cell>
        </row>
        <row r="21">
          <cell r="A21">
            <v>2</v>
          </cell>
          <cell r="B21" t="str">
            <v>Appropriateness of other liabilities:                                                                    Review other liabilities to determine they are appropriate. Determine that the amounts appear to be reasonable in comparison with prior years and unde</v>
          </cell>
          <cell r="C21" t="str">
            <v>MP</v>
          </cell>
          <cell r="D21" t="str">
            <v>MP</v>
          </cell>
          <cell r="E21" t="str">
            <v>MP</v>
          </cell>
        </row>
        <row r="22">
          <cell r="A22">
            <v>3</v>
          </cell>
          <cell r="B22" t="str">
            <v>Detailed review of lawyers confirmations and other supporting documents:                                                           Review and examine lawyer confirmations, minutes, agreements, contracts, invoices and other documents to ensure that appropr</v>
          </cell>
          <cell r="C22" t="str">
            <v>MP</v>
          </cell>
          <cell r="D22" t="str">
            <v>MP</v>
          </cell>
          <cell r="E22" t="str">
            <v>MP</v>
          </cell>
          <cell r="F22" t="str">
            <v>MP</v>
          </cell>
          <cell r="G22" t="str">
            <v>MP</v>
          </cell>
        </row>
        <row r="23">
          <cell r="A23">
            <v>4</v>
          </cell>
          <cell r="B23" t="str">
            <v>Search for unrecorded accruals:                                                                         Search for unrecorded accruals, e.g., related to employees, contracts (rent, lease), finance (interest), sales (product and service warranties, commiss</v>
          </cell>
          <cell r="D23" t="str">
            <v>MP</v>
          </cell>
          <cell r="E23" t="str">
            <v>MP</v>
          </cell>
          <cell r="F23" t="str">
            <v>MP</v>
          </cell>
        </row>
        <row r="24">
          <cell r="A24">
            <v>5</v>
          </cell>
          <cell r="B24" t="str">
            <v>Subsequent payments:                                                                        Examine payments of accrued liabilities subsequent to year-end.</v>
          </cell>
          <cell r="C24" t="str">
            <v>MP</v>
          </cell>
        </row>
        <row r="25">
          <cell r="A25" t="str">
            <v>Analytical Audit Procedures</v>
          </cell>
        </row>
        <row r="26">
          <cell r="A26">
            <v>6</v>
          </cell>
          <cell r="B26" t="str">
            <v>Compare the account balances with those of prior periods and investigate any unexpected changes (or the absence of expected changes).</v>
          </cell>
          <cell r="C26" t="str">
            <v>NN</v>
          </cell>
          <cell r="D26" t="str">
            <v>NN</v>
          </cell>
        </row>
        <row r="27">
          <cell r="A27" t="str">
            <v xml:space="preserve">Test of details </v>
          </cell>
        </row>
        <row r="28">
          <cell r="A28">
            <v>7</v>
          </cell>
          <cell r="B28" t="str">
            <v>Review the accrued liability in the general ledger for unusual items.</v>
          </cell>
          <cell r="C28" t="str">
            <v>NN</v>
          </cell>
        </row>
        <row r="29">
          <cell r="A29">
            <v>8</v>
          </cell>
          <cell r="B29" t="str">
            <v>Check the supporting documents for charges made in the accrued liability accounts during the period.</v>
          </cell>
          <cell r="C29" t="str">
            <v>NN</v>
          </cell>
          <cell r="E29" t="str">
            <v>NN</v>
          </cell>
        </row>
        <row r="30">
          <cell r="A30">
            <v>9</v>
          </cell>
          <cell r="B30" t="str">
            <v>Reconcile the amounts credited to the accrued liability accounts during the period with the related expense accounts.</v>
          </cell>
          <cell r="D30" t="str">
            <v>NN</v>
          </cell>
        </row>
        <row r="31">
          <cell r="A31">
            <v>10</v>
          </cell>
          <cell r="B31" t="str">
            <v>Test appropriate valuation of provision, accrued and other liabilities in foreign currencies.</v>
          </cell>
          <cell r="E31" t="str">
            <v>NN</v>
          </cell>
          <cell r="G31" t="str">
            <v>NN</v>
          </cell>
        </row>
        <row r="33">
          <cell r="A33" t="str">
            <v>Notes:</v>
          </cell>
        </row>
        <row r="34">
          <cell r="A34" t="str">
            <v>MP</v>
          </cell>
          <cell r="B34" t="str">
            <v>Mandatory Procedures - these are procedures that should be performed regardless of the assessed risk; applicable for either Low, Moderate or High Risk.</v>
          </cell>
        </row>
        <row r="35">
          <cell r="A35" t="str">
            <v>NN</v>
          </cell>
          <cell r="B35" t="str">
            <v>No Need to Perform - these are procedures whose related assertions are assessed to be "Low".</v>
          </cell>
        </row>
        <row r="36">
          <cell r="A36" t="str">
            <v>HM</v>
          </cell>
          <cell r="B36" t="str">
            <v>High/Moderate Risk - these are procedures whose related assertions are assessed to be "Moderate" or "High"; therefore, additional applicable procedures should be performed.</v>
          </cell>
        </row>
        <row r="37">
          <cell r="B37" t="str">
            <v>Not Applicable - these are procedures that are not related to a specific assertion.</v>
          </cell>
        </row>
      </sheetData>
      <sheetData sheetId="28">
        <row r="4">
          <cell r="A4" t="str">
            <v>Audit Program: Advance Sales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xml:space="preserve">* The recorded advance sales have not realized as of the date of the balance sheet. All actual payments have been made by the customers. </v>
          </cell>
          <cell r="C9" t="str">
            <v>x</v>
          </cell>
          <cell r="D9" t="str">
            <v>x</v>
          </cell>
        </row>
        <row r="10">
          <cell r="A10" t="str">
            <v>* The advance sales have been properly recorded in the right amount.</v>
          </cell>
          <cell r="E10" t="str">
            <v>x</v>
          </cell>
        </row>
        <row r="11">
          <cell r="A11" t="str">
            <v>* The recorded advance sales represent the obligations of the company to provide the service or deliver the goods.</v>
          </cell>
          <cell r="F11" t="str">
            <v>x</v>
          </cell>
        </row>
        <row r="12">
          <cell r="A12" t="str">
            <v>* The recorded advance sales were properly presented and disclosed in the financial statements.</v>
          </cell>
          <cell r="G12" t="str">
            <v>x</v>
          </cell>
        </row>
        <row r="15">
          <cell r="A15" t="str">
            <v>Advance Sales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taxes payable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Get a list of advances sales as of the date of the balance sheet date with details as follows:</v>
          </cell>
        </row>
        <row r="21">
          <cell r="B21" t="str">
            <v>a. Name of customer</v>
          </cell>
          <cell r="C21" t="str">
            <v>MP</v>
          </cell>
          <cell r="D21" t="str">
            <v>MP</v>
          </cell>
          <cell r="G21" t="str">
            <v>MP</v>
          </cell>
        </row>
        <row r="22">
          <cell r="B22" t="str">
            <v>b. Total advances</v>
          </cell>
          <cell r="C22" t="str">
            <v>MP</v>
          </cell>
          <cell r="D22" t="str">
            <v>MP</v>
          </cell>
          <cell r="G22" t="str">
            <v>MP</v>
          </cell>
        </row>
        <row r="23">
          <cell r="A23">
            <v>2</v>
          </cell>
          <cell r="B23" t="str">
            <v>Check advance received from these sales to supporting document such as bank deposits/transfers, letters of agreement, etc.</v>
          </cell>
          <cell r="C23" t="str">
            <v>MP</v>
          </cell>
          <cell r="D23" t="str">
            <v>MP</v>
          </cell>
          <cell r="E23" t="str">
            <v>MP</v>
          </cell>
          <cell r="F23" t="str">
            <v>MP</v>
          </cell>
          <cell r="G23" t="str">
            <v>MP</v>
          </cell>
        </row>
        <row r="24">
          <cell r="A24">
            <v>3</v>
          </cell>
          <cell r="B24" t="str">
            <v xml:space="preserve">Make sure that the delivery of the goods or the rendering of services has not occurred as of the balance sheet date by checking the delivery report of goods and other supporting documents which are evidence that the actual sale occurred after the balance </v>
          </cell>
          <cell r="C24" t="str">
            <v>MP</v>
          </cell>
          <cell r="D24" t="str">
            <v>MP</v>
          </cell>
        </row>
        <row r="26">
          <cell r="A26" t="str">
            <v>Notes:</v>
          </cell>
        </row>
        <row r="27">
          <cell r="A27" t="str">
            <v>MP</v>
          </cell>
          <cell r="B27" t="str">
            <v>Mandatory Procedures - these are procedures that should be performed regardless of the assessed risk; applicable for either Low, Moderate or High Risk.</v>
          </cell>
        </row>
        <row r="28">
          <cell r="A28" t="str">
            <v>NN</v>
          </cell>
          <cell r="B28" t="str">
            <v>No Need to Perform - these are procedures whose related assertions are assessed to be "Low".</v>
          </cell>
        </row>
        <row r="29">
          <cell r="A29" t="str">
            <v>HM</v>
          </cell>
          <cell r="B29" t="str">
            <v>High/Moderate Risk - these are procedures whose related assertions are assessed to be "Moderate" or "High"; therefore, additional applicable procedures should be performed.</v>
          </cell>
        </row>
        <row r="30">
          <cell r="B30" t="str">
            <v>Not Applicable - these are procedures that are not related to a specific assertion.</v>
          </cell>
        </row>
      </sheetData>
      <sheetData sheetId="29">
        <row r="1">
          <cell r="A1" t="str">
            <v>Drs. J. Tanzil &amp; Associates</v>
          </cell>
          <cell r="E1" t="str">
            <v>No. Order:</v>
          </cell>
        </row>
        <row r="2">
          <cell r="A2" t="str">
            <v>Registered Public Accountants</v>
          </cell>
          <cell r="E2" t="str">
            <v>WP ref.:</v>
          </cell>
          <cell r="H2" t="str">
            <v>KKA 380 B</v>
          </cell>
        </row>
        <row r="3">
          <cell r="E3" t="str">
            <v>Prepared by:</v>
          </cell>
          <cell r="H3" t="str">
            <v>initials</v>
          </cell>
          <cell r="I3" t="str">
            <v>date</v>
          </cell>
        </row>
        <row r="4">
          <cell r="A4" t="str">
            <v>Audit Program: Long-term liabilities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long-term liabilities are actual liabilities against the creditors. Interest arising from long-term liabilities are accrued and recorded at that date.</v>
          </cell>
          <cell r="C9" t="str">
            <v>x</v>
          </cell>
        </row>
        <row r="10">
          <cell r="A10" t="str">
            <v>* All long-term liabilities are recorded showing the legitimate obligations as of the balance sheet date. Interest expense and interest payable has been calculated and recorded.</v>
          </cell>
          <cell r="D10" t="str">
            <v>x</v>
          </cell>
        </row>
        <row r="11">
          <cell r="A11" t="str">
            <v>* Long-term liabilities have been recorded on the balance sheet date in the right amount.</v>
          </cell>
          <cell r="E11" t="str">
            <v>x</v>
          </cell>
        </row>
        <row r="12">
          <cell r="A12" t="str">
            <v>* Long-term liabilities on the balance sheet date is a valid liability of the company against the other party. (legitimate obligations)</v>
          </cell>
          <cell r="F12" t="str">
            <v>x</v>
          </cell>
        </row>
        <row r="13">
          <cell r="A13" t="str">
            <v>* Disclosure requirements and restrictions related to term loan agreement length on the financial statements is adequate. Short-term debt and long-term debt has been classified correctly.</v>
          </cell>
          <cell r="G13" t="str">
            <v>x</v>
          </cell>
        </row>
        <row r="16">
          <cell r="A16" t="str">
            <v>Long-term liabilities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taxes payable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Verification of existence and obligations:                                                           Confirm long-term debt or review supporting documentation as to amounts owed, terms, collateral, interest rates used, due dates, restrictions and the clie</v>
          </cell>
          <cell r="C21" t="str">
            <v>MP</v>
          </cell>
          <cell r="D21" t="str">
            <v>MP</v>
          </cell>
          <cell r="E21" t="str">
            <v>MP</v>
          </cell>
          <cell r="F21" t="str">
            <v>MP</v>
          </cell>
          <cell r="G21" t="str">
            <v>MP</v>
          </cell>
        </row>
        <row r="22">
          <cell r="A22">
            <v>2</v>
          </cell>
          <cell r="B22" t="str">
            <v>Inspection of new agreements:                                                                               For new agreements in the year under audit, inspect original or authenticated copies of debt agreements, or other related documents to test the ter</v>
          </cell>
          <cell r="F22" t="str">
            <v>MP</v>
          </cell>
          <cell r="G22" t="str">
            <v>MP</v>
          </cell>
        </row>
        <row r="23">
          <cell r="A23">
            <v>3</v>
          </cell>
          <cell r="B23" t="str">
            <v>Valuation of long-term liabilities:                                                              Make sure that the amount of such obligations are due in one year and if the original form is in foreign currency, make sure that the amount has been translat</v>
          </cell>
          <cell r="E23" t="str">
            <v>MP</v>
          </cell>
          <cell r="G23" t="str">
            <v>MP</v>
          </cell>
        </row>
        <row r="24">
          <cell r="A24">
            <v>4</v>
          </cell>
          <cell r="B24" t="str">
            <v xml:space="preserve">Collaterals:                                                                                                       Identify liens, security interests, and assets pledged as collateral for debt, cross-reference to the corresponding general ledger accounts </v>
          </cell>
          <cell r="D24" t="str">
            <v>MP</v>
          </cell>
          <cell r="F24" t="str">
            <v>MP</v>
          </cell>
          <cell r="G24" t="str">
            <v>MP</v>
          </cell>
        </row>
        <row r="25">
          <cell r="A25" t="str">
            <v xml:space="preserve">Analytical Audit Procedures </v>
          </cell>
        </row>
        <row r="26">
          <cell r="A26">
            <v>5</v>
          </cell>
          <cell r="B26" t="str">
            <v>Compare long-term liabilities, accrued interest, the relevant ratios (such as debt equity ratio) with information on the previous year, and get explanations for material fluctuations.</v>
          </cell>
          <cell r="C26" t="str">
            <v>HM</v>
          </cell>
          <cell r="D26" t="str">
            <v>HM</v>
          </cell>
        </row>
        <row r="27">
          <cell r="A27" t="str">
            <v xml:space="preserve">Test of details </v>
          </cell>
        </row>
        <row r="28">
          <cell r="A28">
            <v>6</v>
          </cell>
          <cell r="B28" t="str">
            <v>Get the list of long-term liabilities and inquire about the following information:</v>
          </cell>
        </row>
        <row r="29">
          <cell r="B29" t="str">
            <v>a. Creditor, the loan principal, interest rate, interest payment terms, terms, guarantees, and restrictions on lending.</v>
          </cell>
          <cell r="C29" t="str">
            <v>HM</v>
          </cell>
          <cell r="D29" t="str">
            <v>HM</v>
          </cell>
          <cell r="G29" t="str">
            <v>NN</v>
          </cell>
        </row>
        <row r="30">
          <cell r="B30" t="str">
            <v>b. The loan balance at the beginning of the year, additional, or renewal payment during the year, classified into short-term liabilities and long-term obligations, the loan balance at the end of the year.</v>
          </cell>
          <cell r="C30" t="str">
            <v>HM</v>
          </cell>
          <cell r="D30" t="str">
            <v>HM</v>
          </cell>
          <cell r="G30" t="str">
            <v>NN</v>
          </cell>
        </row>
        <row r="31">
          <cell r="B31" t="str">
            <v>c. Accrued interest at the beginning of the year, additional payments and balances at year end.</v>
          </cell>
          <cell r="C31" t="str">
            <v>HM</v>
          </cell>
          <cell r="D31" t="str">
            <v>HM</v>
          </cell>
          <cell r="G31" t="str">
            <v>NN</v>
          </cell>
        </row>
        <row r="32">
          <cell r="A32">
            <v>7</v>
          </cell>
          <cell r="B32" t="str">
            <v>Prepare or review the schedule of maturities. Check the accuracy of classification between debt maturity of less than a year and maturing over a year.</v>
          </cell>
          <cell r="E32" t="str">
            <v>HM</v>
          </cell>
          <cell r="F32" t="str">
            <v>NN</v>
          </cell>
          <cell r="G32" t="str">
            <v>NN</v>
          </cell>
        </row>
        <row r="33">
          <cell r="A33">
            <v>8</v>
          </cell>
          <cell r="B33" t="str">
            <v>Determine whether the long-term liabilities are secured by related parties or third parties.</v>
          </cell>
          <cell r="F33" t="str">
            <v>NN</v>
          </cell>
          <cell r="G33" t="str">
            <v>NN</v>
          </cell>
        </row>
        <row r="34">
          <cell r="A34">
            <v>9</v>
          </cell>
          <cell r="B34" t="str">
            <v>Inspect canceled notes and bonds and/or examine cash disbursements or other accounting records to verify long-term debt paid or canceled during the period.</v>
          </cell>
          <cell r="C34" t="str">
            <v>HM</v>
          </cell>
          <cell r="E34" t="str">
            <v>HM</v>
          </cell>
        </row>
        <row r="36">
          <cell r="A36" t="str">
            <v>Notes:</v>
          </cell>
        </row>
        <row r="37">
          <cell r="A37" t="str">
            <v>MP</v>
          </cell>
          <cell r="B37" t="str">
            <v>Mandatory Procedures - these are procedures that should be performed regardless of the assessed risk; applicable for either Low, Moderate or High Risk.</v>
          </cell>
        </row>
        <row r="38">
          <cell r="A38" t="str">
            <v>NN</v>
          </cell>
          <cell r="B38" t="str">
            <v>No Need to Perform - these are procedures whose related assertions are assessed to be "Low".</v>
          </cell>
        </row>
        <row r="39">
          <cell r="A39" t="str">
            <v>HM</v>
          </cell>
          <cell r="B39" t="str">
            <v>High/Moderate Risk - these are procedures whose related assertions are assessed to be "Moderate" or "High"; therefore, additional applicable procedures should be performed.</v>
          </cell>
        </row>
        <row r="40">
          <cell r="B40" t="str">
            <v>Not Applicable - these are procedures that are not related to a specific assertion.</v>
          </cell>
        </row>
      </sheetData>
      <sheetData sheetId="30">
        <row r="4">
          <cell r="A4" t="str">
            <v>Audit Program: Minority Interest</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the minority interest are in accordance with the general ledger and its financial statements and are calculated correctly.</v>
          </cell>
          <cell r="C9" t="str">
            <v>x</v>
          </cell>
          <cell r="E9" t="str">
            <v>x</v>
          </cell>
        </row>
        <row r="10">
          <cell r="A10" t="str">
            <v>* Minority interests in net assets of subsidiaries are properly classified and recorded in the appropriate period.</v>
          </cell>
          <cell r="C10" t="str">
            <v>x</v>
          </cell>
          <cell r="E10" t="str">
            <v>x</v>
          </cell>
        </row>
        <row r="11">
          <cell r="A11" t="str">
            <v>* All of the minority interest was recorded for all subsidiaries and supported by appropriate evidence.</v>
          </cell>
          <cell r="D11" t="str">
            <v>x</v>
          </cell>
          <cell r="F11" t="str">
            <v>x</v>
          </cell>
        </row>
        <row r="12">
          <cell r="A12" t="str">
            <v>* Minority interests have been properly presented and disclosed in the financial statements.</v>
          </cell>
          <cell r="G12" t="str">
            <v>x</v>
          </cell>
        </row>
        <row r="15">
          <cell r="A15" t="str">
            <v>Minority Interest</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minority interest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Verification of existence and ownership:                                                                                          Request for certificate of ownership of subsidiaries and match with the details. Check the percentage of ownership and contro</v>
          </cell>
          <cell r="C20" t="str">
            <v>MP</v>
          </cell>
          <cell r="D20" t="str">
            <v>MP</v>
          </cell>
          <cell r="E20" t="str">
            <v>MP</v>
          </cell>
          <cell r="F20" t="str">
            <v>MP</v>
          </cell>
          <cell r="G20" t="str">
            <v>MP</v>
          </cell>
        </row>
        <row r="21">
          <cell r="A21">
            <v>2</v>
          </cell>
          <cell r="B21" t="str">
            <v>Accounting period:                                                                                                                                         Check the accounting period of the parent and subsidiary. Identify if the same period or not.</v>
          </cell>
        </row>
        <row r="22">
          <cell r="B22" t="str">
            <v>a. If not the same, make sure that the difference in the date the report is not more than 3 months.</v>
          </cell>
          <cell r="C22" t="str">
            <v>MP</v>
          </cell>
          <cell r="D22" t="str">
            <v>MP</v>
          </cell>
          <cell r="E22" t="str">
            <v>MP</v>
          </cell>
          <cell r="F22" t="str">
            <v>MP</v>
          </cell>
        </row>
        <row r="23">
          <cell r="B23" t="str">
            <v>b. If with different reporting dates, the corporations to be consolidated should check the adjustments that will materially affect the financial statements.</v>
          </cell>
          <cell r="C23" t="str">
            <v>MP</v>
          </cell>
          <cell r="E23" t="str">
            <v>MP</v>
          </cell>
        </row>
        <row r="24">
          <cell r="A24">
            <v>3</v>
          </cell>
          <cell r="B24" t="str">
            <v>Check that the calculation of minority interests in subsidiaries are accurate which are consist of:</v>
          </cell>
        </row>
        <row r="25">
          <cell r="B25" t="str">
            <v>a. Minority interests in net assets of subsidiaries</v>
          </cell>
          <cell r="C25" t="str">
            <v>MP</v>
          </cell>
          <cell r="E25" t="str">
            <v>MP</v>
          </cell>
        </row>
        <row r="26">
          <cell r="B26" t="str">
            <v>b. Minority interests in net income of subsidiaries</v>
          </cell>
          <cell r="C26" t="str">
            <v>MP</v>
          </cell>
          <cell r="E26" t="str">
            <v>MP</v>
          </cell>
        </row>
        <row r="27">
          <cell r="A27" t="str">
            <v xml:space="preserve">Test of details </v>
          </cell>
        </row>
        <row r="28">
          <cell r="A28">
            <v>4</v>
          </cell>
          <cell r="B28" t="str">
            <v>If the subsidiary is not consolidated, make sure that they meet the criteria in PSAK 4.</v>
          </cell>
          <cell r="C28" t="str">
            <v>NN</v>
          </cell>
          <cell r="E28" t="str">
            <v>NN</v>
          </cell>
          <cell r="G28" t="str">
            <v>NN</v>
          </cell>
        </row>
        <row r="29">
          <cell r="A29">
            <v>5</v>
          </cell>
          <cell r="B29" t="str">
            <v>Check that the eliminating entries in the consolidated statements have been made in accordance with PSAK 4.</v>
          </cell>
          <cell r="C29" t="str">
            <v>NN</v>
          </cell>
          <cell r="E29" t="str">
            <v>NN</v>
          </cell>
        </row>
        <row r="30">
          <cell r="A30">
            <v>6</v>
          </cell>
          <cell r="B30" t="str">
            <v>Check the completeness and accuracy of the disclosure of ownership of the parent company to the subsidiary and minority interest in net assets company if it is in accordance with existing agreements and commitments and financial accounting standards.</v>
          </cell>
          <cell r="G30" t="str">
            <v>NN</v>
          </cell>
        </row>
        <row r="32">
          <cell r="A32" t="str">
            <v>Notes:</v>
          </cell>
        </row>
        <row r="33">
          <cell r="A33" t="str">
            <v>MP</v>
          </cell>
          <cell r="B33" t="str">
            <v>Mandatory Procedures - these are procedures that should be performed regardless of the assessed risk; applicable for either Low, Moderate or High Risk.</v>
          </cell>
        </row>
        <row r="34">
          <cell r="A34" t="str">
            <v>NN</v>
          </cell>
          <cell r="B34" t="str">
            <v>No Need to Perform - these are procedures whose related assertions are assessed to be "Low".</v>
          </cell>
        </row>
        <row r="35">
          <cell r="A35" t="str">
            <v>HM</v>
          </cell>
          <cell r="B35" t="str">
            <v>High/Moderate Risk - these are procedures whose related assertions are assessed to be "Moderate" or "High"; therefore, additional applicable procedures should be performed.</v>
          </cell>
        </row>
        <row r="36">
          <cell r="B36" t="str">
            <v>Not Applicable - these are procedures that are not related to a specific assertion.</v>
          </cell>
        </row>
      </sheetData>
      <sheetData sheetId="31">
        <row r="4">
          <cell r="A4" t="str">
            <v>Audit Program: Liability on employment benefits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Liability on Employee Benefits</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Browse the beginning balance of liability on emplyee benefits to working papers/printed audited report last year.</v>
          </cell>
          <cell r="C14" t="str">
            <v>MP</v>
          </cell>
          <cell r="D14" t="str">
            <v>MP</v>
          </cell>
          <cell r="G14" t="str">
            <v>MP</v>
          </cell>
        </row>
        <row r="15">
          <cell r="A15" t="str">
            <v>** Agreement of subledger with general ledger:  Trace the amount to the working trial balance.</v>
          </cell>
          <cell r="C15" t="str">
            <v>MP</v>
          </cell>
          <cell r="D15" t="str">
            <v>MP</v>
          </cell>
          <cell r="G15" t="str">
            <v>MP</v>
          </cell>
        </row>
        <row r="16">
          <cell r="A16">
            <v>1</v>
          </cell>
          <cell r="B16" t="str">
            <v xml:space="preserve">Pension and other employee related long-term reserves:                                   Examine the composition and computation of pension and other employee related  long-term reserves for reasonableness and in accordance with what is stipulated in Law </v>
          </cell>
          <cell r="C16" t="str">
            <v>MP</v>
          </cell>
          <cell r="E16" t="str">
            <v>MP</v>
          </cell>
          <cell r="F16" t="str">
            <v>MP</v>
          </cell>
        </row>
        <row r="17">
          <cell r="A17">
            <v>2</v>
          </cell>
          <cell r="B17" t="str">
            <v xml:space="preserve">Inquire who performed the calculation and perform either of the following: </v>
          </cell>
        </row>
        <row r="18">
          <cell r="B18" t="str">
            <v>a. if the calculation is performed by an actuary, obtain the actuarial valuation report and assess/check the reasonableness of the assumptions used.</v>
          </cell>
          <cell r="C18" t="str">
            <v>MP</v>
          </cell>
          <cell r="D18" t="str">
            <v>MP</v>
          </cell>
          <cell r="E18" t="str">
            <v>MP</v>
          </cell>
          <cell r="G18" t="str">
            <v>MP</v>
          </cell>
        </row>
        <row r="19">
          <cell r="B19" t="str">
            <v>b. if the calculation is performed by the company itself, assess/check the reasonableness of the assumptions used.</v>
          </cell>
          <cell r="C19" t="str">
            <v>MP</v>
          </cell>
          <cell r="D19" t="str">
            <v>MP</v>
          </cell>
          <cell r="E19" t="str">
            <v>MP</v>
          </cell>
          <cell r="G19" t="str">
            <v>MP</v>
          </cell>
        </row>
        <row r="20">
          <cell r="B20" t="str">
            <v>c. if there is no calculation made for the employee benefits and the amount is material, ask the management to perform the computation and then assess/check teh reasonableness of the assumptions used.</v>
          </cell>
          <cell r="C20" t="str">
            <v>MP</v>
          </cell>
          <cell r="D20" t="str">
            <v>MP</v>
          </cell>
          <cell r="E20" t="str">
            <v>MP</v>
          </cell>
          <cell r="G20" t="str">
            <v>MP</v>
          </cell>
        </row>
        <row r="21">
          <cell r="A21">
            <v>3</v>
          </cell>
          <cell r="B21" t="str">
            <v>Review method of calculating benefits under employment and re-calculate by taking samples and ensure that the method used is the Projected Unit Cost (PUC).</v>
          </cell>
          <cell r="C21" t="str">
            <v>MP</v>
          </cell>
          <cell r="D21" t="str">
            <v>MP</v>
          </cell>
          <cell r="E21" t="str">
            <v>MP</v>
          </cell>
        </row>
        <row r="22">
          <cell r="A22" t="str">
            <v xml:space="preserve">Analytical Audit Procedures </v>
          </cell>
        </row>
        <row r="23">
          <cell r="A23">
            <v>4</v>
          </cell>
          <cell r="B23" t="str">
            <v>Compare the account balances with those of prior periods and investigate any unexpected changes (or the absence of expected changes).</v>
          </cell>
          <cell r="C23" t="str">
            <v>NN</v>
          </cell>
          <cell r="D23" t="str">
            <v>HM</v>
          </cell>
        </row>
        <row r="24">
          <cell r="A24" t="str">
            <v xml:space="preserve">Test of details </v>
          </cell>
        </row>
        <row r="25">
          <cell r="A25">
            <v>5</v>
          </cell>
          <cell r="B25" t="str">
            <v>Make sure the assumptions used are adequately disclosed in the financial statements.</v>
          </cell>
          <cell r="E25" t="str">
            <v>HM</v>
          </cell>
          <cell r="G25" t="str">
            <v>NN</v>
          </cell>
        </row>
        <row r="26">
          <cell r="A26">
            <v>6</v>
          </cell>
          <cell r="B26" t="str">
            <v>To review the data used by the actuary or accounting firm for post employment benefit obligations, perform the following:</v>
          </cell>
        </row>
        <row r="27">
          <cell r="B27" t="str">
            <v>a. Request a report from BNI Pension balances as of the year-end, and match the balance on the actuarial report.</v>
          </cell>
          <cell r="C27" t="str">
            <v>NN</v>
          </cell>
          <cell r="D27" t="str">
            <v>HM</v>
          </cell>
          <cell r="E27" t="str">
            <v>HM</v>
          </cell>
        </row>
        <row r="28">
          <cell r="B28" t="str">
            <v>b. Ask the realization of severance payments at year-end, match to those contained in the actuarial report and listed in the ledger, and perform vouching.</v>
          </cell>
          <cell r="C28" t="str">
            <v>NN</v>
          </cell>
          <cell r="D28" t="str">
            <v>HM</v>
          </cell>
          <cell r="E28" t="str">
            <v>HM</v>
          </cell>
        </row>
        <row r="29">
          <cell r="A29">
            <v>7</v>
          </cell>
          <cell r="B29" t="str">
            <v>Ask DPLK report, then add to the installment of the current year and the reduction of the current year, match if the balance is in accordance with the DPLK report at the end of the year.</v>
          </cell>
          <cell r="C29" t="str">
            <v>NN</v>
          </cell>
          <cell r="D29" t="str">
            <v>HM</v>
          </cell>
        </row>
        <row r="31">
          <cell r="A31" t="str">
            <v>Notes:</v>
          </cell>
        </row>
        <row r="32">
          <cell r="A32" t="str">
            <v>MP</v>
          </cell>
          <cell r="B32" t="str">
            <v>Mandatory Procedures - these are procedures that should be performed regardless of the assessed risk; applicable for either Low, Moderate or High Risk.</v>
          </cell>
        </row>
        <row r="33">
          <cell r="A33" t="str">
            <v>NN</v>
          </cell>
          <cell r="B33" t="str">
            <v>No Need to Perform - these are procedures whose related assertions are assessed to be "Low".</v>
          </cell>
        </row>
        <row r="34">
          <cell r="A34" t="str">
            <v>HM</v>
          </cell>
          <cell r="B34" t="str">
            <v>High/Moderate Risk - these are procedures whose related assertions are assessed to be "Moderate" or "High"; therefore, additional applicable procedures should be performed.</v>
          </cell>
        </row>
        <row r="35">
          <cell r="B35" t="str">
            <v>Not Applicable - these are procedures that are not related to a specific assertion.</v>
          </cell>
        </row>
      </sheetData>
      <sheetData sheetId="32">
        <row r="1">
          <cell r="A1" t="str">
            <v>Drs. J. Tanzil &amp; Associates</v>
          </cell>
          <cell r="E1" t="str">
            <v>No. Order:</v>
          </cell>
        </row>
        <row r="2">
          <cell r="A2" t="str">
            <v>Registered Public Accountants</v>
          </cell>
          <cell r="E2" t="str">
            <v>WP ref.:</v>
          </cell>
          <cell r="H2" t="str">
            <v>KKA 399 B</v>
          </cell>
        </row>
        <row r="3">
          <cell r="E3" t="str">
            <v>Prepared by:</v>
          </cell>
          <cell r="H3" t="str">
            <v>initials</v>
          </cell>
          <cell r="I3" t="str">
            <v>date</v>
          </cell>
        </row>
        <row r="4">
          <cell r="A4" t="str">
            <v>Audit Program: Derivatives/Hedging/Commitments/Contingencies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Derivatives/Hedging/Commitments/Contingencies</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Browse the beginning balance of derivatives/hedging/commitments/contingencies to working papers/printed audited report last year.</v>
          </cell>
          <cell r="C14" t="str">
            <v>MP</v>
          </cell>
          <cell r="D14" t="str">
            <v>MP</v>
          </cell>
          <cell r="G14" t="str">
            <v>MP</v>
          </cell>
        </row>
        <row r="15">
          <cell r="A15" t="str">
            <v>** Agreement of subledger with general ledger:  Trace the amount to the working trial balance.</v>
          </cell>
          <cell r="C15" t="str">
            <v>MP</v>
          </cell>
          <cell r="D15" t="str">
            <v>MP</v>
          </cell>
          <cell r="G15" t="str">
            <v>MP</v>
          </cell>
        </row>
        <row r="16">
          <cell r="A16">
            <v>1</v>
          </cell>
          <cell r="B16" t="str">
            <v>Verification of existence and ownership:                                                               Verify the existence and ownership of recorded derivatives through confirmation with the broker/dealer or counterparty or examination of evidence of own</v>
          </cell>
          <cell r="C16" t="str">
            <v>MP</v>
          </cell>
          <cell r="D16" t="str">
            <v>MP</v>
          </cell>
          <cell r="F16" t="str">
            <v>MP</v>
          </cell>
          <cell r="G16" t="str">
            <v>MP</v>
          </cell>
        </row>
        <row r="17">
          <cell r="A17">
            <v>2</v>
          </cell>
          <cell r="B17" t="str">
            <v>Detailed review of minutes and other evidence:                                                  Review minutes, contract agreements, and confirmation replies for evidence and completeness of the existence of derivatives, of liens, pledges, or other securi</v>
          </cell>
          <cell r="D17" t="str">
            <v>MP</v>
          </cell>
          <cell r="F17" t="str">
            <v>MP</v>
          </cell>
        </row>
        <row r="18">
          <cell r="A18">
            <v>3</v>
          </cell>
          <cell r="B18" t="str">
            <v>Inquiry for completeness of derivatives:                                                              Inquire about aspects of operating activities that might present risks hedged by derivatives.</v>
          </cell>
          <cell r="D18" t="str">
            <v>MP</v>
          </cell>
        </row>
        <row r="19">
          <cell r="A19">
            <v>4</v>
          </cell>
          <cell r="B19" t="str">
            <v>Identification of embedded or surprise derivatives:                                             Identify any embedded or surprise derivatives not otherwise identified in steps 1 to 3 above.</v>
          </cell>
          <cell r="D19" t="str">
            <v>MP</v>
          </cell>
        </row>
        <row r="20">
          <cell r="A20">
            <v>5</v>
          </cell>
          <cell r="B20" t="str">
            <v>Test of fair value of derivatives:                                                                             Test the fair value of derivatives and the appropriate recording in the financial statements.</v>
          </cell>
          <cell r="E20" t="str">
            <v>MP</v>
          </cell>
        </row>
        <row r="21">
          <cell r="A21">
            <v>6</v>
          </cell>
          <cell r="B21" t="str">
            <v>Inquiry for completeness of significant commitments:                                           Inquire of management for complete listing of significant commitments, e.g., purchase or sale contracts, fixed-priced or long-term agreements, service guarantee</v>
          </cell>
          <cell r="D21" t="str">
            <v>MP</v>
          </cell>
          <cell r="F21" t="str">
            <v>MP</v>
          </cell>
          <cell r="G21" t="str">
            <v>MP</v>
          </cell>
        </row>
        <row r="22">
          <cell r="A22">
            <v>7</v>
          </cell>
          <cell r="B22" t="str">
            <v>Identification of significant contingencies:                                                           Review lawyers´ confirmations and other appropriate documents for significant contingencies and determine whether or not accruals need to be recorded an</v>
          </cell>
          <cell r="C22" t="str">
            <v>MP</v>
          </cell>
          <cell r="D22" t="str">
            <v>MP</v>
          </cell>
          <cell r="E22" t="str">
            <v>MP</v>
          </cell>
          <cell r="F22" t="str">
            <v>MP</v>
          </cell>
          <cell r="G22" t="str">
            <v>MP</v>
          </cell>
        </row>
        <row r="24">
          <cell r="A24" t="str">
            <v>Notes:</v>
          </cell>
        </row>
        <row r="25">
          <cell r="A25" t="str">
            <v>MP</v>
          </cell>
          <cell r="B25" t="str">
            <v>Mandatory Procedures - these are procedures that should be performed regardless of the assessed risk; applicable for either Low, Moderate or High Risk.</v>
          </cell>
        </row>
        <row r="26">
          <cell r="A26" t="str">
            <v>NN</v>
          </cell>
          <cell r="B26" t="str">
            <v>No Need to Perform - these are procedures whose related assertions are assessed to be "Low".</v>
          </cell>
        </row>
        <row r="27">
          <cell r="A27" t="str">
            <v>HM</v>
          </cell>
          <cell r="B27" t="str">
            <v>High/Moderate Risk - these are procedures whose related assertions are assessed to be "Moderate" or "High"; therefore, additional applicable procedures should be performed.</v>
          </cell>
        </row>
        <row r="28">
          <cell r="B28" t="str">
            <v>Not Applicable - these are procedures that are not related to a specific assertion.</v>
          </cell>
        </row>
      </sheetData>
      <sheetData sheetId="33">
        <row r="1">
          <cell r="A1" t="str">
            <v>Drs. J. Tanzil &amp; Associates</v>
          </cell>
          <cell r="E1" t="str">
            <v>No. Order:</v>
          </cell>
        </row>
        <row r="2">
          <cell r="A2" t="str">
            <v>Registered Public Accountants</v>
          </cell>
          <cell r="E2" t="str">
            <v>WP ref.:</v>
          </cell>
          <cell r="H2" t="str">
            <v>KKA 400 B</v>
          </cell>
        </row>
        <row r="3">
          <cell r="E3" t="str">
            <v>Prepared by:</v>
          </cell>
          <cell r="H3" t="str">
            <v>initials</v>
          </cell>
          <cell r="I3" t="str">
            <v>date</v>
          </cell>
        </row>
        <row r="4">
          <cell r="A4" t="str">
            <v xml:space="preserve">Audit Program: Capital </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The Capital has been calculated and accounted for properly in accordance with the general ledger and in accordance with the supporting documents (legal documents and proof of deposit).</v>
          </cell>
          <cell r="C9" t="str">
            <v>x</v>
          </cell>
          <cell r="F9" t="str">
            <v>x</v>
          </cell>
        </row>
        <row r="10">
          <cell r="A10" t="str">
            <v>* Capital has been recorded in the correct classification and at the right time</v>
          </cell>
          <cell r="D10" t="str">
            <v>x</v>
          </cell>
        </row>
        <row r="11">
          <cell r="A11" t="str">
            <v>* The entire capital has been recorded in the correct amount.</v>
          </cell>
          <cell r="E11" t="str">
            <v>x</v>
          </cell>
        </row>
        <row r="12">
          <cell r="A12" t="str">
            <v>* The capital has been presented and disclosed in full.</v>
          </cell>
          <cell r="G12" t="str">
            <v>x</v>
          </cell>
        </row>
        <row r="15">
          <cell r="A15" t="str">
            <v>Capital</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taxes payable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Minutes and equity transactions:                                                                      Review board of director, shareholder and committee meeting minutes as well as changes to the articles of incorporation, provisions of stock plans, or ma</v>
          </cell>
          <cell r="D20" t="str">
            <v>MP</v>
          </cell>
          <cell r="G20" t="str">
            <v>MP</v>
          </cell>
        </row>
        <row r="21">
          <cell r="A21">
            <v>2</v>
          </cell>
          <cell r="B21" t="str">
            <v>Review of other supporting documents:                                                   Review the applicability of the financial provisions of the articles of incorporation, charter, bylaws, loan agreements, recapitalization plans, contingent stock issua</v>
          </cell>
          <cell r="F21" t="str">
            <v>MP</v>
          </cell>
          <cell r="G21" t="str">
            <v>MP</v>
          </cell>
        </row>
        <row r="22">
          <cell r="A22">
            <v>3</v>
          </cell>
          <cell r="B22" t="str">
            <v>Inquiry for stock option agreements:                                                                  Inquire of management for any stock option agreements and determine appropriate further audit procedures.</v>
          </cell>
          <cell r="C22" t="str">
            <v>MP</v>
          </cell>
          <cell r="D22" t="str">
            <v>MP</v>
          </cell>
          <cell r="E22" t="str">
            <v>MP</v>
          </cell>
        </row>
        <row r="23">
          <cell r="A23" t="str">
            <v xml:space="preserve">Analytical Audit Procedures </v>
          </cell>
        </row>
        <row r="24">
          <cell r="A24">
            <v>4</v>
          </cell>
          <cell r="B24" t="str">
            <v>Perform substantive analytical procedures to determine significant accounts as follows:</v>
          </cell>
        </row>
        <row r="25">
          <cell r="B25" t="str">
            <v>a. Compare the prior period data with the current period of data</v>
          </cell>
          <cell r="C25" t="str">
            <v>NN</v>
          </cell>
          <cell r="E25" t="str">
            <v>NN</v>
          </cell>
        </row>
        <row r="26">
          <cell r="B26" t="str">
            <v>b. Compare current data with the budget period made by the company</v>
          </cell>
          <cell r="C26" t="str">
            <v>NN</v>
          </cell>
          <cell r="E26" t="str">
            <v>NN</v>
          </cell>
        </row>
        <row r="27">
          <cell r="B27" t="str">
            <v>c. Compare your company data with smilar industry trends</v>
          </cell>
          <cell r="C27" t="str">
            <v>NN</v>
          </cell>
          <cell r="E27" t="str">
            <v>NN</v>
          </cell>
        </row>
        <row r="28">
          <cell r="B28" t="str">
            <v xml:space="preserve">d. Perform ratio calculations related to capital </v>
          </cell>
          <cell r="C28" t="str">
            <v>NN</v>
          </cell>
          <cell r="E28" t="str">
            <v>NN</v>
          </cell>
        </row>
        <row r="29">
          <cell r="A29" t="str">
            <v xml:space="preserve">Test of details </v>
          </cell>
        </row>
        <row r="30">
          <cell r="A30">
            <v>5</v>
          </cell>
          <cell r="B30" t="str">
            <v>Should the client acted as its own transfer agent, examine the stock certificate book or the detailed records to determine the numbers of authorized shares and outstanding shares; inspect the unused certificates on hand; test the issuance and cancellation</v>
          </cell>
          <cell r="C30" t="str">
            <v>NN</v>
          </cell>
          <cell r="D30" t="str">
            <v>NN</v>
          </cell>
          <cell r="F30" t="str">
            <v>NN</v>
          </cell>
        </row>
        <row r="31">
          <cell r="A31">
            <v>6</v>
          </cell>
          <cell r="B31" t="str">
            <v>Should there be any capital contribution in foreign currency, check whether it has been translated into a proper local currency. Make sure that the foreign exchange difference become the component in the equity report. The foreign exchange difference is t</v>
          </cell>
          <cell r="C31" t="str">
            <v>NN</v>
          </cell>
          <cell r="E31" t="str">
            <v>NN</v>
          </cell>
          <cell r="F31" t="str">
            <v>NN</v>
          </cell>
        </row>
        <row r="32">
          <cell r="A32">
            <v>7</v>
          </cell>
          <cell r="B32" t="str">
            <v>Check capital contribution by conducting the following:</v>
          </cell>
        </row>
        <row r="33">
          <cell r="B33" t="str">
            <v>a. Request the capital contribution to be matched with its supporting documents (notarial deed, agreement, commitment, etc).</v>
          </cell>
          <cell r="C33" t="str">
            <v>NN</v>
          </cell>
          <cell r="E33" t="str">
            <v>NN</v>
          </cell>
          <cell r="F33" t="str">
            <v>NN</v>
          </cell>
        </row>
        <row r="34">
          <cell r="B34" t="str">
            <v>b. Perform vouching on the capital contribution.</v>
          </cell>
          <cell r="C34" t="str">
            <v>NN</v>
          </cell>
        </row>
        <row r="35">
          <cell r="B35" t="str">
            <v>c. If the capital contribution is in kind, check the fairness of its value as compared with the market price and check the legality of its paperwork.</v>
          </cell>
          <cell r="C35" t="str">
            <v>NN</v>
          </cell>
          <cell r="E35" t="str">
            <v>NN</v>
          </cell>
          <cell r="F35" t="str">
            <v>NN</v>
          </cell>
        </row>
        <row r="36">
          <cell r="B36" t="str">
            <v>d. Perform confirmation on the capital contribution. If there are differences between the response and company records, discuss with management and make adjustments, if necessary.</v>
          </cell>
          <cell r="C36" t="str">
            <v>NN</v>
          </cell>
          <cell r="E36" t="str">
            <v>NN</v>
          </cell>
          <cell r="F36" t="str">
            <v>NN</v>
          </cell>
        </row>
        <row r="37">
          <cell r="A37">
            <v>8</v>
          </cell>
          <cell r="B37" t="str">
            <v>If there is a capital contribution that has not been registered in the company deed, make sure it is recorded as "Capital contribution that has not been in deed" and ensure that it is a component in equity report.</v>
          </cell>
          <cell r="C37" t="str">
            <v>NN</v>
          </cell>
          <cell r="E37" t="str">
            <v>NN</v>
          </cell>
          <cell r="F37" t="str">
            <v>NN</v>
          </cell>
          <cell r="G37" t="str">
            <v>NN</v>
          </cell>
        </row>
        <row r="38">
          <cell r="A38">
            <v>9</v>
          </cell>
          <cell r="B38" t="str">
            <v>Check on repurchased shares by conducting the following:</v>
          </cell>
        </row>
        <row r="39">
          <cell r="B39" t="str">
            <v>a. Study the minutes of meeting of the board of directors, specifically those that were held near the date of the plan to repurchase the share and check the share's records which represent the disbursement and purchase of shares.</v>
          </cell>
          <cell r="C39" t="str">
            <v>NN</v>
          </cell>
          <cell r="D39" t="str">
            <v>NN</v>
          </cell>
          <cell r="E39" t="str">
            <v>NN</v>
          </cell>
          <cell r="F39" t="str">
            <v>NN</v>
          </cell>
        </row>
        <row r="40">
          <cell r="B40" t="str">
            <v>b. Study the authorization to repurchase the share, from the numbers to be paid, for common share or preference share, whether it has been authorized by the board of directors.</v>
          </cell>
          <cell r="E40" t="str">
            <v>NN</v>
          </cell>
          <cell r="F40" t="str">
            <v>NN</v>
          </cell>
        </row>
        <row r="41">
          <cell r="B41" t="str">
            <v>c. Check whether the certificate registered book has recorded the process of repurchasing the share with the correct date.</v>
          </cell>
          <cell r="C41" t="str">
            <v>NN</v>
          </cell>
          <cell r="F41" t="str">
            <v>NN</v>
          </cell>
        </row>
        <row r="42">
          <cell r="B42" t="str">
            <v>d. Perform vouching on the repurchased shares</v>
          </cell>
          <cell r="C42" t="str">
            <v>NN</v>
          </cell>
          <cell r="D42" t="str">
            <v>NN</v>
          </cell>
          <cell r="E42" t="str">
            <v>NN</v>
          </cell>
          <cell r="F42" t="str">
            <v>NN</v>
          </cell>
        </row>
        <row r="43">
          <cell r="A43">
            <v>10</v>
          </cell>
          <cell r="B43" t="str">
            <v>Request a confirmation/representation from the corporate secretary as to shares issued and outstanding.</v>
          </cell>
          <cell r="C43" t="str">
            <v>NN</v>
          </cell>
          <cell r="F43" t="str">
            <v>NN</v>
          </cell>
          <cell r="G43" t="str">
            <v>NN</v>
          </cell>
        </row>
        <row r="45">
          <cell r="A45" t="str">
            <v>Notes:</v>
          </cell>
        </row>
        <row r="46">
          <cell r="A46" t="str">
            <v>MP</v>
          </cell>
          <cell r="B46" t="str">
            <v>Mandatory Procedures - these are procedures that should be performed regardless of the assessed risk; applicable for either Low, Moderate or High Risk.</v>
          </cell>
        </row>
        <row r="47">
          <cell r="A47" t="str">
            <v>NN</v>
          </cell>
          <cell r="B47" t="str">
            <v>No Need to Perform - these are procedures whose related assertions are assessed to be "Low".</v>
          </cell>
        </row>
        <row r="48">
          <cell r="A48" t="str">
            <v>HM</v>
          </cell>
          <cell r="B48" t="str">
            <v>High/Moderate Risk - these are procedures whose related assertions are assessed to be "Moderate" or "High"; therefore, additional applicable procedures should be performed.</v>
          </cell>
        </row>
        <row r="49">
          <cell r="B49" t="str">
            <v>Not Applicable - these are procedures that are not related to a specific assertion.</v>
          </cell>
        </row>
      </sheetData>
      <sheetData sheetId="34">
        <row r="1">
          <cell r="A1" t="str">
            <v>Drs. J. Tanzil &amp; Associates</v>
          </cell>
          <cell r="E1" t="str">
            <v>No. Order:</v>
          </cell>
        </row>
        <row r="2">
          <cell r="A2" t="str">
            <v>Registered Public Accountants</v>
          </cell>
          <cell r="E2" t="str">
            <v>WP ref.:</v>
          </cell>
          <cell r="H2" t="str">
            <v>KKA 420 B</v>
          </cell>
        </row>
        <row r="3">
          <cell r="E3" t="str">
            <v>Prepared by:</v>
          </cell>
          <cell r="H3" t="str">
            <v>initials</v>
          </cell>
          <cell r="I3" t="str">
            <v>date</v>
          </cell>
        </row>
        <row r="4">
          <cell r="A4" t="str">
            <v>Audit Program: Cumulative translation adjustments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Cumulative translation adjustments has been calculated and accounted for correctly according to the general ledger and financial statements.</v>
          </cell>
          <cell r="C9" t="str">
            <v>x</v>
          </cell>
        </row>
        <row r="10">
          <cell r="A10" t="str">
            <v>* All foreign exchange differences have been recorded in the correct amount.</v>
          </cell>
          <cell r="D10" t="str">
            <v>x</v>
          </cell>
        </row>
        <row r="11">
          <cell r="A11" t="str">
            <v>* Exchange differences have been recorded in the correct classification and measured at the right amount.</v>
          </cell>
          <cell r="E11" t="str">
            <v>x</v>
          </cell>
        </row>
        <row r="12">
          <cell r="A12" t="str">
            <v>* Foreign currency translation of financial statements has been presented and fully disclosed.</v>
          </cell>
          <cell r="G12" t="str">
            <v>x</v>
          </cell>
        </row>
        <row r="15">
          <cell r="A15" t="str">
            <v>Cumulative translation adjustments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taxes payable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Ask for details of the foreign operations of the consolidated entities, or a partial consolidation or through the application of equity method. Identify whether the foreign operation is as an outside business activity countries that are integral to the op</v>
          </cell>
          <cell r="C20" t="str">
            <v>MP</v>
          </cell>
          <cell r="D20" t="str">
            <v>MP</v>
          </cell>
        </row>
        <row r="21">
          <cell r="A21">
            <v>2</v>
          </cell>
          <cell r="B21" t="str">
            <v>Request for the financial statements on business activities in foreign country or foreign entity.</v>
          </cell>
          <cell r="C21" t="str">
            <v>MP</v>
          </cell>
          <cell r="D21" t="str">
            <v>MP</v>
          </cell>
          <cell r="E21" t="str">
            <v>MP</v>
          </cell>
        </row>
        <row r="22">
          <cell r="A22">
            <v>3</v>
          </cell>
          <cell r="B22" t="str">
            <v>Check the treatment used for the translation adjustment if it is in accordance with PSAK 10 and 11. Check the accuracy of the exchange rate used and the elimination conducted in accordance with PSAK 4, 15 and 12.</v>
          </cell>
          <cell r="D22" t="str">
            <v>MP</v>
          </cell>
          <cell r="E22" t="str">
            <v>MP</v>
          </cell>
        </row>
        <row r="23">
          <cell r="A23" t="str">
            <v>Test of details</v>
          </cell>
        </row>
        <row r="24">
          <cell r="A24">
            <v>4</v>
          </cell>
          <cell r="B24" t="str">
            <v>Make sure that the foreign exchange differences from translation of financial statements has been recorded entirely in equity.</v>
          </cell>
          <cell r="D24" t="str">
            <v>NN</v>
          </cell>
          <cell r="E24" t="str">
            <v>NN</v>
          </cell>
        </row>
        <row r="25">
          <cell r="A25">
            <v>5</v>
          </cell>
          <cell r="B25" t="str">
            <v>Check for mutations in the current period on the disposal of a foreign entity. Assure that the cumulative amount of exchange differences which have been suspended has been recognized as income or expense in the same period in time gain or loss on disposal</v>
          </cell>
          <cell r="E25" t="str">
            <v>NN</v>
          </cell>
        </row>
        <row r="26">
          <cell r="A26">
            <v>6</v>
          </cell>
          <cell r="B26" t="str">
            <v>Make sure that only its proportionate share of accumulated exchange differences are taken into account as gains or losses.</v>
          </cell>
          <cell r="E26" t="str">
            <v>NN</v>
          </cell>
        </row>
        <row r="27">
          <cell r="A27">
            <v>7</v>
          </cell>
          <cell r="B27" t="str">
            <v>Check for any changes in the way of financing and operating a business activity abroad, whether in accordance with PSAK 11</v>
          </cell>
          <cell r="E27" t="str">
            <v>NN</v>
          </cell>
        </row>
        <row r="28">
          <cell r="A28">
            <v>8</v>
          </cell>
          <cell r="B28" t="str">
            <v>Check the feasibility of account presentation and disclosure of foreign currency translation adjustments of financial statements, namely:</v>
          </cell>
        </row>
        <row r="29">
          <cell r="B29" t="str">
            <v>a. Are foreign exchange have been presented separately in the equity account and made reconciliation of such exchange differences at the beginning and end of the period.</v>
          </cell>
          <cell r="G29" t="str">
            <v>NN</v>
          </cell>
        </row>
        <row r="30">
          <cell r="B30" t="str">
            <v>b. Disclosure of reasons for the use of different currencies with functional currency where the company is domiciled.</v>
          </cell>
          <cell r="G30" t="str">
            <v>NN</v>
          </cell>
        </row>
        <row r="31">
          <cell r="B31" t="str">
            <v xml:space="preserve">c. Disclose the method chosen for treatment of goodwill arising from acquisition of a foreign entity and any fair value adjustments on carrying value of assets and liabilities arising from acquisition of a foreign entity. </v>
          </cell>
          <cell r="G31" t="str">
            <v>NN</v>
          </cell>
        </row>
        <row r="33">
          <cell r="A33" t="str">
            <v>Notes:</v>
          </cell>
        </row>
        <row r="34">
          <cell r="A34" t="str">
            <v>MP</v>
          </cell>
          <cell r="B34" t="str">
            <v>Mandatory Procedures - these are procedures that should be performed regardless of the assessed risk; applicable for either Low, Moderate or High Risk.</v>
          </cell>
        </row>
        <row r="35">
          <cell r="A35" t="str">
            <v>NN</v>
          </cell>
          <cell r="B35" t="str">
            <v>No Need to Perform - these are procedures whose related assertions are assessed to be "Low".</v>
          </cell>
        </row>
        <row r="36">
          <cell r="A36" t="str">
            <v>HM</v>
          </cell>
          <cell r="B36" t="str">
            <v>High/Moderate Risk - these are procedures whose related assertions are assessed to be "Moderate" or "High"; therefore, additional applicable procedures should be performed.</v>
          </cell>
        </row>
        <row r="37">
          <cell r="B37" t="str">
            <v>Not Applicable - these are procedures that are not related to a specific assertion.</v>
          </cell>
        </row>
      </sheetData>
      <sheetData sheetId="35">
        <row r="1">
          <cell r="A1" t="str">
            <v>Drs. J. Tanzil &amp; Associates</v>
          </cell>
          <cell r="E1" t="str">
            <v>No. Order:</v>
          </cell>
        </row>
        <row r="2">
          <cell r="A2" t="str">
            <v>Registered Public Accountants</v>
          </cell>
          <cell r="E2" t="str">
            <v>WP ref.:</v>
          </cell>
          <cell r="H2" t="str">
            <v>KKA 425 B</v>
          </cell>
        </row>
        <row r="3">
          <cell r="E3" t="str">
            <v>Prepared by:</v>
          </cell>
          <cell r="H3" t="str">
            <v>initials</v>
          </cell>
          <cell r="I3" t="str">
            <v>date</v>
          </cell>
        </row>
        <row r="4">
          <cell r="A4" t="str">
            <v>Audit Program: Differences due to changes in equity of subsidiary/associated companies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the difference due to changes in equity of subsidiaries / associated companies is in accordance with general ledger and financial statements.</v>
          </cell>
          <cell r="C9" t="str">
            <v>x</v>
          </cell>
        </row>
        <row r="10">
          <cell r="A10" t="str">
            <v>* The amount has been classified correctly in the appropriate period.</v>
          </cell>
          <cell r="D10" t="str">
            <v>x</v>
          </cell>
        </row>
        <row r="11">
          <cell r="A11" t="str">
            <v>* The amount has been appropriately measured and represents the right of the company to the share of the subsidiary/associate.</v>
          </cell>
          <cell r="E11" t="str">
            <v>x</v>
          </cell>
          <cell r="F11" t="str">
            <v>x</v>
          </cell>
        </row>
        <row r="12">
          <cell r="A12" t="str">
            <v>* This account has been presented and disclosed in accordance with SFAS 40.</v>
          </cell>
          <cell r="G12" t="str">
            <v>x</v>
          </cell>
        </row>
        <row r="15">
          <cell r="A15" t="str">
            <v>Differences due to changes in equity of subsidiary/associated companies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taxes payable to working papers/printed audited report last year.</v>
          </cell>
          <cell r="C18" t="str">
            <v>MP</v>
          </cell>
          <cell r="D18" t="str">
            <v>MP</v>
          </cell>
          <cell r="G18" t="str">
            <v>MP</v>
          </cell>
        </row>
        <row r="19">
          <cell r="A19" t="str">
            <v>** Agreement of subledger with general ledger:  Trace the amount to the working trial balance.</v>
          </cell>
          <cell r="C19" t="str">
            <v>MP</v>
          </cell>
          <cell r="D19" t="str">
            <v>MP</v>
          </cell>
          <cell r="G19" t="str">
            <v>MP</v>
          </cell>
        </row>
        <row r="20">
          <cell r="A20">
            <v>1</v>
          </cell>
          <cell r="B20" t="str">
            <v>Request for the financial reports from subsidiary or associated companies, should any of those have been audited.</v>
          </cell>
          <cell r="C20" t="str">
            <v>MP</v>
          </cell>
          <cell r="E20" t="str">
            <v>MP</v>
          </cell>
        </row>
        <row r="21">
          <cell r="A21">
            <v>2</v>
          </cell>
          <cell r="B21" t="str">
            <v>Ask for details of the equity transaction in subsidiary companies an association. Identify transactions that change ownership and that does not change the percentage of ownership.</v>
          </cell>
          <cell r="C21" t="str">
            <v>MP</v>
          </cell>
          <cell r="E21" t="str">
            <v>MP</v>
          </cell>
        </row>
        <row r="22">
          <cell r="A22">
            <v>3</v>
          </cell>
          <cell r="B22" t="str">
            <v>Check whether the classification and accounting treatment is in accordance with PSAK 40, that covers:</v>
          </cell>
        </row>
        <row r="23">
          <cell r="B23" t="str">
            <v>a. If the equity value of the subsidiary/associated company, which is part of the investor company, is different from the equity value before it became part of the investor company, the difference should be acknowledged as part of the equity using the acc</v>
          </cell>
          <cell r="E23" t="str">
            <v>MP</v>
          </cell>
          <cell r="F23" t="str">
            <v>MP</v>
          </cell>
          <cell r="G23" t="str">
            <v>MP</v>
          </cell>
        </row>
        <row r="24">
          <cell r="B24" t="str">
            <v>b. On the release of the related investment, the transaction difference on equity of the subsidiary/associated company is acknowledged as income or charges during the same period of the acknowledgement of profit or loss.</v>
          </cell>
          <cell r="D24" t="str">
            <v>MP</v>
          </cell>
          <cell r="E24" t="str">
            <v>MP</v>
          </cell>
          <cell r="F24" t="str">
            <v>MP</v>
          </cell>
          <cell r="G24" t="str">
            <v>MP</v>
          </cell>
        </row>
        <row r="25">
          <cell r="A25" t="str">
            <v>Test of details</v>
          </cell>
        </row>
        <row r="26">
          <cell r="A26">
            <v>4</v>
          </cell>
          <cell r="B26" t="str">
            <v>Make sure that the transaction do not change the ownership percentage on the subsidiary or associated companies, that those transactions influenced only the subsidiary or associated companies (example: subsidiary/associated company conducted a fixed asset</v>
          </cell>
          <cell r="C26" t="str">
            <v>NN</v>
          </cell>
          <cell r="E26" t="str">
            <v>NN</v>
          </cell>
        </row>
        <row r="27">
          <cell r="A27">
            <v>5</v>
          </cell>
          <cell r="B27" t="str">
            <v>Check the details of the difference due to the change in the percentage of ownership, assure that such transactions do not come from the company/investor but from other third parties.</v>
          </cell>
          <cell r="C27" t="str">
            <v>NN</v>
          </cell>
          <cell r="E27" t="str">
            <v>NN</v>
          </cell>
        </row>
        <row r="29">
          <cell r="A29" t="str">
            <v>Notes:</v>
          </cell>
        </row>
        <row r="30">
          <cell r="A30" t="str">
            <v>MP</v>
          </cell>
          <cell r="B30" t="str">
            <v>Mandatory Procedures - these are procedures that should be performed regardless of the assessed risk; applicable for either Low, Moderate or High Risk.</v>
          </cell>
        </row>
        <row r="31">
          <cell r="A31" t="str">
            <v>NN</v>
          </cell>
          <cell r="B31" t="str">
            <v>No Need to Perform - these are procedures whose related assertions are assessed to be "Low".</v>
          </cell>
        </row>
        <row r="32">
          <cell r="A32" t="str">
            <v>HM</v>
          </cell>
          <cell r="B32" t="str">
            <v>High/Moderate Risk - these are procedures whose related assertions are assessed to be "Moderate" or "High"; therefore, additional applicable procedures should be performed.</v>
          </cell>
        </row>
        <row r="33">
          <cell r="B33" t="str">
            <v>Not Applicable - these are procedures that are not related to a specific assertion.</v>
          </cell>
        </row>
      </sheetData>
      <sheetData sheetId="36">
        <row r="1">
          <cell r="A1" t="str">
            <v>Drs. J. Tanzil &amp; Associates</v>
          </cell>
          <cell r="E1" t="str">
            <v>No. Order:</v>
          </cell>
        </row>
        <row r="2">
          <cell r="A2" t="str">
            <v>Registered Public Accountants</v>
          </cell>
          <cell r="E2" t="str">
            <v>WP ref.:</v>
          </cell>
          <cell r="H2" t="str">
            <v>KKA 430 B</v>
          </cell>
        </row>
        <row r="3">
          <cell r="E3" t="str">
            <v>Prepared by:</v>
          </cell>
          <cell r="H3" t="str">
            <v>initials</v>
          </cell>
          <cell r="I3" t="str">
            <v>date</v>
          </cell>
        </row>
        <row r="4">
          <cell r="A4" t="str">
            <v>Audit Program: Differences in restructuring value of transactions of entities under common control</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the difference in restructuring value of transactions of entities under common control is in accordance with general ledger and financial statements.</v>
          </cell>
          <cell r="C9" t="str">
            <v>x</v>
          </cell>
        </row>
        <row r="10">
          <cell r="A10" t="str">
            <v>* The restructuring transaction occurred and is true.</v>
          </cell>
          <cell r="C10" t="str">
            <v>x</v>
          </cell>
        </row>
        <row r="11">
          <cell r="A11" t="str">
            <v>* All the amount differences of the transaction has been reflected in the  general ledger.</v>
          </cell>
          <cell r="D11" t="str">
            <v>x</v>
          </cell>
        </row>
        <row r="12">
          <cell r="A12" t="str">
            <v>* Difference in value has been classified correctly and recorded in the proper period in accordance with PSAK 38 (revised 2004).</v>
          </cell>
          <cell r="E12" t="str">
            <v>x</v>
          </cell>
        </row>
        <row r="13">
          <cell r="A13" t="str">
            <v>* This account has been adequately presented and disclosed in accordance with PSAK 38 (revised 2004).</v>
          </cell>
          <cell r="G13" t="str">
            <v>x</v>
          </cell>
        </row>
        <row r="16">
          <cell r="A16" t="str">
            <v>Differences in restructuring value of transactions of entities under common control</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taxes payable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Ask for details of the difference in value from restructuring transactions of entities under common control recorded in equity and match with the book.</v>
          </cell>
          <cell r="C21" t="str">
            <v>MP</v>
          </cell>
        </row>
        <row r="22">
          <cell r="A22">
            <v>2</v>
          </cell>
          <cell r="B22" t="str">
            <v>Make sure that the transaction is a restructuring transaction with the entity under common control as set forth in PSAK 38.</v>
          </cell>
          <cell r="C22" t="str">
            <v>MP</v>
          </cell>
        </row>
        <row r="23">
          <cell r="A23">
            <v>3</v>
          </cell>
          <cell r="B23" t="str">
            <v>Identify the types of restructuring transactions between entities existing within the company.</v>
          </cell>
          <cell r="E23" t="str">
            <v>MP</v>
          </cell>
        </row>
        <row r="24">
          <cell r="A24" t="str">
            <v>Test of details</v>
          </cell>
        </row>
        <row r="25">
          <cell r="A25">
            <v>4</v>
          </cell>
          <cell r="B25" t="str">
            <v>Examine whether the entities under examination period loss properties of being under common control, if:</v>
          </cell>
        </row>
        <row r="26">
          <cell r="B26" t="str">
            <v>a. parties under common control has ceased to be under common control because restructuring is intended not for a while, or;</v>
          </cell>
          <cell r="C26" t="str">
            <v>NN</v>
          </cell>
        </row>
        <row r="27">
          <cell r="B27" t="str">
            <v>b. assets, liabilities, shares or other equity instruments held by entities that are not diverted to entities under common control.</v>
          </cell>
          <cell r="C27" t="str">
            <v>NN</v>
          </cell>
        </row>
        <row r="28">
          <cell r="A28">
            <v>5</v>
          </cell>
          <cell r="B28" t="str">
            <v>Check that the classification and timing of recording of this account and change on this account are as follows:</v>
          </cell>
          <cell r="D28" t="str">
            <v>NN</v>
          </cell>
          <cell r="E28" t="str">
            <v>NN</v>
          </cell>
        </row>
        <row r="29">
          <cell r="B29" t="str">
            <v>a. The account represents the difference between price and book values ​​as each transaction between entities under common control and is recorded under equity.</v>
          </cell>
          <cell r="D29" t="str">
            <v>NN</v>
          </cell>
          <cell r="E29" t="str">
            <v>NN</v>
          </cell>
        </row>
        <row r="30">
          <cell r="B30" t="str">
            <v xml:space="preserve">b. The balance of this account will be changed if there is (a) the reciprocal transactions between entities under common control, (b) the existence of a quasi-reorganization, (c) loss of substance among entities that entered into the transaction, (d) the </v>
          </cell>
          <cell r="D30" t="str">
            <v>NN</v>
          </cell>
          <cell r="E30" t="str">
            <v>NN</v>
          </cell>
        </row>
        <row r="31">
          <cell r="A31">
            <v>6</v>
          </cell>
          <cell r="B31" t="str">
            <v>Check whether the following disclosures have been presented in the financial statements:</v>
          </cell>
        </row>
        <row r="32">
          <cell r="B32" t="str">
            <v>a. Type, book value and transfer price, liabilities, equity or other ownership instruments or share that is transferred;</v>
          </cell>
          <cell r="G32" t="str">
            <v>NN</v>
          </cell>
        </row>
        <row r="33">
          <cell r="B33" t="str">
            <v>b. Date of the transaction between entities under common control;</v>
          </cell>
          <cell r="G33" t="str">
            <v>NN</v>
          </cell>
        </row>
        <row r="34">
          <cell r="B34" t="str">
            <v>c. Name of related entities;</v>
          </cell>
          <cell r="G34" t="str">
            <v>NN</v>
          </cell>
        </row>
        <row r="35">
          <cell r="B35" t="str">
            <v>d. The accounting method used.</v>
          </cell>
          <cell r="G35" t="str">
            <v>NN</v>
          </cell>
        </row>
        <row r="37">
          <cell r="A37" t="str">
            <v>Notes:</v>
          </cell>
        </row>
        <row r="38">
          <cell r="A38" t="str">
            <v>MP</v>
          </cell>
          <cell r="B38" t="str">
            <v>Mandatory Procedures - these are procedures that should be performed regardless of the assessed risk; applicable for either Low, Moderate or High Risk.</v>
          </cell>
        </row>
        <row r="39">
          <cell r="A39" t="str">
            <v>NN</v>
          </cell>
          <cell r="B39" t="str">
            <v>No Need to Perform - these are procedures whose related assertions are assessed to be "Low".</v>
          </cell>
        </row>
        <row r="40">
          <cell r="A40" t="str">
            <v>HM</v>
          </cell>
          <cell r="B40" t="str">
            <v>High/Moderate Risk - these are procedures whose related assertions are assessed to be "Moderate" or "High"; therefore, additional applicable procedures should be performed.</v>
          </cell>
        </row>
        <row r="41">
          <cell r="B41" t="str">
            <v>Not Applicable - these are procedures that are not related to a specific assertion.</v>
          </cell>
        </row>
      </sheetData>
      <sheetData sheetId="37">
        <row r="1">
          <cell r="A1" t="str">
            <v>Drs. J. Tanzil &amp; Associates</v>
          </cell>
          <cell r="E1" t="str">
            <v>No. Order:</v>
          </cell>
        </row>
        <row r="2">
          <cell r="A2" t="str">
            <v>Registered Public Accountants</v>
          </cell>
          <cell r="E2" t="str">
            <v>WP ref.:</v>
          </cell>
          <cell r="H2" t="str">
            <v>KKA 450 B</v>
          </cell>
        </row>
        <row r="3">
          <cell r="E3" t="str">
            <v>Prepared by:</v>
          </cell>
          <cell r="H3" t="str">
            <v>initials</v>
          </cell>
          <cell r="I3" t="str">
            <v>date</v>
          </cell>
        </row>
        <row r="4">
          <cell r="A4" t="str">
            <v>Audit Program: Retained Earnings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Details of retained earnings in accordance with the general ledger and financial statements.</v>
          </cell>
          <cell r="C9" t="str">
            <v>x</v>
          </cell>
        </row>
        <row r="10">
          <cell r="A10" t="str">
            <v>* All of the retained earnings / losses of the company has been recorded.</v>
          </cell>
          <cell r="D10" t="str">
            <v>x</v>
          </cell>
        </row>
        <row r="11">
          <cell r="A11" t="str">
            <v>* All of the retained earnings / losses have been properly assessed and recorded on appropriate period.</v>
          </cell>
          <cell r="E11" t="str">
            <v>x</v>
          </cell>
        </row>
        <row r="12">
          <cell r="A12" t="str">
            <v>* All of the retained earnings / losses have been properly assessed as to whether it has the obligation for the appropriated retained earnings and other components.</v>
          </cell>
          <cell r="F12" t="str">
            <v>x</v>
          </cell>
        </row>
        <row r="13">
          <cell r="A13" t="str">
            <v>* Retained earnings / losses have been presented with reasonable and fully disclosed, eg the distribution of dividends, correction of retained earnings, reserves etc.</v>
          </cell>
          <cell r="G13" t="str">
            <v>x</v>
          </cell>
        </row>
        <row r="16">
          <cell r="A16" t="str">
            <v>Retained Earnings</v>
          </cell>
          <cell r="C16" t="str">
            <v>Ex/
Oc</v>
          </cell>
          <cell r="D16" t="str">
            <v>Co</v>
          </cell>
          <cell r="E16" t="str">
            <v>Va/
Me</v>
          </cell>
          <cell r="F16" t="str">
            <v>R&amp;O</v>
          </cell>
          <cell r="G16" t="str">
            <v>P&amp;D</v>
          </cell>
          <cell r="H16" t="str">
            <v>WP-Ref</v>
          </cell>
          <cell r="I16" t="str">
            <v>Date / Initials</v>
          </cell>
          <cell r="J16" t="str">
            <v>Explanation (Provide a reason for not performing a specific procedure if it is either MP or HM)</v>
          </cell>
        </row>
        <row r="17">
          <cell r="A17" t="str">
            <v>Nature, timing and extent of our substantive audit procedures are determined by the level of CRA.</v>
          </cell>
        </row>
        <row r="18">
          <cell r="A18" t="str">
            <v>Mandatory Procedures (to be completed for all significant assertions)</v>
          </cell>
        </row>
        <row r="19">
          <cell r="A19" t="str">
            <v>* Browse the beginning balance of taxes payable to working papers/printed audited report last year.</v>
          </cell>
          <cell r="C19" t="str">
            <v>MP</v>
          </cell>
          <cell r="D19" t="str">
            <v>MP</v>
          </cell>
          <cell r="G19" t="str">
            <v>MP</v>
          </cell>
        </row>
        <row r="20">
          <cell r="A20" t="str">
            <v>** Agreement of subledger with general ledger:  Trace the amount to the working trial balance.</v>
          </cell>
          <cell r="C20" t="str">
            <v>MP</v>
          </cell>
          <cell r="D20" t="str">
            <v>MP</v>
          </cell>
          <cell r="G20" t="str">
            <v>MP</v>
          </cell>
        </row>
        <row r="21">
          <cell r="A21">
            <v>1</v>
          </cell>
          <cell r="B21" t="str">
            <v>Equity reconciliation schedule:                                                                           Obtain an equity reconciliation schedule, including retained earnings, agree to general ledger accounts and test movements from prior year end to cur</v>
          </cell>
          <cell r="D21" t="str">
            <v>MP</v>
          </cell>
          <cell r="F21" t="str">
            <v>MP</v>
          </cell>
          <cell r="G21" t="str">
            <v>MP</v>
          </cell>
        </row>
        <row r="22">
          <cell r="A22">
            <v>2</v>
          </cell>
          <cell r="B22" t="str">
            <v>Minutes and equity transactions:                                                                      Review board of director, shareholder and committee meeting minutes as well as changes to the articles of incorporation for issues affecting the financia</v>
          </cell>
          <cell r="D22" t="str">
            <v>MP</v>
          </cell>
          <cell r="G22" t="str">
            <v>MP</v>
          </cell>
        </row>
        <row r="23">
          <cell r="A23">
            <v>3</v>
          </cell>
          <cell r="B23" t="str">
            <v>Capital deficiency:                                                                                   For a company that always suffers deficit and the capital deficiency is more than 75%, request the management plan and evaluate it for 3 months after the</v>
          </cell>
          <cell r="D23" t="str">
            <v>MP</v>
          </cell>
          <cell r="E23" t="str">
            <v>MP</v>
          </cell>
        </row>
        <row r="24">
          <cell r="A24">
            <v>4</v>
          </cell>
          <cell r="B24" t="str">
            <v>Appropriated Retained Earnings:                                                                                                                   Get analysis of retained earnings that are reserved and do the following procedures:</v>
          </cell>
        </row>
        <row r="25">
          <cell r="B25" t="str">
            <v>a. Browse to the general ledger account balances and the prior year working papers</v>
          </cell>
          <cell r="C25" t="str">
            <v>MP</v>
          </cell>
          <cell r="D25" t="str">
            <v>MP</v>
          </cell>
          <cell r="E25" t="str">
            <v>MP</v>
          </cell>
        </row>
        <row r="26">
          <cell r="B26" t="str">
            <v>b. Determine the characteristics of changes in appropriated retained earnings from the previous year to this year, and check the supporting documentation and consider the level of materiality and risk.</v>
          </cell>
          <cell r="C26" t="str">
            <v>MP</v>
          </cell>
          <cell r="D26" t="str">
            <v>MP</v>
          </cell>
          <cell r="E26" t="str">
            <v>MP</v>
          </cell>
        </row>
        <row r="27">
          <cell r="B27" t="str">
            <v>c. Assess the value of the balance of fairness which is reserved at the end of the year (compared with existing regulations in the Law)</v>
          </cell>
          <cell r="C27" t="str">
            <v>MP</v>
          </cell>
          <cell r="D27" t="str">
            <v>MP</v>
          </cell>
          <cell r="E27" t="str">
            <v>MP</v>
          </cell>
        </row>
        <row r="28">
          <cell r="A28">
            <v>5</v>
          </cell>
          <cell r="B28" t="str">
            <v>Appropriateness of dividend payments:                                                             Ensure that all dividend payments are approriately approved and declared, and that tax regulations have been followed by performing the following:</v>
          </cell>
        </row>
        <row r="29">
          <cell r="B29" t="str">
            <v>a. Checking the document (eg, intermediary agents and bank statements, minutes meeting of shareholders and board of directors, and other relevant committees) which can support the amount of dividend and the amount of shareholder records.</v>
          </cell>
          <cell r="C29" t="str">
            <v>MP</v>
          </cell>
          <cell r="D29" t="str">
            <v>MP</v>
          </cell>
          <cell r="E29" t="str">
            <v>MP</v>
          </cell>
        </row>
        <row r="30">
          <cell r="B30" t="str">
            <v>b. Ensure that withholding / income tax provision has been made ​​on article 23 of the dividend.</v>
          </cell>
          <cell r="C30" t="str">
            <v>MP</v>
          </cell>
          <cell r="D30" t="str">
            <v>MP</v>
          </cell>
          <cell r="E30" t="str">
            <v>MP</v>
          </cell>
        </row>
        <row r="31">
          <cell r="A31" t="str">
            <v xml:space="preserve">Test of details </v>
          </cell>
        </row>
        <row r="32">
          <cell r="A32">
            <v>6</v>
          </cell>
          <cell r="B32" t="str">
            <v>Perform vouching and study the accounting treatment on the correction of profit/(loss) in the previous report. Should there be any difference from PSAK, e.g.: PSAK 25, perform the necessary correction.</v>
          </cell>
          <cell r="E32" t="str">
            <v>HM</v>
          </cell>
          <cell r="F32" t="str">
            <v>NN</v>
          </cell>
          <cell r="G32" t="str">
            <v>NN</v>
          </cell>
        </row>
        <row r="33">
          <cell r="A33">
            <v>7</v>
          </cell>
          <cell r="B33" t="str">
            <v>Determine the "Accumulated Dividends in Arrears" and identify the amount of the limit on the utilization of profit/(loss) balance which should be presented on the notes to financial statement.  Determine that the arrears of cumulative dividends and restri</v>
          </cell>
          <cell r="G33" t="str">
            <v>NN</v>
          </cell>
        </row>
        <row r="34">
          <cell r="A34">
            <v>8</v>
          </cell>
          <cell r="B34" t="str">
            <v>Review the applicability of the financial provisions of the articles of incorporation, charter, bylaws, loan agreements, recapitalization plans, contingent stock issuance agreements, partnership agreements, and other documents to the activity in the equit</v>
          </cell>
          <cell r="F34" t="str">
            <v>NN</v>
          </cell>
          <cell r="G34" t="str">
            <v>NN</v>
          </cell>
        </row>
        <row r="35">
          <cell r="A35">
            <v>9</v>
          </cell>
          <cell r="B35" t="str">
            <v>Examine the transactions in the equity accounts subsequent to the balance sheet date for adjustments that should be reflected or disclosed in the financial statements.</v>
          </cell>
          <cell r="G35" t="str">
            <v>NN</v>
          </cell>
        </row>
        <row r="36">
          <cell r="A36">
            <v>10</v>
          </cell>
          <cell r="B36" t="str">
            <v>Check if there are changes in funding and foreign business activity and whether it is in accordance to PSAK 11.</v>
          </cell>
          <cell r="E36" t="str">
            <v>HM</v>
          </cell>
          <cell r="F36" t="str">
            <v>NN</v>
          </cell>
        </row>
        <row r="38">
          <cell r="A38" t="str">
            <v>Notes:</v>
          </cell>
        </row>
        <row r="39">
          <cell r="A39" t="str">
            <v>MP</v>
          </cell>
          <cell r="B39" t="str">
            <v>Mandatory Procedures - these are procedures that should be performed regardless of the assessed risk; applicable for either Low, Moderate or High Risk.</v>
          </cell>
        </row>
        <row r="40">
          <cell r="A40" t="str">
            <v>NN</v>
          </cell>
          <cell r="B40" t="str">
            <v>No Need to Perform - these are procedures whose related assertions are assessed to be "Low".</v>
          </cell>
        </row>
        <row r="41">
          <cell r="A41" t="str">
            <v>HM</v>
          </cell>
          <cell r="B41" t="str">
            <v>High/Moderate Risk - these are procedures whose related assertions are assessed to be "Moderate" or "High"; therefore, additional applicable procedures should be performed.</v>
          </cell>
        </row>
        <row r="42">
          <cell r="B42" t="str">
            <v>Not Applicable - these are procedures that are not related to a specific assertion.</v>
          </cell>
        </row>
      </sheetData>
      <sheetData sheetId="38">
        <row r="1">
          <cell r="A1" t="str">
            <v>Drs. J. Tanzil &amp; Associates</v>
          </cell>
          <cell r="E1" t="str">
            <v>No. Order:</v>
          </cell>
        </row>
        <row r="2">
          <cell r="A2" t="str">
            <v>Registered Public Accountants</v>
          </cell>
          <cell r="E2" t="str">
            <v>WP ref.:</v>
          </cell>
          <cell r="H2" t="str">
            <v>KKA 500 B</v>
          </cell>
        </row>
        <row r="3">
          <cell r="E3" t="str">
            <v>Prepared by:</v>
          </cell>
          <cell r="H3" t="str">
            <v>initials</v>
          </cell>
          <cell r="I3" t="str">
            <v>date</v>
          </cell>
        </row>
        <row r="4">
          <cell r="A4" t="str">
            <v>Audit Program: Revenue</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Revenue is in accordance with the general ledger and financial statements.</v>
          </cell>
          <cell r="C9" t="str">
            <v>x</v>
          </cell>
        </row>
        <row r="10">
          <cell r="A10" t="str">
            <v>* All valid sales/revenue have been recorded in the books.</v>
          </cell>
          <cell r="D10" t="str">
            <v>x</v>
          </cell>
          <cell r="F10" t="str">
            <v>x</v>
          </cell>
        </row>
        <row r="11">
          <cell r="A11" t="str">
            <v>* The sales/revenue transaction has been assessed properly and recorded in the appropriate period.</v>
          </cell>
          <cell r="E11" t="str">
            <v>x</v>
          </cell>
        </row>
        <row r="12">
          <cell r="A12" t="str">
            <v>* Sales/revenue have been prepared and disclosed completely in the financial statements.</v>
          </cell>
          <cell r="G12" t="str">
            <v>x</v>
          </cell>
        </row>
        <row r="15">
          <cell r="A15" t="str">
            <v>Revenue</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v>1</v>
          </cell>
          <cell r="B18" t="str">
            <v xml:space="preserve">Agreement of subledger with general ledger:  </v>
          </cell>
          <cell r="C18" t="str">
            <v>MP</v>
          </cell>
          <cell r="G18" t="str">
            <v>MP</v>
          </cell>
        </row>
        <row r="19">
          <cell r="B19" t="str">
            <v>Trace the amount to the working trial balance. Ask for details of sales / sales register, match with the monthly journal and general ledger.</v>
          </cell>
        </row>
        <row r="20">
          <cell r="A20">
            <v>2</v>
          </cell>
          <cell r="B20" t="str">
            <v xml:space="preserve">Overall analytic review:                 </v>
          </cell>
          <cell r="C20" t="str">
            <v>MP</v>
          </cell>
          <cell r="D20" t="str">
            <v>MP</v>
          </cell>
          <cell r="G20" t="str">
            <v>MP</v>
          </cell>
        </row>
        <row r="21">
          <cell r="A21">
            <v>5</v>
          </cell>
          <cell r="B21" t="str">
            <v>Obtain or prepare a comparative analysis of sales (by product line, location, etc.) and other income accounts for the current and preceding year and obtain explanations from the client for accounts that changed greater than 10% (percentage movement) or 25</v>
          </cell>
          <cell r="C21" t="str">
            <v>MP</v>
          </cell>
          <cell r="D21" t="str">
            <v>MP</v>
          </cell>
          <cell r="E21" t="str">
            <v>MP</v>
          </cell>
          <cell r="F21" t="str">
            <v>MP</v>
          </cell>
          <cell r="G21" t="str">
            <v>MP</v>
          </cell>
        </row>
        <row r="22">
          <cell r="A22">
            <v>3</v>
          </cell>
          <cell r="B22" t="str">
            <v>Cut-off procedures</v>
          </cell>
        </row>
        <row r="23">
          <cell r="B23" t="str">
            <v>Perform analytical procedures to identify peaks in sales volume in the last few days or weeks of the year and test cutoff by inspecting sales register, billings, shipping documents and other supporting documents before and after the year end date. Determi</v>
          </cell>
          <cell r="C23" t="str">
            <v>MP</v>
          </cell>
          <cell r="D23" t="str">
            <v>MP</v>
          </cell>
          <cell r="E23" t="str">
            <v>MP</v>
          </cell>
        </row>
        <row r="24">
          <cell r="A24">
            <v>4</v>
          </cell>
          <cell r="B24" t="str">
            <v>Revenue recognition procedures:                                                                                                                                                                                                                           Perfo</v>
          </cell>
          <cell r="C24" t="str">
            <v>MP</v>
          </cell>
          <cell r="D24" t="str">
            <v>MP</v>
          </cell>
          <cell r="E24" t="str">
            <v>MP</v>
          </cell>
        </row>
        <row r="25">
          <cell r="A25" t="str">
            <v>Analytical Audit Procedures</v>
          </cell>
        </row>
        <row r="26">
          <cell r="A26">
            <v>5</v>
          </cell>
          <cell r="B26" t="str">
            <v>Review sales activity by month/quarter for unusual fluctuations (consider breakdown by product line or location, if available). Consider comparison to prior year's amounts.</v>
          </cell>
          <cell r="C26" t="str">
            <v>NN</v>
          </cell>
          <cell r="D26" t="str">
            <v>HM</v>
          </cell>
          <cell r="E26" t="str">
            <v>HM</v>
          </cell>
          <cell r="F26" t="str">
            <v>NN</v>
          </cell>
          <cell r="G26" t="str">
            <v>NN</v>
          </cell>
        </row>
        <row r="27">
          <cell r="A27">
            <v>6</v>
          </cell>
          <cell r="B27" t="str">
            <v>Review the accounts receivable and sales accounts in the general ledger and the sales and cash receipts journals for unusual items. Investigate any unusual items observed.</v>
          </cell>
          <cell r="C27" t="str">
            <v>NN</v>
          </cell>
          <cell r="D27" t="str">
            <v>HM</v>
          </cell>
          <cell r="E27" t="str">
            <v>HM</v>
          </cell>
        </row>
        <row r="28">
          <cell r="A28">
            <v>7</v>
          </cell>
          <cell r="B28" t="str">
            <v>Compare the number and amount of credit memos issued in the current period with the previous period</v>
          </cell>
          <cell r="C28" t="str">
            <v>NN</v>
          </cell>
          <cell r="D28" t="str">
            <v>HM</v>
          </cell>
          <cell r="E28" t="str">
            <v>HM</v>
          </cell>
        </row>
        <row r="29">
          <cell r="A29" t="str">
            <v xml:space="preserve">Test of details </v>
          </cell>
        </row>
        <row r="30">
          <cell r="A30">
            <v>8</v>
          </cell>
          <cell r="B30" t="str">
            <v>Select sales transactions which are above the vouching scope from throughout the year and support proper recording by comparing sales invoice information to shipping documents and tracing the invoice through the accounting system to recording in the gener</v>
          </cell>
          <cell r="C30" t="str">
            <v>NN</v>
          </cell>
          <cell r="D30" t="str">
            <v>HM</v>
          </cell>
          <cell r="E30" t="str">
            <v>HM</v>
          </cell>
          <cell r="F30" t="str">
            <v>NN</v>
          </cell>
          <cell r="G30" t="str">
            <v>NN</v>
          </cell>
        </row>
        <row r="31">
          <cell r="A31">
            <v>9</v>
          </cell>
          <cell r="B31" t="str">
            <v>Check the numerical sequence of sales invoices and/or shipping documents for completeness.</v>
          </cell>
          <cell r="D31" t="str">
            <v>HM</v>
          </cell>
        </row>
        <row r="32">
          <cell r="A32">
            <v>10</v>
          </cell>
          <cell r="B32" t="str">
            <v>Test the clerical accuracy of the sales journal during the year and trace totals to proper posting in the general ledger. Obtain the transactions above the vouching scope.</v>
          </cell>
          <cell r="D32" t="str">
            <v>HM</v>
          </cell>
          <cell r="E32" t="str">
            <v>HM</v>
          </cell>
          <cell r="G32" t="str">
            <v>NN</v>
          </cell>
        </row>
        <row r="33">
          <cell r="A33">
            <v>11</v>
          </cell>
          <cell r="B33" t="str">
            <v>Test the correct calculation of  transactions in foreign currency during the period. Obtain the transactions above the vouching scope.</v>
          </cell>
          <cell r="E33" t="str">
            <v>HM</v>
          </cell>
          <cell r="G33" t="str">
            <v>NN</v>
          </cell>
        </row>
        <row r="34">
          <cell r="A34">
            <v>12</v>
          </cell>
          <cell r="B34" t="str">
            <v>Test the records of products ordered and shipped to the sales records; agree dates, customers, products, quantities, prices and amounts.</v>
          </cell>
          <cell r="D34" t="str">
            <v>HM</v>
          </cell>
        </row>
        <row r="35">
          <cell r="A35">
            <v>13</v>
          </cell>
          <cell r="B35" t="str">
            <v>Test the posting of individual sales invoices to the sales register and to the customers’ ledger. Test the postings of the totals in the sales register to the general ledger and the customers’ ledger.</v>
          </cell>
          <cell r="D35" t="str">
            <v>HM</v>
          </cell>
        </row>
        <row r="36">
          <cell r="A36">
            <v>14</v>
          </cell>
          <cell r="B36" t="str">
            <v>Review the accounts receivable, sales, and returns and allowances accounts in the general ledger for unusual items.</v>
          </cell>
          <cell r="D36" t="str">
            <v>HM</v>
          </cell>
          <cell r="F36" t="str">
            <v>NN</v>
          </cell>
        </row>
        <row r="37">
          <cell r="A37">
            <v>15</v>
          </cell>
          <cell r="B37" t="str">
            <v>Review the sales register, the sales returns and allowances register, and the cash receipts register for unusual items; investigate any such items observed.</v>
          </cell>
          <cell r="D37" t="str">
            <v>HM</v>
          </cell>
          <cell r="F37" t="str">
            <v>NN</v>
          </cell>
        </row>
        <row r="38">
          <cell r="A38">
            <v>16</v>
          </cell>
          <cell r="B38" t="str">
            <v>Test the pricing and mathematical accuracy of sales invoices and sales register</v>
          </cell>
          <cell r="D38" t="str">
            <v>HM</v>
          </cell>
          <cell r="E38" t="str">
            <v>HM</v>
          </cell>
        </row>
        <row r="39">
          <cell r="A39">
            <v>17</v>
          </cell>
          <cell r="B39" t="str">
            <v>Trace the accounts receivable to the customers’ ledger; investigate reconciling items.</v>
          </cell>
          <cell r="D39" t="str">
            <v>HM</v>
          </cell>
        </row>
        <row r="40">
          <cell r="B40" t="str">
            <v>Credit Memos/Sales Returns and Allowances:</v>
          </cell>
        </row>
        <row r="41">
          <cell r="A41">
            <v>18</v>
          </cell>
          <cell r="B41" t="str">
            <v>Investigate large or unusual credit memos issued subsequent to the balance sheet date.</v>
          </cell>
          <cell r="D41" t="str">
            <v>HM</v>
          </cell>
          <cell r="E41" t="str">
            <v>HM</v>
          </cell>
          <cell r="F41" t="str">
            <v>NN</v>
          </cell>
        </row>
        <row r="42">
          <cell r="A42">
            <v>19</v>
          </cell>
          <cell r="B42" t="str">
            <v>Compare credit memos and supporting documents with the sales returns and allowances register and customers' ledger as to dates, customers, products, quantities, prices, and amounts. Test also if they were completely posted in the register and the ledgers.</v>
          </cell>
          <cell r="C42" t="str">
            <v>NN</v>
          </cell>
          <cell r="D42" t="str">
            <v>HM</v>
          </cell>
        </row>
        <row r="43">
          <cell r="A43">
            <v>20</v>
          </cell>
          <cell r="B43" t="str">
            <v>Account for the numerical sequence of credit memos.</v>
          </cell>
          <cell r="D43" t="str">
            <v>HM</v>
          </cell>
        </row>
        <row r="44">
          <cell r="A44">
            <v>21</v>
          </cell>
          <cell r="B44" t="str">
            <v>Test the authorization of credits, discounts, and allowances shown in the cash receipts register.</v>
          </cell>
          <cell r="C44" t="str">
            <v>NN</v>
          </cell>
        </row>
        <row r="45">
          <cell r="A45">
            <v>22</v>
          </cell>
          <cell r="B45" t="str">
            <v>Test the mathematical accuracy of the sales returns and allowances register and credit memos.</v>
          </cell>
          <cell r="E45" t="str">
            <v>HM</v>
          </cell>
        </row>
        <row r="46">
          <cell r="A46">
            <v>23</v>
          </cell>
          <cell r="B46" t="str">
            <v>Test the postings of the totals and the sales returns and allowance register to the general ledger and the customers’ ledger.</v>
          </cell>
          <cell r="D46" t="str">
            <v>HM</v>
          </cell>
        </row>
        <row r="47">
          <cell r="A47">
            <v>24</v>
          </cell>
          <cell r="B47" t="str">
            <v>Test and evaluate the procedures for approving customers’ credit and for collecting past due accounts.</v>
          </cell>
          <cell r="C47" t="str">
            <v>NN</v>
          </cell>
          <cell r="D47" t="str">
            <v>HM</v>
          </cell>
          <cell r="G47" t="str">
            <v>NN</v>
          </cell>
        </row>
        <row r="48">
          <cell r="B48" t="str">
            <v>Cash receipts application:</v>
          </cell>
        </row>
        <row r="49">
          <cell r="A49">
            <v>25</v>
          </cell>
          <cell r="B49" t="str">
            <v>Compare the details of duplicate deposit slips of cash sales with the entries in the cash receipts register. Investigate abnormal delays in depositing cash receipts.</v>
          </cell>
          <cell r="D49" t="str">
            <v>HM</v>
          </cell>
          <cell r="E49" t="str">
            <v>HM</v>
          </cell>
        </row>
        <row r="50">
          <cell r="A50">
            <v>26</v>
          </cell>
          <cell r="B50" t="str">
            <v xml:space="preserve">Test the recording of miscellaneous receipts (i.e., receipts not usually recorded as routine sales, such as scrap); consider whether the recorded amounts are reasonable. </v>
          </cell>
          <cell r="C50" t="str">
            <v>NN</v>
          </cell>
          <cell r="D50" t="str">
            <v>HM</v>
          </cell>
          <cell r="F50" t="str">
            <v>NN</v>
          </cell>
        </row>
        <row r="51">
          <cell r="A51">
            <v>27</v>
          </cell>
          <cell r="B51" t="str">
            <v>Test cutoff of cash receipts, cash disbursements, and transfers at the balance sheet date.</v>
          </cell>
          <cell r="C51" t="str">
            <v>NN</v>
          </cell>
          <cell r="D51" t="str">
            <v>HM</v>
          </cell>
          <cell r="F51" t="str">
            <v>NN</v>
          </cell>
        </row>
        <row r="53">
          <cell r="A53" t="str">
            <v>Notes:</v>
          </cell>
        </row>
        <row r="54">
          <cell r="A54" t="str">
            <v>MP</v>
          </cell>
          <cell r="B54" t="str">
            <v>Mandatory Procedures - these are procedures that should be performed regardless of the assessed risk; applicable for either Low, Moderate or High Risk.</v>
          </cell>
        </row>
        <row r="55">
          <cell r="A55" t="str">
            <v>NN</v>
          </cell>
          <cell r="B55" t="str">
            <v>No Need to Perform - these are procedures whose related assertions are assessed to be "Low".</v>
          </cell>
        </row>
        <row r="56">
          <cell r="A56" t="str">
            <v>HM</v>
          </cell>
          <cell r="B56" t="str">
            <v>High/Moderate Risk - these are procedures whose related assertions are assessed to be "Moderate" or "High"; therefore, additional applicable procedures should be performed.</v>
          </cell>
        </row>
        <row r="57">
          <cell r="B57" t="str">
            <v>Not Applicable - these are procedures that are not related to a specific assertion.</v>
          </cell>
        </row>
      </sheetData>
      <sheetData sheetId="39">
        <row r="1">
          <cell r="A1" t="str">
            <v>Drs. J. Tanzil &amp; Associates</v>
          </cell>
          <cell r="E1" t="str">
            <v>No. Order:</v>
          </cell>
        </row>
        <row r="2">
          <cell r="A2" t="str">
            <v>Registered Public Accountants</v>
          </cell>
          <cell r="E2" t="str">
            <v>WP ref.:</v>
          </cell>
          <cell r="H2" t="str">
            <v>KKA 550 B</v>
          </cell>
        </row>
        <row r="3">
          <cell r="E3" t="str">
            <v>Prepared by:</v>
          </cell>
          <cell r="H3" t="str">
            <v>initials</v>
          </cell>
          <cell r="I3" t="str">
            <v>date</v>
          </cell>
        </row>
        <row r="4">
          <cell r="A4" t="str">
            <v>Audit Program: Cost of goods sold / Cost of sales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costs and expenses in the income statement are properly supported as charges against the entity in the period and are appropriately matched with revenues. Costs and expenses applicable to future periods are carried forward as inventories, prepaid ex</v>
          </cell>
          <cell r="C9" t="str">
            <v>x</v>
          </cell>
          <cell r="F9" t="str">
            <v>x</v>
          </cell>
        </row>
        <row r="10">
          <cell r="A10" t="str">
            <v>* All costs related to the current period’s revenues and all expenses of the current period are included in the income statement.</v>
          </cell>
          <cell r="D10" t="str">
            <v>x</v>
          </cell>
        </row>
        <row r="11">
          <cell r="A11" t="str">
            <v>* Costs and expenses are stated in the income statement at the appropriate amounts.</v>
          </cell>
          <cell r="E11" t="str">
            <v>x</v>
          </cell>
        </row>
        <row r="12">
          <cell r="A12" t="str">
            <v>* Costs and expenses are properly classified, described, and disclosed in the financial statements, including notes, in conformity with prescribed accounting principles.</v>
          </cell>
          <cell r="G12" t="str">
            <v>x</v>
          </cell>
        </row>
        <row r="15">
          <cell r="A15" t="str">
            <v>Cost of goods sold / Cost of sales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Agreement of subledger with general ledger:  Trace the amount to the working trial balance.</v>
          </cell>
          <cell r="C18" t="str">
            <v>MP</v>
          </cell>
          <cell r="D18" t="str">
            <v>MP</v>
          </cell>
          <cell r="G18" t="str">
            <v>MP</v>
          </cell>
        </row>
        <row r="19">
          <cell r="A19">
            <v>1</v>
          </cell>
          <cell r="B19" t="str">
            <v xml:space="preserve">Comparison of cost of sales with prior period:                                                               Obtain detail of cost of sales accounts in comparison with the prior period and test whether the recorded amounts are reasonable. Investigate and </v>
          </cell>
          <cell r="C19" t="str">
            <v>MP</v>
          </cell>
          <cell r="D19" t="str">
            <v>MP</v>
          </cell>
          <cell r="E19" t="str">
            <v>MP</v>
          </cell>
          <cell r="G19" t="str">
            <v>MP</v>
          </cell>
        </row>
        <row r="20">
          <cell r="A20">
            <v>2</v>
          </cell>
          <cell r="B20" t="str">
            <v>Large and unusual expense review:                                                                           Review the appropriateness of large and unusual expenses.</v>
          </cell>
          <cell r="C20" t="str">
            <v>MP</v>
          </cell>
        </row>
        <row r="21">
          <cell r="A21" t="str">
            <v>Analytical Audit Procedures</v>
          </cell>
        </row>
        <row r="22">
          <cell r="A22">
            <v>3</v>
          </cell>
          <cell r="B22" t="str">
            <v>Review the client's comparisons of budgeted and actual figures, investigate the reasons identified by the client for important variances, investigate any unexpected variations (or absence of expected variations) that were not identified by the client.</v>
          </cell>
          <cell r="D22" t="str">
            <v>NN</v>
          </cell>
          <cell r="E22" t="str">
            <v>NN</v>
          </cell>
        </row>
        <row r="23">
          <cell r="A23" t="str">
            <v xml:space="preserve">Test of details </v>
          </cell>
        </row>
        <row r="24">
          <cell r="A24">
            <v>4</v>
          </cell>
          <cell r="B24" t="str">
            <v>Test the correct calculation of  transactions in foreign currency at the reporting date.</v>
          </cell>
          <cell r="E24" t="str">
            <v>NN</v>
          </cell>
          <cell r="G24" t="str">
            <v>NN</v>
          </cell>
        </row>
        <row r="25">
          <cell r="A25">
            <v>5</v>
          </cell>
          <cell r="B25" t="str">
            <v>Compare the prices on purchase orders and vendors’ invoices with those in vendors’ catalogs.</v>
          </cell>
          <cell r="E25" t="str">
            <v>NN</v>
          </cell>
        </row>
        <row r="26">
          <cell r="A26">
            <v>6</v>
          </cell>
          <cell r="B26" t="str">
            <v>Compare the allocation of the overhead with the supporting document and check the calculation.</v>
          </cell>
          <cell r="C26" t="str">
            <v>NN</v>
          </cell>
          <cell r="E26" t="str">
            <v>NN</v>
          </cell>
        </row>
        <row r="27">
          <cell r="A27">
            <v>7</v>
          </cell>
          <cell r="B27" t="str">
            <v>Reconcile the inventory and cost of sales.</v>
          </cell>
          <cell r="C27" t="str">
            <v>NN</v>
          </cell>
          <cell r="D27" t="str">
            <v>NN</v>
          </cell>
          <cell r="E27" t="str">
            <v>NN</v>
          </cell>
        </row>
        <row r="28">
          <cell r="A28">
            <v>8</v>
          </cell>
          <cell r="B28" t="str">
            <v>Test the posting of production, transfers, and shipments of inventories to the perpetual (or other) inventory records.</v>
          </cell>
          <cell r="C28" t="str">
            <v>NN</v>
          </cell>
        </row>
        <row r="29">
          <cell r="A29">
            <v>9</v>
          </cell>
          <cell r="B29" t="str">
            <v>Vouch the costs and agree the quantities of materials in work-in-process and finished goods inventory that have been costed at actual costs to supporting documentation</v>
          </cell>
          <cell r="C29" t="str">
            <v>NN</v>
          </cell>
          <cell r="E29" t="str">
            <v>NN</v>
          </cell>
        </row>
        <row r="30">
          <cell r="A30">
            <v>10</v>
          </cell>
          <cell r="B30" t="str">
            <v>Review the activity in the accounts included in overhead and vouch any large/unusual items</v>
          </cell>
          <cell r="E30" t="str">
            <v>NN</v>
          </cell>
        </row>
        <row r="31">
          <cell r="A31">
            <v>11</v>
          </cell>
          <cell r="B31" t="str">
            <v>Review the disclosure of the financial statement regarding purchase and sales to related parties, separate presentation of raw material, work in process and finished good; adequate disclosure of inventory valuation, review the minutes meeting of directors</v>
          </cell>
          <cell r="G31" t="str">
            <v>NN</v>
          </cell>
        </row>
        <row r="32">
          <cell r="B32" t="str">
            <v>Cash Disbursement Application</v>
          </cell>
        </row>
        <row r="33">
          <cell r="A33">
            <v>12</v>
          </cell>
          <cell r="B33" t="str">
            <v>Compare goods and services ordered (purchase orders and purchase requisitions) and received (receiving report) to vendors’ invoices.</v>
          </cell>
          <cell r="C33" t="str">
            <v>NN</v>
          </cell>
          <cell r="D33" t="str">
            <v>NN</v>
          </cell>
          <cell r="F33" t="str">
            <v>NN</v>
          </cell>
        </row>
        <row r="34">
          <cell r="A34">
            <v>13</v>
          </cell>
          <cell r="B34" t="str">
            <v>Test the comparability of entries in the cash disbursements register with the paid checks and supporting documents as to date, payee, amount, and account distribution; determine whether supporting documents have been marked to prevent reuse.</v>
          </cell>
          <cell r="F34" t="str">
            <v>NN</v>
          </cell>
        </row>
        <row r="35">
          <cell r="A35">
            <v>14</v>
          </cell>
          <cell r="B35" t="str">
            <v>Test vendor invoices to the cash disbursements register.</v>
          </cell>
          <cell r="F35" t="str">
            <v>NN</v>
          </cell>
        </row>
        <row r="36">
          <cell r="A36">
            <v>15</v>
          </cell>
          <cell r="B36" t="str">
            <v>Test the mathematical accuracy of invoices.</v>
          </cell>
          <cell r="E36" t="str">
            <v>NN</v>
          </cell>
        </row>
        <row r="38">
          <cell r="A38" t="str">
            <v>Notes:</v>
          </cell>
        </row>
        <row r="39">
          <cell r="A39" t="str">
            <v>MP</v>
          </cell>
          <cell r="B39" t="str">
            <v>Mandatory Procedures - these are procedures that should be performed regardless of the assessed risk; applicable for either Low, Moderate or High Risk.</v>
          </cell>
        </row>
        <row r="40">
          <cell r="A40" t="str">
            <v>NN</v>
          </cell>
          <cell r="B40" t="str">
            <v>No Need to Perform - these are procedures whose related assertions are assessed to be "Low".</v>
          </cell>
        </row>
        <row r="41">
          <cell r="A41" t="str">
            <v>HM</v>
          </cell>
          <cell r="B41" t="str">
            <v>High/Moderate Risk - these are procedures whose related assertions are assessed to be "Moderate" or "High"; therefore, additional applicable procedures should be performed.</v>
          </cell>
        </row>
        <row r="42">
          <cell r="B42" t="str">
            <v>Not Applicable - these are procedures that are not related to a specific assertion.</v>
          </cell>
        </row>
      </sheetData>
      <sheetData sheetId="40">
        <row r="1">
          <cell r="A1" t="str">
            <v>Drs. J. Tanzil &amp; Associates</v>
          </cell>
          <cell r="E1" t="str">
            <v>No. Order:</v>
          </cell>
        </row>
        <row r="2">
          <cell r="A2" t="str">
            <v>Registered Public Accountants</v>
          </cell>
          <cell r="E2" t="str">
            <v>WP ref.:</v>
          </cell>
          <cell r="H2" t="str">
            <v>KKA 560 B</v>
          </cell>
        </row>
        <row r="3">
          <cell r="E3" t="str">
            <v>Prepared by:</v>
          </cell>
          <cell r="H3" t="str">
            <v>initials</v>
          </cell>
          <cell r="I3" t="str">
            <v>date</v>
          </cell>
        </row>
        <row r="4">
          <cell r="A4" t="str">
            <v>Audit Program: Salary and Employee Expenses (Payroll)</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Salary and Employee Expenses (Payroll)</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Agreement of subledger with general ledger:  Trace the amount to the working trial balance.</v>
          </cell>
          <cell r="C14" t="str">
            <v>MP</v>
          </cell>
          <cell r="D14" t="str">
            <v>MP</v>
          </cell>
          <cell r="G14" t="str">
            <v>MP</v>
          </cell>
        </row>
        <row r="15">
          <cell r="A15">
            <v>1</v>
          </cell>
          <cell r="B15" t="str">
            <v>Compare the salaries expense to the related tax return and the employee benefit expense to the actuarial valuation report or to the computation of the client.</v>
          </cell>
          <cell r="C15" t="str">
            <v>MP</v>
          </cell>
          <cell r="D15" t="str">
            <v>MP</v>
          </cell>
          <cell r="E15" t="str">
            <v>MP</v>
          </cell>
          <cell r="F15" t="str">
            <v>MP</v>
          </cell>
          <cell r="G15" t="str">
            <v>MP</v>
          </cell>
        </row>
        <row r="16">
          <cell r="A16">
            <v>2</v>
          </cell>
          <cell r="B16" t="str">
            <v>Payroll analytics:                                                                                                      Compare the average pay per employee or hour to prior year including employee benefits, if significant. Consider disaggregating to type</v>
          </cell>
          <cell r="C16" t="str">
            <v>MP</v>
          </cell>
          <cell r="D16" t="str">
            <v>MP</v>
          </cell>
          <cell r="E16" t="str">
            <v>MP</v>
          </cell>
          <cell r="G16" t="str">
            <v>MP</v>
          </cell>
        </row>
        <row r="17">
          <cell r="A17">
            <v>3</v>
          </cell>
          <cell r="B17" t="str">
            <v>Pension expenses:                                                                                                   Test correctness of journal entries in connection with pensions and post-retirement expenses, current payments and for changes in pension r</v>
          </cell>
          <cell r="E17" t="str">
            <v>MP</v>
          </cell>
          <cell r="G17" t="str">
            <v>MP</v>
          </cell>
        </row>
        <row r="18">
          <cell r="A18">
            <v>4</v>
          </cell>
          <cell r="B18" t="str">
            <v>Check whether the allocation of the Salaries Expense is proper as to Cost of Goods Sold and Operating Expenses.</v>
          </cell>
          <cell r="E18" t="str">
            <v>MP</v>
          </cell>
          <cell r="G18" t="str">
            <v>MP</v>
          </cell>
        </row>
        <row r="19">
          <cell r="A19">
            <v>5</v>
          </cell>
          <cell r="B19" t="str">
            <v>If employee compensation represents a significant percentage of total costs and expenses:</v>
          </cell>
        </row>
        <row r="20">
          <cell r="B20" t="str">
            <v>a)       Compare payroll expense to prior periods and obtain explanations for unexpected changes (or the absence of expected changes).</v>
          </cell>
          <cell r="C20" t="str">
            <v>MP</v>
          </cell>
          <cell r="D20" t="str">
            <v>MP</v>
          </cell>
          <cell r="E20" t="str">
            <v>MP</v>
          </cell>
        </row>
        <row r="21">
          <cell r="B21" t="str">
            <v xml:space="preserve">b)       Test the reasonableness of payroll expense by correlating total expense and changes in expense with the total number of employees and the change in the number of employees. </v>
          </cell>
          <cell r="C21" t="str">
            <v>MP</v>
          </cell>
          <cell r="D21" t="str">
            <v>MP</v>
          </cell>
          <cell r="E21" t="str">
            <v>MP</v>
          </cell>
        </row>
        <row r="22">
          <cell r="B22" t="str">
            <v>c)       Select payroll transactions from throughout the year and support proper recording by comparing hours, rates, and deductions to the applicable supporting documentation, and tracing gross and net pay through the accounting system to recording in th</v>
          </cell>
          <cell r="C22" t="str">
            <v>MP</v>
          </cell>
          <cell r="D22" t="str">
            <v>MP</v>
          </cell>
          <cell r="E22" t="str">
            <v>MP</v>
          </cell>
        </row>
        <row r="23">
          <cell r="B23" t="str">
            <v>d)       Test the clerical accuracy of the payroll journal and trace payroll distribution totals to proper posting in the general and subsidiary ledgers.</v>
          </cell>
          <cell r="C23" t="str">
            <v>MP</v>
          </cell>
          <cell r="D23" t="str">
            <v>MP</v>
          </cell>
          <cell r="E23" t="str">
            <v>MP</v>
          </cell>
        </row>
        <row r="24">
          <cell r="A24" t="str">
            <v>Analytical Audit Procedures</v>
          </cell>
        </row>
        <row r="25">
          <cell r="A25">
            <v>6</v>
          </cell>
          <cell r="B25" t="str">
            <v>Review the client's comparisons of budgeted and actual figures, corroborate some of the reasons identified by the client for important variances, investigate any unexpected variations (or absence of expected variations) that were not identified by the cli</v>
          </cell>
          <cell r="D25" t="str">
            <v>HM</v>
          </cell>
          <cell r="E25" t="str">
            <v>HM</v>
          </cell>
        </row>
        <row r="26">
          <cell r="A26" t="str">
            <v xml:space="preserve">Test of details </v>
          </cell>
        </row>
        <row r="27">
          <cell r="A27">
            <v>7</v>
          </cell>
          <cell r="B27" t="str">
            <v>Obtain a service auditor’s report if the client uses an outside service for payroll. Determine the nature and significance of the activities performed by the outside organization. Based on this determination, information in the service auditor’s report, a</v>
          </cell>
          <cell r="C27" t="str">
            <v>NN</v>
          </cell>
          <cell r="D27" t="str">
            <v>HM</v>
          </cell>
          <cell r="E27" t="str">
            <v>HM</v>
          </cell>
        </row>
        <row r="28">
          <cell r="A28">
            <v>8</v>
          </cell>
          <cell r="B28" t="str">
            <v>Test the calculation of the accruals for overtime and  holiday &amp; bonuses and other parts of salaries that are paid after year end.</v>
          </cell>
          <cell r="C28" t="str">
            <v>NN</v>
          </cell>
          <cell r="D28" t="str">
            <v>HM</v>
          </cell>
          <cell r="E28" t="str">
            <v>HM</v>
          </cell>
        </row>
        <row r="29">
          <cell r="A29">
            <v>9</v>
          </cell>
          <cell r="B29" t="str">
            <v>Compare hours paid with the record of hours worked (e.g., time cards).</v>
          </cell>
          <cell r="D29" t="str">
            <v>HM</v>
          </cell>
        </row>
        <row r="30">
          <cell r="A30">
            <v>10</v>
          </cell>
          <cell r="B30" t="str">
            <v>Compare employee data (e.g., name, identification number, department, employee status or group, location, wage rate, deductions) to authorizations on file (e.g., hiring records, personnel files on wage rates and reductions, union contracts, and authorizat</v>
          </cell>
          <cell r="C30" t="str">
            <v>NN</v>
          </cell>
          <cell r="D30" t="str">
            <v>HM</v>
          </cell>
          <cell r="F30" t="str">
            <v>NN</v>
          </cell>
        </row>
        <row r="31">
          <cell r="A31">
            <v>11</v>
          </cell>
          <cell r="B31" t="str">
            <v>Compare names, net pay, and other data in the payroll register to the canceled payroll checks. Examine endorsement(s) on payroll checks and compare them to specimen signatures in the personnel files; investigate unusual or multiple endorsements.</v>
          </cell>
          <cell r="C31" t="str">
            <v>NN</v>
          </cell>
          <cell r="D31" t="str">
            <v>HM</v>
          </cell>
        </row>
        <row r="32">
          <cell r="A32">
            <v>12</v>
          </cell>
          <cell r="B32" t="str">
            <v>Trace the payroll checks to the payroll register.</v>
          </cell>
          <cell r="C32" t="str">
            <v>NN</v>
          </cell>
        </row>
        <row r="33">
          <cell r="A33">
            <v>13</v>
          </cell>
          <cell r="B33" t="str">
            <v>Review the appropriateness of the labor cost distributions based on the nature of the work performed (e.g., examine time cards or job tickets) and compare to the payroll register.</v>
          </cell>
          <cell r="E33" t="str">
            <v>HM</v>
          </cell>
          <cell r="F33" t="str">
            <v>NN</v>
          </cell>
        </row>
        <row r="34">
          <cell r="A34" t="str">
            <v xml:space="preserve"> </v>
          </cell>
        </row>
        <row r="35">
          <cell r="A35" t="str">
            <v>Notes:</v>
          </cell>
        </row>
        <row r="36">
          <cell r="A36" t="str">
            <v>MP</v>
          </cell>
          <cell r="B36" t="str">
            <v>Mandatory Procedures - these are procedures that should be performed regardless of the assessed risk; applicable for either Low, Moderate or High Risk.</v>
          </cell>
        </row>
        <row r="37">
          <cell r="A37" t="str">
            <v>NN</v>
          </cell>
          <cell r="B37" t="str">
            <v>No Need to Perform - these are procedures whose related assertions are assessed to be "Low".</v>
          </cell>
        </row>
        <row r="38">
          <cell r="A38" t="str">
            <v>HM</v>
          </cell>
          <cell r="B38" t="str">
            <v>High/Moderate Risk - these are procedures whose related assertions are assessed to be "Moderate" or "High"; therefore, additional applicable procedures should be performed.</v>
          </cell>
        </row>
        <row r="39">
          <cell r="B39" t="str">
            <v>Not Applicable - these are procedures that are not related to a specific assertion.</v>
          </cell>
        </row>
      </sheetData>
      <sheetData sheetId="41">
        <row r="1">
          <cell r="A1" t="str">
            <v>Drs. J. Tanzil &amp; Associates</v>
          </cell>
          <cell r="E1" t="str">
            <v>No. Order:</v>
          </cell>
        </row>
        <row r="2">
          <cell r="A2" t="str">
            <v>Registered Public Accountants</v>
          </cell>
          <cell r="E2" t="str">
            <v>WP ref.:</v>
          </cell>
          <cell r="H2" t="str">
            <v>KKA 600 B</v>
          </cell>
        </row>
        <row r="3">
          <cell r="E3" t="str">
            <v>Prepared by:</v>
          </cell>
          <cell r="H3" t="str">
            <v>initials</v>
          </cell>
          <cell r="I3" t="str">
            <v>date</v>
          </cell>
        </row>
        <row r="4">
          <cell r="A4" t="str">
            <v>Audit Program: Selling Expenses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Selling Expenses</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Agreement of subledger with general ledger:  Trace the amount to the working trial balance.</v>
          </cell>
          <cell r="C14" t="str">
            <v>MP</v>
          </cell>
          <cell r="D14" t="str">
            <v>MP</v>
          </cell>
          <cell r="G14" t="str">
            <v>MP</v>
          </cell>
          <cell r="H14">
            <v>600</v>
          </cell>
        </row>
        <row r="15">
          <cell r="A15">
            <v>1</v>
          </cell>
          <cell r="B15" t="str">
            <v>Comparison of selling and distribution expenses with prior period:                                 Obtain detail of Selling and Distribution Expense accounts in comparison with the prior period. Investigate and explain major changes, large or unusual tran</v>
          </cell>
          <cell r="C15" t="str">
            <v>MP</v>
          </cell>
          <cell r="D15" t="str">
            <v>MP</v>
          </cell>
          <cell r="E15" t="str">
            <v>MP</v>
          </cell>
          <cell r="G15" t="str">
            <v>MP</v>
          </cell>
          <cell r="H15" t="str">
            <v>600F</v>
          </cell>
        </row>
        <row r="16">
          <cell r="A16">
            <v>2</v>
          </cell>
          <cell r="B16" t="str">
            <v>Large and unusual expense review:                                                                   Review the appropriateness of large and unusual expenses.</v>
          </cell>
          <cell r="C16" t="str">
            <v>MP</v>
          </cell>
          <cell r="E16" t="str">
            <v>MP</v>
          </cell>
          <cell r="H16" t="str">
            <v>600C</v>
          </cell>
        </row>
        <row r="17">
          <cell r="A17" t="str">
            <v>Analytical Audit Procedures</v>
          </cell>
        </row>
        <row r="18">
          <cell r="A18">
            <v>3</v>
          </cell>
          <cell r="B18" t="str">
            <v>Compare the current year’s expenses to the prior year’s actual and the current year’s budgeted amount (in absolute Rupiahs and/or as a percentage of sales). Investigate any unexpected changes (or absence of expected changes). If expenses are audited at in</v>
          </cell>
          <cell r="C18" t="str">
            <v>NN</v>
          </cell>
          <cell r="D18" t="str">
            <v>NN</v>
          </cell>
        </row>
        <row r="19">
          <cell r="A19" t="str">
            <v>Test of details</v>
          </cell>
        </row>
        <row r="20">
          <cell r="A20">
            <v>4</v>
          </cell>
          <cell r="B20" t="str">
            <v xml:space="preserve">Consider the reasonableness of the quantities and the business purposes of the items purchased.  </v>
          </cell>
          <cell r="C20" t="str">
            <v>NN</v>
          </cell>
        </row>
        <row r="21">
          <cell r="A21">
            <v>5</v>
          </cell>
          <cell r="B21" t="str">
            <v>Compare the prices on purchase orders and vendors’ invoices with those in vendors’ catalogs.  Test the mathematical accuracy of invoices.</v>
          </cell>
          <cell r="E21" t="str">
            <v>NN</v>
          </cell>
        </row>
        <row r="22">
          <cell r="A22">
            <v>6</v>
          </cell>
          <cell r="B22" t="str">
            <v>Examine payments of expenses subsequent to the balance sheet date.</v>
          </cell>
          <cell r="D22" t="str">
            <v>NN</v>
          </cell>
        </row>
        <row r="23">
          <cell r="A23">
            <v>7</v>
          </cell>
          <cell r="B23" t="str">
            <v xml:space="preserve">In order to obtain additional appropriate and sufficient evidence, check certain transactions related to selling expense entries in the general ledger which are significant in amount as follows:
</v>
          </cell>
        </row>
        <row r="24">
          <cell r="B24" t="str">
            <v>a. Vouch for supporting documents for significant amounts over a predetermined sample size.</v>
          </cell>
          <cell r="C24" t="str">
            <v>NN</v>
          </cell>
          <cell r="D24" t="str">
            <v>NN</v>
          </cell>
        </row>
        <row r="25">
          <cell r="B25" t="str">
            <v>b. Check the agreement relating to the procurement of goods and fees charged in selling expenses. Check the possibility of unrecognized accrued expenses or payment in excess of that agreement. Propose journal corrections, if required.</v>
          </cell>
          <cell r="C25" t="str">
            <v>NN</v>
          </cell>
          <cell r="D25" t="str">
            <v>NN</v>
          </cell>
        </row>
        <row r="26">
          <cell r="A26">
            <v>8</v>
          </cell>
          <cell r="B26" t="str">
            <v>Verify if the expenditures were classified and recorded appropriately.</v>
          </cell>
          <cell r="C26" t="str">
            <v>NN</v>
          </cell>
          <cell r="E26" t="str">
            <v>NN</v>
          </cell>
          <cell r="F26" t="str">
            <v>NN</v>
          </cell>
        </row>
        <row r="28">
          <cell r="A28" t="str">
            <v>Notes:</v>
          </cell>
        </row>
        <row r="29">
          <cell r="A29" t="str">
            <v>MP</v>
          </cell>
          <cell r="B29" t="str">
            <v>Mandatory Procedures - these are procedures that should be performed regardless of the assessed risk; applicable for either Low, Moderate or High Risk.</v>
          </cell>
        </row>
        <row r="30">
          <cell r="A30" t="str">
            <v>NN</v>
          </cell>
          <cell r="B30" t="str">
            <v>No Need to Perform - these are procedures whose related assertions are assessed to be "Low".</v>
          </cell>
        </row>
        <row r="31">
          <cell r="A31" t="str">
            <v>HM</v>
          </cell>
          <cell r="B31" t="str">
            <v>High/Moderate Risk - these are procedures whose related assertions are assessed to be "Moderate" or "High"; therefore, additional applicable procedures should be performed.</v>
          </cell>
        </row>
        <row r="32">
          <cell r="B32" t="str">
            <v>Not Applicable - these are procedures that are not related to a specific assertion.</v>
          </cell>
        </row>
      </sheetData>
      <sheetData sheetId="42">
        <row r="1">
          <cell r="A1" t="str">
            <v>Drs. J. Tanzil &amp; Associates</v>
          </cell>
          <cell r="E1" t="str">
            <v>No. Order:</v>
          </cell>
        </row>
        <row r="2">
          <cell r="A2" t="str">
            <v>Registered Public Accountants</v>
          </cell>
          <cell r="E2" t="str">
            <v>WP ref.:</v>
          </cell>
          <cell r="H2" t="str">
            <v>KKA 700 B</v>
          </cell>
        </row>
        <row r="3">
          <cell r="E3" t="str">
            <v>Prepared by:</v>
          </cell>
          <cell r="H3" t="str">
            <v>initials</v>
          </cell>
          <cell r="I3" t="str">
            <v>date</v>
          </cell>
        </row>
        <row r="4">
          <cell r="A4" t="str">
            <v>Audit Program: General and Administrative Expenses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row>
        <row r="11">
          <cell r="A11" t="str">
            <v>General and Administrative Expenses</v>
          </cell>
          <cell r="C11" t="str">
            <v>Ex/
Oc</v>
          </cell>
          <cell r="D11" t="str">
            <v>Co</v>
          </cell>
          <cell r="E11" t="str">
            <v>Va/
Me</v>
          </cell>
          <cell r="F11" t="str">
            <v>R&amp;O</v>
          </cell>
          <cell r="G11" t="str">
            <v>P&amp;D</v>
          </cell>
          <cell r="H11" t="str">
            <v>WP-Ref</v>
          </cell>
          <cell r="I11" t="str">
            <v>Date / Initials</v>
          </cell>
          <cell r="J11" t="str">
            <v>Explanation (Provide a reason for not performing a specific procedure if it is either MP or HM)</v>
          </cell>
        </row>
        <row r="12">
          <cell r="A12" t="str">
            <v>Nature, timing and extent of our substantive audit procedures are determined by the level of CRA.</v>
          </cell>
        </row>
        <row r="13">
          <cell r="A13" t="str">
            <v>Mandatory Procedures (to be completed for all significant assertions)</v>
          </cell>
        </row>
        <row r="14">
          <cell r="A14" t="str">
            <v>** Agreement of subledger with general ledger:  Trace the amount to the working trial balance.</v>
          </cell>
          <cell r="C14" t="str">
            <v>MP</v>
          </cell>
          <cell r="D14" t="str">
            <v>MP</v>
          </cell>
          <cell r="G14" t="str">
            <v>MP</v>
          </cell>
        </row>
        <row r="15">
          <cell r="A15">
            <v>1</v>
          </cell>
          <cell r="B15" t="str">
            <v>Contents of General and Administrative Expenses:                                            Understand contents of General and Administrative expense accounts, e.g., in the areas of professional services fees, repairs and maintenance, leases and rents, ma</v>
          </cell>
          <cell r="C15" t="str">
            <v>MP</v>
          </cell>
          <cell r="D15" t="str">
            <v>MP</v>
          </cell>
          <cell r="E15" t="str">
            <v>MP</v>
          </cell>
          <cell r="G15" t="str">
            <v>MP</v>
          </cell>
        </row>
        <row r="16">
          <cell r="A16">
            <v>2</v>
          </cell>
          <cell r="B16" t="str">
            <v>Review of underlying documentation:                                                                      For significant transactions identified, review underlying documentation for reasonableness and business purpose.</v>
          </cell>
          <cell r="C16" t="str">
            <v>MP</v>
          </cell>
          <cell r="D16" t="str">
            <v>MP</v>
          </cell>
          <cell r="E16" t="str">
            <v>MP</v>
          </cell>
        </row>
        <row r="17">
          <cell r="A17">
            <v>3</v>
          </cell>
          <cell r="B17" t="str">
            <v>Completeness of lawyers' confirmations:                                                               Verify through a review of lawyers fees that all lawyers and in-house legal counsels, who handle significant litigation or other claims, have been covere</v>
          </cell>
          <cell r="D17" t="str">
            <v>MP</v>
          </cell>
          <cell r="G17" t="str">
            <v>MP</v>
          </cell>
        </row>
        <row r="18">
          <cell r="A18" t="str">
            <v>Analytical Audit Procedures</v>
          </cell>
        </row>
        <row r="19">
          <cell r="A19">
            <v>4</v>
          </cell>
          <cell r="B19" t="str">
            <v>Review the client’s comparison of budgeted and actual costs and expenses, by month or by quarter.  Corroborate the reasons identified by the client for significant variations/differences and investigate any unexpected variations/differences (or the absenc</v>
          </cell>
          <cell r="D19" t="str">
            <v>HM</v>
          </cell>
          <cell r="E19" t="str">
            <v>HM</v>
          </cell>
        </row>
        <row r="20">
          <cell r="A20" t="str">
            <v xml:space="preserve">Test of details </v>
          </cell>
        </row>
        <row r="21">
          <cell r="A21">
            <v>5</v>
          </cell>
          <cell r="B21" t="str">
            <v xml:space="preserve">In order to obtain additional appropriate and sufficient evidence, check certain transactions related to general and administrative expense entries in the general ledger which are significant in amount as follows:
</v>
          </cell>
        </row>
        <row r="22">
          <cell r="B22" t="str">
            <v xml:space="preserve">a. Verify the purchase price of selected transactions through appropriate documents, such as cash payment, invoice from supplier and minutes of  meeting of management 
</v>
          </cell>
          <cell r="D22" t="str">
            <v>HM</v>
          </cell>
        </row>
        <row r="23">
          <cell r="B23" t="str">
            <v>b. Check for proof of payment of the purchase of goods and / or services and also those with material fluctuations.</v>
          </cell>
          <cell r="C23" t="str">
            <v>NN</v>
          </cell>
          <cell r="D23" t="str">
            <v>HM</v>
          </cell>
        </row>
        <row r="24">
          <cell r="B24" t="str">
            <v>c. Verify that cash disbursement have been classified and recognized appropriately in correct amount</v>
          </cell>
          <cell r="C24" t="str">
            <v>NN</v>
          </cell>
          <cell r="E24" t="str">
            <v>HM</v>
          </cell>
        </row>
        <row r="25">
          <cell r="B25" t="str">
            <v>d. Compare and check current costs on the general ledger and working papers or audit results last year. If expenses have been audited during the interim, review activities from now until the end of the year interim.</v>
          </cell>
          <cell r="D25" t="str">
            <v>HM</v>
          </cell>
          <cell r="E25" t="str">
            <v>HM</v>
          </cell>
        </row>
        <row r="26">
          <cell r="B26" t="str">
            <v>e. Make a cross check on the current year depreciation expense charged to general and administrative expense with the calculation of depreciation in KKA 200</v>
          </cell>
          <cell r="C26" t="str">
            <v>NN</v>
          </cell>
          <cell r="D26" t="str">
            <v>HM</v>
          </cell>
          <cell r="E26" t="str">
            <v>HM</v>
          </cell>
        </row>
        <row r="27">
          <cell r="A27">
            <v>6</v>
          </cell>
          <cell r="B27" t="str">
            <v>Check the appropriate presentation and adequate disclosure of general and administrative expenses account in the income statement.</v>
          </cell>
          <cell r="G27" t="str">
            <v>NN</v>
          </cell>
        </row>
        <row r="28">
          <cell r="A28" t="str">
            <v xml:space="preserve"> </v>
          </cell>
        </row>
        <row r="29">
          <cell r="A29" t="str">
            <v>Notes:</v>
          </cell>
        </row>
        <row r="30">
          <cell r="A30" t="str">
            <v>MP</v>
          </cell>
          <cell r="B30" t="str">
            <v>Mandatory Procedures - these are procedures that should be performed regardless of the assessed risk; applicable for either Low, Moderate or High Risk.</v>
          </cell>
        </row>
        <row r="31">
          <cell r="A31" t="str">
            <v>NN</v>
          </cell>
          <cell r="B31" t="str">
            <v>No Need to Perform - these are procedures whose related assertions are assessed to be "Low".</v>
          </cell>
        </row>
        <row r="32">
          <cell r="A32" t="str">
            <v>HM</v>
          </cell>
          <cell r="B32" t="str">
            <v>High/Moderate Risk - these are procedures whose related assertions are assessed to be "Moderate" or "High"; therefore, additional applicable procedures should be performed.</v>
          </cell>
        </row>
        <row r="33">
          <cell r="B33" t="str">
            <v>Not Applicable - these are procedures that are not related to a specific assertion.</v>
          </cell>
        </row>
      </sheetData>
      <sheetData sheetId="43">
        <row r="4">
          <cell r="A4" t="str">
            <v>Audit Program: Other Income (Expense)</v>
          </cell>
        </row>
      </sheetData>
      <sheetData sheetId="44">
        <row r="4">
          <cell r="A4" t="str">
            <v>Audit Program: Current Income Tax</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income tax expense/benefit on the income statements represents amounts that are appropriately charged/credited.</v>
          </cell>
          <cell r="C9" t="str">
            <v>x</v>
          </cell>
        </row>
        <row r="10">
          <cell r="A10" t="str">
            <v>* All income tax expense/benefit that are appropriately charged/credited are included on the income statements.</v>
          </cell>
          <cell r="D10" t="str">
            <v>x</v>
          </cell>
        </row>
        <row r="11">
          <cell r="A11" t="str">
            <v>* Income tax expense/benefit are included on the income statements at the appropriate amounts.</v>
          </cell>
          <cell r="E11" t="str">
            <v>x</v>
          </cell>
        </row>
        <row r="12">
          <cell r="A12" t="str">
            <v>* The tax debt is actually valid and is the company's obligation</v>
          </cell>
          <cell r="F12" t="str">
            <v>x</v>
          </cell>
        </row>
        <row r="13">
          <cell r="A13" t="str">
            <v>* Income tax expense/benefit are properly classified, describes, and disclosed in the financial statements including notes, in the conformity with prescribed accounting principles.</v>
          </cell>
          <cell r="G13" t="str">
            <v>x</v>
          </cell>
        </row>
        <row r="16">
          <cell r="A16" t="str">
            <v>Current Income Tax</v>
          </cell>
          <cell r="C16" t="str">
            <v>Ex/
Oc</v>
          </cell>
          <cell r="D16" t="str">
            <v>Co</v>
          </cell>
          <cell r="E16" t="str">
            <v>Va/
Me</v>
          </cell>
          <cell r="F16" t="str">
            <v>R&amp;O</v>
          </cell>
          <cell r="G16" t="str">
            <v>P&amp;D</v>
          </cell>
          <cell r="H16" t="str">
            <v>WP-Ref</v>
          </cell>
          <cell r="I16" t="str">
            <v>Date / Initials</v>
          </cell>
        </row>
        <row r="17">
          <cell r="A17" t="str">
            <v>Nature, timing and extent of our substantive audit procedures are determined by the level of CRA.</v>
          </cell>
        </row>
        <row r="18">
          <cell r="A18" t="str">
            <v>Mandatory Procedures (to be completed for all significant assertions)</v>
          </cell>
        </row>
        <row r="19">
          <cell r="A19" t="str">
            <v>** Agreement of subledger with general ledger:  Trace the amount to the working trial balance.</v>
          </cell>
          <cell r="C19" t="str">
            <v>MP</v>
          </cell>
          <cell r="D19" t="str">
            <v>MP</v>
          </cell>
          <cell r="G19" t="str">
            <v>MP</v>
          </cell>
        </row>
        <row r="20">
          <cell r="A20">
            <v>1</v>
          </cell>
          <cell r="B20" t="str">
            <v>Reconciliation of accounting to taxable income:                                        Obtain the tax correction/reconciliation working paper from client.  Check the balance of commercial accounts to the general ledger. Test the reconciliation of the curr</v>
          </cell>
          <cell r="D20" t="str">
            <v>MP</v>
          </cell>
        </row>
        <row r="21">
          <cell r="A21">
            <v>2</v>
          </cell>
          <cell r="B21" t="str">
            <v>Check the balance of fiscal correction (negative and positive, temporary or permanent) to their supporting documents and make sure that the corrections are appropriate based on the prevailing tax regulations.</v>
          </cell>
          <cell r="C21" t="str">
            <v>MP</v>
          </cell>
          <cell r="E21" t="str">
            <v>MP</v>
          </cell>
          <cell r="F21" t="str">
            <v>MP</v>
          </cell>
        </row>
        <row r="22">
          <cell r="A22">
            <v>3</v>
          </cell>
          <cell r="B22" t="str">
            <v>Check whether client has inputted all the fiscal correction that should be corrected, compare also with the last year items.</v>
          </cell>
          <cell r="D22" t="str">
            <v>MP</v>
          </cell>
        </row>
        <row r="23">
          <cell r="A23">
            <v>4</v>
          </cell>
          <cell r="B23" t="str">
            <v>Check whether client has excluded taxable amount charged to final tax</v>
          </cell>
          <cell r="E23" t="str">
            <v>MP</v>
          </cell>
        </row>
        <row r="24">
          <cell r="A24">
            <v>5</v>
          </cell>
          <cell r="B24" t="str">
            <v>After the computation of the fiscal tax income, check whether there are any tax losses that can be carried forward. If there are tax losses, assess the potential future profit of the company to determine whether the tax loss carry forward could be utilize</v>
          </cell>
          <cell r="F24" t="str">
            <v>MP</v>
          </cell>
        </row>
        <row r="25">
          <cell r="A25">
            <v>6</v>
          </cell>
          <cell r="B25" t="str">
            <v xml:space="preserve">Provision for income taxes:                                                                                                                                                                                                                                    </v>
          </cell>
          <cell r="E25" t="str">
            <v>MP</v>
          </cell>
        </row>
        <row r="26">
          <cell r="B26" t="str">
            <v>* The tax rate is 25%, but for domestic tax payer company who has gross revenue up to Rp 50 billion, get facility of 50% discount on taxable income but only for part of the gross revenue until Rp 4.8 billion.</v>
          </cell>
        </row>
        <row r="27">
          <cell r="B27" t="str">
            <v>** So for example, the gross revenue is Rp 30 billion, taxable income Rp 3 billion. Tax discount application is as follow:</v>
          </cell>
        </row>
        <row r="28">
          <cell r="B28" t="str">
            <v>(4.8/30) x 3 = Rp 0.48 billion --&gt; charged 25% x 50%</v>
          </cell>
        </row>
        <row r="29">
          <cell r="B29" t="str">
            <v>the remaining = 3 - 0.48 = 2.52 --&gt; charged 25%</v>
          </cell>
        </row>
        <row r="30">
          <cell r="A30">
            <v>7</v>
          </cell>
          <cell r="B30" t="str">
            <v xml:space="preserve">Compensate the income tax expense with the prepaid tax paid, and compare the balance with tax payable (PPh 29), propose adjustment entries if needed. </v>
          </cell>
          <cell r="G30" t="str">
            <v>MP</v>
          </cell>
        </row>
        <row r="31">
          <cell r="A31">
            <v>8</v>
          </cell>
          <cell r="B31" t="str">
            <v xml:space="preserve">Basis for recording related party transactions:                                                                                                                                                                                                           Test </v>
          </cell>
          <cell r="E31" t="str">
            <v>MP</v>
          </cell>
          <cell r="F31" t="str">
            <v>MP</v>
          </cell>
          <cell r="G31" t="str">
            <v>MP</v>
          </cell>
        </row>
        <row r="32">
          <cell r="A32" t="str">
            <v>Analytical Audit Procedures</v>
          </cell>
        </row>
        <row r="33">
          <cell r="A33">
            <v>9</v>
          </cell>
          <cell r="B33" t="str">
            <v xml:space="preserve">Compare the account composition with the prior period; explain unexpected changes (or absence of expected changes). </v>
          </cell>
          <cell r="C33" t="str">
            <v>NN</v>
          </cell>
          <cell r="D33" t="str">
            <v>NN</v>
          </cell>
          <cell r="E33" t="str">
            <v>HM</v>
          </cell>
          <cell r="G33" t="str">
            <v>NN</v>
          </cell>
        </row>
        <row r="34">
          <cell r="A34" t="str">
            <v xml:space="preserve">Test of details </v>
          </cell>
        </row>
        <row r="35">
          <cell r="A35">
            <v>10</v>
          </cell>
          <cell r="B35" t="str">
            <v>Examine support for tax payments made and refunds received during the year.</v>
          </cell>
          <cell r="E35" t="str">
            <v>HM</v>
          </cell>
          <cell r="F35" t="str">
            <v>HM</v>
          </cell>
        </row>
        <row r="36">
          <cell r="A36">
            <v>11</v>
          </cell>
          <cell r="B36" t="str">
            <v>Determine whether additional provisions are needed for possible assessments, penalties, or interest from any tax return examinations that have been completed during the year or are currently in progress.</v>
          </cell>
          <cell r="D36" t="str">
            <v>NN</v>
          </cell>
          <cell r="E36" t="str">
            <v>HM</v>
          </cell>
          <cell r="F36" t="str">
            <v>HM</v>
          </cell>
        </row>
        <row r="37">
          <cell r="A37">
            <v>12</v>
          </cell>
          <cell r="B37" t="str">
            <v>Review prior years’ returns not yet examined by the taxing authorities for items similar to those adjusted or proposed for adjustment by the tax authorities. Determine whether additional provisions should be made.</v>
          </cell>
          <cell r="D37" t="str">
            <v>NN</v>
          </cell>
          <cell r="E37" t="str">
            <v>HM</v>
          </cell>
          <cell r="F37" t="str">
            <v>HM</v>
          </cell>
        </row>
        <row r="38">
          <cell r="A38">
            <v>13</v>
          </cell>
          <cell r="B38" t="str">
            <v>Determine that the client has filed all required prior year income tax returns.</v>
          </cell>
          <cell r="F38" t="str">
            <v>HM</v>
          </cell>
        </row>
        <row r="40">
          <cell r="A40" t="str">
            <v>Notes:</v>
          </cell>
        </row>
        <row r="41">
          <cell r="A41" t="str">
            <v>MP</v>
          </cell>
          <cell r="B41" t="str">
            <v>Mandatory Procedures - these are procedures that should be performed regardless of the assessed risk; applicable for either Low, Moderate or High Risk.</v>
          </cell>
        </row>
        <row r="42">
          <cell r="A42" t="str">
            <v>NN</v>
          </cell>
          <cell r="B42" t="str">
            <v>No Need to Perform - these are procedures whose related assertions are assessed to be "Low".</v>
          </cell>
        </row>
        <row r="43">
          <cell r="A43" t="str">
            <v>HM</v>
          </cell>
          <cell r="B43" t="str">
            <v>High/Moderate Risk - these are procedures whose related assertions are assessed to be "Moderate" or "High"; therefore, additional applicable procedures should be performed.</v>
          </cell>
        </row>
        <row r="44">
          <cell r="B44" t="str">
            <v>Not Applicable - these are procedures that are not related to a specific assertion.</v>
          </cell>
        </row>
      </sheetData>
      <sheetData sheetId="45">
        <row r="1">
          <cell r="A1" t="str">
            <v>Drs. J. Tanzil &amp; Associates</v>
          </cell>
          <cell r="E1" t="str">
            <v>No. Order:</v>
          </cell>
        </row>
        <row r="2">
          <cell r="A2" t="str">
            <v>Registered Public Accountants</v>
          </cell>
          <cell r="E2" t="str">
            <v>WP ref.:</v>
          </cell>
          <cell r="H2" t="str">
            <v>KKA 840.02 B</v>
          </cell>
        </row>
        <row r="3">
          <cell r="E3" t="str">
            <v>Prepared by:</v>
          </cell>
          <cell r="H3" t="str">
            <v>initials</v>
          </cell>
          <cell r="I3" t="str">
            <v>date</v>
          </cell>
        </row>
        <row r="4">
          <cell r="A4" t="str">
            <v>Audit Program: Deferred Income Taxes (including Deferred Assets/Liabilities)</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v>
          </cell>
          <cell r="C8" t="str">
            <v>Ex/
Oc</v>
          </cell>
          <cell r="D8" t="str">
            <v>Co</v>
          </cell>
          <cell r="E8" t="str">
            <v>Va/
Me</v>
          </cell>
          <cell r="F8" t="str">
            <v>R&amp;O</v>
          </cell>
          <cell r="G8" t="str">
            <v>P&amp;D</v>
          </cell>
        </row>
        <row r="9">
          <cell r="A9" t="str">
            <v>* All DIT on the balance sheet represents amounts that are appropriately deferred to the future periods.</v>
          </cell>
          <cell r="C9" t="str">
            <v>x</v>
          </cell>
          <cell r="F9" t="str">
            <v>x</v>
          </cell>
        </row>
        <row r="10">
          <cell r="A10" t="str">
            <v>* All DIT that are appropriately deferred to future periods are included on the balance sheet.</v>
          </cell>
          <cell r="D10" t="str">
            <v>x</v>
          </cell>
        </row>
        <row r="11">
          <cell r="A11" t="str">
            <v>* DIT are included on the balance sheet at the appropriate amounts.</v>
          </cell>
          <cell r="E11" t="str">
            <v>x</v>
          </cell>
        </row>
        <row r="12">
          <cell r="A12" t="str">
            <v>* DIT are properly classified, describes, and disclosed in the financial statements including notes, in the conformity with prescribed accounting principles.</v>
          </cell>
          <cell r="G12" t="str">
            <v>x</v>
          </cell>
        </row>
        <row r="15">
          <cell r="A15" t="str">
            <v>Deferred Income Taxes (including Deferred Assets/Liabilities)</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Browse the beginning balance of deferred income tax to working papers/printed audited report last year.</v>
          </cell>
          <cell r="C18" t="str">
            <v>MP</v>
          </cell>
          <cell r="G18" t="str">
            <v>MP</v>
          </cell>
        </row>
        <row r="19">
          <cell r="A19">
            <v>1</v>
          </cell>
          <cell r="B19" t="str">
            <v>Obtain the deferred tax movement calculation from client.  Check the calculation using balance sheet approach and profit loss approach for items that cause temporary difference and give impact to the deferred tax such as:</v>
          </cell>
        </row>
        <row r="20">
          <cell r="B20" t="str">
            <v>* Balance Sheet  (BS) approach is calculated by multiplying tax rate and amount in BS, for example:  25% x employee benefit liabilities</v>
          </cell>
        </row>
        <row r="21">
          <cell r="B21" t="str">
            <v>* Profit Loss (PL) approach is calculated by multiplying tax rate and difference between commercial and fiscal calculation, for example: 25% x (fiscal depreciation expense - commercial depreciation expense)</v>
          </cell>
        </row>
        <row r="22">
          <cell r="B22" t="str">
            <v>a. fixed asset depreciation</v>
          </cell>
          <cell r="C22" t="str">
            <v>MP</v>
          </cell>
          <cell r="D22" t="str">
            <v>MP</v>
          </cell>
          <cell r="E22" t="str">
            <v>MP</v>
          </cell>
        </row>
        <row r="23">
          <cell r="B23" t="str">
            <v>b. goodwill amortization</v>
          </cell>
          <cell r="C23" t="str">
            <v>MP</v>
          </cell>
          <cell r="D23" t="str">
            <v>MP</v>
          </cell>
          <cell r="E23" t="str">
            <v>MP</v>
          </cell>
        </row>
        <row r="24">
          <cell r="B24" t="str">
            <v>c. employee benefit provision</v>
          </cell>
          <cell r="C24" t="str">
            <v>MP</v>
          </cell>
          <cell r="D24" t="str">
            <v>MP</v>
          </cell>
          <cell r="E24" t="str">
            <v>MP</v>
          </cell>
        </row>
        <row r="25">
          <cell r="B25" t="str">
            <v>d. allowance for doubtful accounts</v>
          </cell>
          <cell r="C25" t="str">
            <v>MP</v>
          </cell>
          <cell r="D25" t="str">
            <v>MP</v>
          </cell>
          <cell r="E25" t="str">
            <v>MP</v>
          </cell>
        </row>
        <row r="26">
          <cell r="B26" t="str">
            <v>e. fiscal loss carry forward (based on budget prepared by management, assess the possibility of utilization)</v>
          </cell>
          <cell r="C26" t="str">
            <v>MP</v>
          </cell>
          <cell r="D26" t="str">
            <v>MP</v>
          </cell>
          <cell r="E26" t="str">
            <v>MP</v>
          </cell>
        </row>
        <row r="27">
          <cell r="A27">
            <v>2</v>
          </cell>
          <cell r="B27" t="str">
            <v>Compare the ending balance to the deferred tax amount in BS, compare the movement to the deferred tax expense in PL, propose adjustment entries if needed.</v>
          </cell>
          <cell r="F27" t="str">
            <v>MP</v>
          </cell>
          <cell r="G27" t="str">
            <v>MP</v>
          </cell>
        </row>
        <row r="28">
          <cell r="A28">
            <v>3</v>
          </cell>
          <cell r="B28" t="str">
            <v>Impairment of deferred tax assets:                                                                                                                                                                                                                   Investigat</v>
          </cell>
          <cell r="E28" t="str">
            <v>MP</v>
          </cell>
          <cell r="F28" t="str">
            <v>MP</v>
          </cell>
        </row>
        <row r="30">
          <cell r="A30" t="str">
            <v>Notes:</v>
          </cell>
        </row>
        <row r="31">
          <cell r="A31" t="str">
            <v>MP</v>
          </cell>
          <cell r="B31" t="str">
            <v>Mandatory Procedures - these are procedures that should be performed regardless of the assessed risk; applicable for either Low, Moderate or High Risk.</v>
          </cell>
        </row>
        <row r="32">
          <cell r="A32" t="str">
            <v>NN</v>
          </cell>
          <cell r="B32" t="str">
            <v>No Need to Perform - these are procedures whose related assertions are assessed to be "Low".</v>
          </cell>
        </row>
        <row r="33">
          <cell r="A33" t="str">
            <v>HM</v>
          </cell>
          <cell r="B33" t="str">
            <v>High/Moderate Risk - these are procedures whose related assertions are assessed to be "Moderate" or "High"; therefore, additional applicable procedures should be performed.</v>
          </cell>
        </row>
        <row r="34">
          <cell r="B34" t="str">
            <v>Not Applicable - these are procedures that are not related to a specific assertion.</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00B"/>
      <sheetName val="800"/>
      <sheetName val="800 C"/>
      <sheetName val="800D1-Other Income"/>
      <sheetName val="800D2-Other Expense"/>
      <sheetName val="800 F1"/>
      <sheetName val="800 F2-Interest Income"/>
      <sheetName val="800 F3-Canteen Income"/>
      <sheetName val="800 F4-Rent Gym"/>
      <sheetName val="800 F5-Rent Class"/>
      <sheetName val="800 F5.2"/>
      <sheetName val="800 F6"/>
    </sheetNames>
    <sheetDataSet>
      <sheetData sheetId="0">
        <row r="4">
          <cell r="A4" t="str">
            <v>Audit Program: Other Income (Expense)</v>
          </cell>
          <cell r="E4" t="str">
            <v>Reviewed by:</v>
          </cell>
          <cell r="H4" t="str">
            <v>initials</v>
          </cell>
          <cell r="I4" t="str">
            <v>date</v>
          </cell>
        </row>
        <row r="5">
          <cell r="A5" t="str">
            <v>Client:</v>
          </cell>
          <cell r="B5" t="str">
            <v>Surabaya International School</v>
          </cell>
          <cell r="H5" t="str">
            <v>initials</v>
          </cell>
          <cell r="I5" t="str">
            <v>date</v>
          </cell>
        </row>
        <row r="6">
          <cell r="A6" t="str">
            <v>Period End:</v>
          </cell>
          <cell r="B6" t="str">
            <v>31 July 2011 Audit</v>
          </cell>
        </row>
        <row r="8">
          <cell r="A8" t="str">
            <v>Objectives/Assertions:                                                                                                         [Existence (Ex) or Occurrence (Oc), Completeness (Co), Rights and Obligations (R&amp;O), Valuation (Va) or Measurement (Me),  Presen</v>
          </cell>
          <cell r="C8" t="str">
            <v>Ex/
Oc</v>
          </cell>
          <cell r="D8" t="str">
            <v>Co</v>
          </cell>
          <cell r="E8" t="str">
            <v>Va/
Me</v>
          </cell>
          <cell r="F8" t="str">
            <v>R&amp;O</v>
          </cell>
          <cell r="G8" t="str">
            <v>P&amp;D</v>
          </cell>
        </row>
        <row r="9">
          <cell r="A9" t="str">
            <v>* All recorded other income and expense have accrued to the entity at the balance sheet date.</v>
          </cell>
          <cell r="C9" t="str">
            <v>x</v>
          </cell>
        </row>
        <row r="10">
          <cell r="A10" t="str">
            <v>* All other income and expense accruing at the balance sheet date have been recorded.</v>
          </cell>
          <cell r="D10" t="str">
            <v>x</v>
          </cell>
        </row>
        <row r="11">
          <cell r="A11" t="str">
            <v>* Investment income, other income and expenses are stated on the income statement at the appropriate amount.</v>
          </cell>
          <cell r="E11" t="str">
            <v>x</v>
          </cell>
        </row>
        <row r="12">
          <cell r="A12" t="str">
            <v>* Investment income, other income and expenses accounts are properly classified, described, and disclosed in the financial statements, including notes, in conformity with prescribed accounting principles.</v>
          </cell>
          <cell r="G12" t="str">
            <v>x</v>
          </cell>
        </row>
        <row r="15">
          <cell r="A15" t="str">
            <v>Other Income (Expense)</v>
          </cell>
          <cell r="C15" t="str">
            <v>Ex/
Oc</v>
          </cell>
          <cell r="D15" t="str">
            <v>Co</v>
          </cell>
          <cell r="E15" t="str">
            <v>Va/
Me</v>
          </cell>
          <cell r="F15" t="str">
            <v>R&amp;O</v>
          </cell>
          <cell r="G15" t="str">
            <v>P&amp;D</v>
          </cell>
          <cell r="H15" t="str">
            <v>WP-Ref</v>
          </cell>
          <cell r="I15" t="str">
            <v>Date / Initials</v>
          </cell>
          <cell r="J15" t="str">
            <v>Explanation (Provide a reason for not performing a specific procedure if it is either MP or HM)</v>
          </cell>
        </row>
        <row r="16">
          <cell r="A16" t="str">
            <v>Nature, timing and extent of our substantive audit procedures are determined by the level of CRA.</v>
          </cell>
        </row>
        <row r="17">
          <cell r="A17" t="str">
            <v>Mandatory Procedures (to be completed for all significant assertions)</v>
          </cell>
        </row>
        <row r="18">
          <cell r="A18" t="str">
            <v>** Agreement of subledger with general ledger:  Trace the amount to the working trial balance.</v>
          </cell>
          <cell r="C18" t="str">
            <v>MP</v>
          </cell>
          <cell r="D18" t="str">
            <v>MP</v>
          </cell>
          <cell r="G18" t="str">
            <v>MP</v>
          </cell>
        </row>
        <row r="19">
          <cell r="A19">
            <v>1</v>
          </cell>
          <cell r="B19" t="str">
            <v>Interest and dividend income:                                                                                  Test interest and dividend income for significant investments or check reasonableness by comparing with the related investment balances.</v>
          </cell>
          <cell r="C19" t="str">
            <v>MP</v>
          </cell>
          <cell r="D19" t="str">
            <v>MP</v>
          </cell>
          <cell r="E19" t="str">
            <v>MP</v>
          </cell>
          <cell r="G19" t="str">
            <v>MP</v>
          </cell>
        </row>
        <row r="20">
          <cell r="A20">
            <v>2</v>
          </cell>
          <cell r="B20" t="str">
            <v>Interest Expenses:                                                                                           Review the reasonableness of interest expense for significant loans by comparing with the related loan balances.</v>
          </cell>
          <cell r="C20" t="str">
            <v>MP</v>
          </cell>
          <cell r="D20" t="str">
            <v>MP</v>
          </cell>
          <cell r="E20" t="str">
            <v>MP</v>
          </cell>
          <cell r="G20" t="str">
            <v>MP</v>
          </cell>
        </row>
        <row r="21">
          <cell r="A21">
            <v>3</v>
          </cell>
          <cell r="B21" t="str">
            <v>Changes in value of investments:                                                                              Determine that changes in the value of investments is properly recorded in the income statement.</v>
          </cell>
          <cell r="E21" t="str">
            <v>MP</v>
          </cell>
          <cell r="G21" t="str">
            <v>MP</v>
          </cell>
          <cell r="H21" t="str">
            <v>NA</v>
          </cell>
        </row>
        <row r="22">
          <cell r="A22">
            <v>4</v>
          </cell>
          <cell r="B22" t="str">
            <v>Gain/loss on sale/disposal of fixed assets:                                                                              Verify the amount of gain/loss on sale/disposal of fixed assets and cross check with the working papers in the fixed assets.</v>
          </cell>
          <cell r="C22" t="str">
            <v>MP</v>
          </cell>
          <cell r="E22" t="str">
            <v>MP</v>
          </cell>
        </row>
        <row r="23">
          <cell r="A23">
            <v>5</v>
          </cell>
          <cell r="B23" t="str">
            <v>Contents of miscellaneous income:                                                               Understand contents of miscellaneous income accounts. Investigate significant unusual transactions.</v>
          </cell>
          <cell r="C23" t="str">
            <v>MP</v>
          </cell>
          <cell r="D23" t="str">
            <v>MP</v>
          </cell>
          <cell r="E23" t="str">
            <v>MP</v>
          </cell>
          <cell r="G23" t="str">
            <v>MP</v>
          </cell>
        </row>
        <row r="24">
          <cell r="A24" t="str">
            <v>Analytical Audit Procedures</v>
          </cell>
        </row>
        <row r="25">
          <cell r="A25">
            <v>6</v>
          </cell>
          <cell r="B25" t="str">
            <v>Review the client’s comparison of budgeted and actual costs and expenses, by month or by quarter.  Corroborate the reasons identified by the client for significant variations/differences and investigate any unexpected variations/differences (or the absenc</v>
          </cell>
          <cell r="D25" t="str">
            <v>NN</v>
          </cell>
          <cell r="E25" t="str">
            <v>HM</v>
          </cell>
        </row>
        <row r="26">
          <cell r="A26" t="str">
            <v xml:space="preserve">Test of details </v>
          </cell>
        </row>
        <row r="27">
          <cell r="A27">
            <v>7</v>
          </cell>
          <cell r="B27" t="str">
            <v xml:space="preserve">Verify the interest and dividend income, and equity in earnings (losses) of investees by performing either of the following:                                                                                                                                   </v>
          </cell>
        </row>
        <row r="28">
          <cell r="B28" t="str">
            <v xml:space="preserve">       a) by calculating interest earned;   </v>
          </cell>
          <cell r="C28" t="str">
            <v>NN</v>
          </cell>
          <cell r="E28" t="str">
            <v>HM</v>
          </cell>
        </row>
        <row r="29">
          <cell r="B29" t="str">
            <v xml:space="preserve">       b) by referring to published records of dividends paid or to the financial statements of investees;         </v>
          </cell>
          <cell r="C29" t="str">
            <v>NN</v>
          </cell>
          <cell r="E29" t="str">
            <v>HM</v>
          </cell>
        </row>
        <row r="30">
          <cell r="B30" t="str">
            <v xml:space="preserve">       c) by multiplying the average amounts invested or receivable by average interest rate or dividend yields.</v>
          </cell>
          <cell r="C30" t="str">
            <v>NN</v>
          </cell>
          <cell r="E30" t="str">
            <v>HM</v>
          </cell>
        </row>
        <row r="31">
          <cell r="A31">
            <v>8</v>
          </cell>
          <cell r="B31" t="str">
            <v>Review the investments and related accounts (e.g., interest and dividend income) in the general ledger for unusual items.</v>
          </cell>
          <cell r="C31" t="str">
            <v>NN</v>
          </cell>
          <cell r="D31" t="str">
            <v>NN</v>
          </cell>
        </row>
        <row r="32">
          <cell r="A32">
            <v>9</v>
          </cell>
          <cell r="B32" t="str">
            <v>Verify interest and dividend income if they agree with the corresponding amounts in the affiliates’ records.</v>
          </cell>
          <cell r="E32" t="str">
            <v>HM</v>
          </cell>
          <cell r="G32" t="str">
            <v>NN</v>
          </cell>
        </row>
        <row r="33">
          <cell r="A33">
            <v>10</v>
          </cell>
          <cell r="B33" t="str">
            <v>Check the appropriate presentation and adequate disclosure of the Other Income (Expense) account in the income statement</v>
          </cell>
          <cell r="G33" t="str">
            <v>NN</v>
          </cell>
        </row>
        <row r="35">
          <cell r="A35" t="str">
            <v>Notes:</v>
          </cell>
        </row>
        <row r="36">
          <cell r="A36" t="str">
            <v>MP</v>
          </cell>
          <cell r="B36" t="str">
            <v>Mandatory Procedures - these are procedures that should be performed regardless of the assessed risk; applicable for either Low, Moderate or High Risk.</v>
          </cell>
        </row>
        <row r="37">
          <cell r="A37" t="str">
            <v>NN</v>
          </cell>
          <cell r="B37" t="str">
            <v>No Need to Perform - these are procedures whose related assertions are assessed to be "Low".</v>
          </cell>
        </row>
        <row r="38">
          <cell r="A38" t="str">
            <v>HM</v>
          </cell>
          <cell r="B38" t="str">
            <v>High/Moderate Risk - these are procedures whose related assertions are assessed to be "Moderate" or "High"; therefore, additional applicable procedures should be performed.</v>
          </cell>
        </row>
        <row r="39">
          <cell r="B39" t="str">
            <v>Not Applicable - these are procedures that are not related to a specific assertion.</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raca"/>
      <sheetName val="wp99"/>
      <sheetName val="hpp"/>
      <sheetName val="akt-ingr"/>
      <sheetName val="Akt-ind"/>
      <sheetName val="aje"/>
      <sheetName val="aktdit(WP)"/>
      <sheetName val="aktdit_WP_"/>
      <sheetName val="KASUS2"/>
      <sheetName val="KASUS5"/>
      <sheetName val="DRAFT"/>
      <sheetName val="Sheet1"/>
      <sheetName val="WP PASIVA"/>
      <sheetName val="COST_CAL"/>
      <sheetName val="BS final"/>
      <sheetName val="inven"/>
      <sheetName val="WP_PASIVA"/>
      <sheetName val="Links"/>
      <sheetName val="A.M.BL"/>
      <sheetName val="P&amp;L"/>
      <sheetName val="KKN"/>
      <sheetName val="TRIBAL (PROCESS)"/>
      <sheetName val="設定"/>
      <sheetName val="DATA WP"/>
      <sheetName val="K 2.1"/>
      <sheetName val="A.4.3"/>
      <sheetName val="A.4.2"/>
      <sheetName val="Sales History"/>
      <sheetName val="TRADING PROFIT"/>
      <sheetName val="F1771-III"/>
      <sheetName val="DATA_WP"/>
      <sheetName val="K_2_1"/>
      <sheetName val="Sales_History"/>
      <sheetName val="Rekap"/>
      <sheetName val="KP23"/>
      <sheetName val="SCORE_RC_Code"/>
      <sheetName val="CMA_Selections"/>
      <sheetName val="#REF!"/>
      <sheetName val="100 C1.1"/>
      <sheetName val="100 J"/>
      <sheetName val="800B"/>
      <sheetName val="WBS1"/>
      <sheetName val="130"/>
      <sheetName val="020a"/>
      <sheetName val="020b"/>
      <sheetName val="150"/>
      <sheetName val="160"/>
      <sheetName val="175"/>
      <sheetName val="180"/>
      <sheetName val="185"/>
      <sheetName val="190"/>
      <sheetName val="196"/>
      <sheetName val="200"/>
      <sheetName val="230"/>
      <sheetName val="250"/>
      <sheetName val="020c"/>
      <sheetName val="300"/>
      <sheetName val="320"/>
      <sheetName val="340"/>
      <sheetName val="350"/>
      <sheetName val="355"/>
      <sheetName val="360"/>
      <sheetName val="375"/>
      <sheetName val="380"/>
      <sheetName val="390"/>
      <sheetName val="395"/>
      <sheetName val="020e"/>
      <sheetName val="399"/>
      <sheetName val="400"/>
      <sheetName val="420"/>
      <sheetName val="425"/>
      <sheetName val="430"/>
      <sheetName val="450"/>
      <sheetName val="500"/>
      <sheetName val="550"/>
      <sheetName val="560"/>
      <sheetName val="600"/>
      <sheetName val="100"/>
      <sheetName val="700"/>
      <sheetName val="840.01"/>
      <sheetName val="840.02"/>
      <sheetName val="120"/>
      <sheetName val="125"/>
      <sheetName val="135"/>
      <sheetName val="140"/>
    </sheetNames>
    <sheetDataSet>
      <sheetData sheetId="0"/>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XXXXX0"/>
      <sheetName val="Recovered_Sheet1"/>
      <sheetName val="XXXXX1"/>
      <sheetName val="000000"/>
      <sheetName val="100000"/>
      <sheetName val="200000"/>
      <sheetName val="Ner-Mut"/>
      <sheetName val="PIUT DIR"/>
      <sheetName val="BPP EX"/>
      <sheetName val="NRC(F) "/>
      <sheetName val="NRC"/>
      <sheetName val="ARUS KAS "/>
      <sheetName val="BPrd  "/>
      <sheetName val="BUA "/>
      <sheetName val="BO "/>
      <sheetName val="AHP"/>
      <sheetName val="LR"/>
      <sheetName val="Piut.x-port"/>
      <sheetName val="Piut.Lokal"/>
      <sheetName val="hu"/>
      <sheetName val="mk"/>
      <sheetName val="pb"/>
      <sheetName val="GLR"/>
      <sheetName val="GBY"/>
      <sheetName val="kar"/>
      <sheetName val="um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48">
          <cell r="E48" t="str">
            <v>SEPTEMBER</v>
          </cell>
          <cell r="F48" t="str">
            <v>OKTOBER</v>
          </cell>
          <cell r="G48" t="str">
            <v>NOVEMBER</v>
          </cell>
          <cell r="H48" t="str">
            <v>DESEMBER</v>
          </cell>
          <cell r="I48" t="str">
            <v>JANUARI</v>
          </cell>
          <cell r="J48" t="str">
            <v>PEBRUARI</v>
          </cell>
        </row>
      </sheetData>
      <sheetData sheetId="25"/>
      <sheetData sheetId="2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RT"/>
      <sheetName val="ESCON"/>
      <sheetName val="SUM-PRO (4)"/>
      <sheetName val="SUM-PRO (3)"/>
      <sheetName val="SUM-PRO (2)"/>
      <sheetName val="SUM-PRO"/>
      <sheetName val="SEX (4)"/>
      <sheetName val="SEX (3)"/>
      <sheetName val="SEX (2)"/>
      <sheetName val="SEX"/>
      <sheetName val="scope"/>
      <sheetName val="MAKER"/>
      <sheetName val="PRO-PH3"/>
      <sheetName val="PRO-PH2"/>
      <sheetName val="PRO"/>
      <sheetName val="B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7">
          <cell r="P7" t="str">
            <v xml:space="preserve">B U D G E T A R Y </v>
          </cell>
        </row>
      </sheetData>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RT"/>
      <sheetName val="ESCON"/>
      <sheetName val="SCOPE"/>
      <sheetName val="MAKER"/>
      <sheetName val="BQ"/>
      <sheetName val="PROFIT"/>
      <sheetName val="SUM-PRO"/>
      <sheetName val="SEX"/>
      <sheetName val="HVAC"/>
      <sheetName val="DBP-0200"/>
      <sheetName val="spect"/>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 val="KASUS5"/>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AUDIT"/>
    </sheetNames>
    <sheetDataSet>
      <sheetData sheetId="0"/>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AUDIT"/>
    </sheetNames>
    <sheetDataSet>
      <sheetData sheetId="0"/>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ktek"/>
      <sheetName val="analisa"/>
      <sheetName val="BQ"/>
      <sheetName val="REKAP"/>
      <sheetName val="upah"/>
      <sheetName val="bahan"/>
      <sheetName val="unit rate alat"/>
      <sheetName val="Perhit.Alat"/>
      <sheetName val="skhedule"/>
      <sheetName val="subkon"/>
      <sheetName val="ANL-BO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Trial Balance"/>
      <sheetName val="TB 31-12-2009"/>
      <sheetName val="NRC Asli"/>
      <sheetName val="LR Asli"/>
      <sheetName val="Sheet1"/>
      <sheetName val="JK Year End"/>
    </sheetNames>
    <sheetDataSet>
      <sheetData sheetId="0"/>
      <sheetData sheetId="1"/>
      <sheetData sheetId="2"/>
      <sheetData sheetId="3"/>
      <sheetData sheetId="4"/>
      <sheetData sheetId="5"/>
      <sheetData sheetId="6"/>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DRAFT (2)"/>
    </sheetNames>
    <sheetDataSet>
      <sheetData sheetId="0"/>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PL"/>
      <sheetName val="equity"/>
      <sheetName val="cashflow"/>
      <sheetName val="general"/>
      <sheetName val="notes"/>
      <sheetName val="reverse repo"/>
      <sheetName val="deferred tax"/>
      <sheetName val="fin instr"/>
      <sheetName val="credit risk"/>
      <sheetName val="liquidity risk"/>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0F1"/>
      <sheetName val="310J1"/>
      <sheetName val="310J2"/>
      <sheetName val="310J3"/>
    </sheetNames>
    <sheetDataSet>
      <sheetData sheetId="0" refreshError="1"/>
      <sheetData sheetId="1" refreshError="1"/>
      <sheetData sheetId="2" refreshError="1"/>
      <sheetData sheetId="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 val="DRAFT"/>
      <sheetName val="WP AKTIVA"/>
      <sheetName val="LPH  "/>
      <sheetName val="Deposit dail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80A"/>
      <sheetName val="180"/>
      <sheetName val="180D"/>
      <sheetName val="180F"/>
      <sheetName val="180G"/>
      <sheetName val="Lamp. slide"/>
    </sheetNames>
    <sheetDataSet>
      <sheetData sheetId="0"/>
      <sheetData sheetId="1"/>
      <sheetData sheetId="2"/>
      <sheetData sheetId="3"/>
      <sheetData sheetId="4"/>
      <sheetData sheetId="5"/>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0"/>
      <sheetName val="310B"/>
      <sheetName val="310C"/>
      <sheetName val="310D1"/>
      <sheetName val="310D2"/>
      <sheetName val="310F"/>
      <sheetName val="310F1"/>
      <sheetName val="310F2"/>
      <sheetName val="310F3"/>
      <sheetName val="310J1"/>
      <sheetName val="310J2"/>
      <sheetName val="310J3"/>
      <sheetName val="310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PL"/>
      <sheetName val="equity"/>
      <sheetName val="cashflow"/>
      <sheetName val="general"/>
      <sheetName val="No.4"/>
      <sheetName val="notes"/>
      <sheetName val="reverse repo"/>
      <sheetName val="loan"/>
      <sheetName val="deferred tax"/>
      <sheetName val="fin instr"/>
      <sheetName val="credit risk"/>
      <sheetName val="liquidity risk"/>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 val="DRAF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Trial Balance"/>
      <sheetName val="TB 31-12-2009"/>
      <sheetName val="NRC Asli"/>
      <sheetName val="LR Asli"/>
      <sheetName val="Sheet1"/>
      <sheetName val="JK Year End"/>
    </sheetNames>
    <sheetDataSet>
      <sheetData sheetId="0"/>
      <sheetData sheetId="1"/>
      <sheetData sheetId="2"/>
      <sheetData sheetId="3"/>
      <sheetData sheetId="4"/>
      <sheetData sheetId="5"/>
      <sheetData sheetId="6"/>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00C1"/>
      <sheetName val="200D"/>
      <sheetName val="200G"/>
      <sheetName val="200F1.1"/>
      <sheetName val="200F1.2"/>
      <sheetName val="200F2.1"/>
      <sheetName val="200F2.2"/>
      <sheetName val="200F3"/>
      <sheetName val="210"/>
      <sheetName val="210C1"/>
      <sheetName val="210G1"/>
      <sheetName val="220"/>
      <sheetName val="225"/>
      <sheetName val="230"/>
      <sheetName val="230C1"/>
      <sheetName val="230D1"/>
      <sheetName val="230F1"/>
      <sheetName val="230F2"/>
      <sheetName val="300"/>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
      <sheetName val="310F1"/>
      <sheetName val="310J1"/>
      <sheetName val="310J2"/>
      <sheetName val="310J3"/>
      <sheetName val="320"/>
      <sheetName val="320 F1"/>
      <sheetName val="350"/>
      <sheetName val="390"/>
      <sheetName val="390F1"/>
      <sheetName val="390F2"/>
      <sheetName val="400"/>
      <sheetName val="450"/>
      <sheetName val="Est komit kontin"/>
      <sheetName val="ku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0F1"/>
      <sheetName val="310J1"/>
      <sheetName val="310J2"/>
      <sheetName val="310J3"/>
    </sheetNames>
    <sheetDataSet>
      <sheetData sheetId="0" refreshError="1"/>
      <sheetData sheetId="1" refreshError="1"/>
      <sheetData sheetId="2" refreshError="1"/>
      <sheetData sheetId="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0J1"/>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sheetName val="cost-apr"/>
      <sheetName val="cpi-combined"/>
      <sheetName val="mutasi"/>
      <sheetName val="Cip"/>
      <sheetName val="Mit"/>
      <sheetName val="Additional"/>
      <sheetName val="Add-Trans"/>
      <sheetName val="Fa-Tax"/>
      <sheetName val="Deductional"/>
      <sheetName val="Deduct-Trans"/>
      <sheetName val="______"/>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LAND &amp; BUILDING"/>
      <sheetName val="Kel-I"/>
      <sheetName val="Kel-II"/>
    </sheetNames>
    <sheetDataSet>
      <sheetData sheetId="0"/>
      <sheetData sheetId="1"/>
      <sheetData sheetId="2"/>
      <sheetData sheetId="3"/>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A-Detail"/>
      <sheetName val="Test of Controls"/>
      <sheetName val="Customize Work Program"/>
      <sheetName val="CRA_Detail"/>
      <sheetName val="DRAFT"/>
      <sheetName val="Rincian beban operasi"/>
      <sheetName val="Drop-down List of Answers"/>
      <sheetName val="180"/>
      <sheetName val="020a"/>
      <sheetName val="020e"/>
      <sheetName val="100A1"/>
      <sheetName val="310J1"/>
      <sheetName val="Invt. &amp; Inst. Listrik"/>
      <sheetName val="400"/>
      <sheetName val="T2"/>
      <sheetName val="A2"/>
      <sheetName val="CO"/>
      <sheetName val="T1"/>
      <sheetName val="T3"/>
    </sheetNames>
    <sheetDataSet>
      <sheetData sheetId="0"/>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 val="KASUS5"/>
      <sheetName val="neraca"/>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dAFTAR YG DI ph TH 2005"/>
    </sheetNames>
    <sheetDataSet>
      <sheetData sheetId="0" refreshError="1"/>
      <sheetData sheetId="1" refreshError="1"/>
      <sheetData sheetId="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 val="KASUS5"/>
      <sheetName val="neraca"/>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r"/>
      <sheetName val="200"/>
      <sheetName val="200D1"/>
      <sheetName val="200D2"/>
      <sheetName val="SBY"/>
      <sheetName val="SMG"/>
      <sheetName val="JKT"/>
      <sheetName val="MDN"/>
      <sheetName val="KJP"/>
      <sheetName val="DPS"/>
      <sheetName val="BDG"/>
      <sheetName val="MKS"/>
      <sheetName val="MLG"/>
      <sheetName val="SLO"/>
      <sheetName val="PWKT"/>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Index"/>
      <sheetName val="Bank Umum Konvensional"/>
      <sheetName val="Bank Umum Syariah"/>
      <sheetName val="BPR Konvensional"/>
      <sheetName val="BPR Syariah"/>
      <sheetName val="Ex-Rate"/>
    </sheetNames>
    <sheetDataSet>
      <sheetData sheetId="0" refreshError="1">
        <row r="144">
          <cell r="G144" t="str">
            <v>Kolektibilitas</v>
          </cell>
          <cell r="H144" t="str">
            <v>Persentase PPAP</v>
          </cell>
        </row>
        <row r="145">
          <cell r="G145">
            <v>1</v>
          </cell>
          <cell r="H145">
            <v>5.0000000000000001E-3</v>
          </cell>
        </row>
        <row r="146">
          <cell r="G146">
            <v>2</v>
          </cell>
          <cell r="H146">
            <v>0.1</v>
          </cell>
        </row>
        <row r="147">
          <cell r="G147">
            <v>3</v>
          </cell>
          <cell r="H147">
            <v>0.5</v>
          </cell>
        </row>
        <row r="148">
          <cell r="G148">
            <v>4</v>
          </cell>
          <cell r="H148">
            <v>1</v>
          </cell>
        </row>
      </sheetData>
      <sheetData sheetId="1" refreshError="1"/>
      <sheetData sheetId="2"/>
      <sheetData sheetId="3"/>
      <sheetData sheetId="4"/>
      <sheetData sheetId="5"/>
      <sheetData sheetId="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2006"/>
      <sheetName val="RENT"/>
      <sheetName val="INSURANCE"/>
    </sheetNames>
    <sheetDataSet>
      <sheetData sheetId="0"/>
      <sheetData sheetId="1"/>
      <sheetData sheetId="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a"/>
      <sheetName val="020b"/>
      <sheetName val="020c"/>
      <sheetName val="Drop-down List of Answers"/>
      <sheetName val="020d"/>
      <sheetName val="020e"/>
      <sheetName val="100"/>
      <sheetName val="110"/>
      <sheetName val="120"/>
      <sheetName val="130"/>
      <sheetName val="140"/>
      <sheetName val="150"/>
      <sheetName val="170"/>
      <sheetName val="175"/>
      <sheetName val="190"/>
      <sheetName val="195"/>
      <sheetName val="200"/>
      <sheetName val="205"/>
      <sheetName val="220"/>
      <sheetName val="230"/>
      <sheetName val="300"/>
      <sheetName val="310"/>
      <sheetName val="320"/>
      <sheetName val="330"/>
      <sheetName val="355"/>
      <sheetName val="360"/>
      <sheetName val="370"/>
      <sheetName val="390"/>
      <sheetName val="395"/>
      <sheetName val="400"/>
      <sheetName val="420"/>
      <sheetName val="425"/>
      <sheetName val="430"/>
      <sheetName val="450"/>
      <sheetName val="455"/>
      <sheetName val="500"/>
      <sheetName val="510"/>
      <sheetName val="590"/>
      <sheetName val="600"/>
      <sheetName val="620"/>
      <sheetName val="700"/>
      <sheetName val="750"/>
      <sheetName val="800"/>
      <sheetName val="840.01"/>
      <sheetName val="840.02"/>
      <sheetName val="1000"/>
      <sheetName val="1500"/>
      <sheetName val="2000"/>
      <sheetName val="2500"/>
      <sheetName val="3000"/>
    </sheetNames>
    <sheetDataSet>
      <sheetData sheetId="0"/>
      <sheetData sheetId="1"/>
      <sheetData sheetId="2"/>
      <sheetData sheetId="3">
        <row r="22">
          <cell r="C22" t="str">
            <v>Yes</v>
          </cell>
        </row>
        <row r="23">
          <cell r="C23" t="str">
            <v>No</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egmen"/>
      <sheetName val="worksheet"/>
      <sheetName val="LPK-LRK"/>
      <sheetName val="cashflow"/>
      <sheetName val="equity"/>
      <sheetName val="general"/>
      <sheetName val="notes"/>
      <sheetName val="kyd"/>
      <sheetName val="at"/>
      <sheetName val="risk kredit-1"/>
      <sheetName val="risk kredit-2"/>
      <sheetName val="risk likuiditas"/>
      <sheetName val="aset keu"/>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k_aktif"/>
      <sheetName val="aktif"/>
      <sheetName val="Fak_Pasif"/>
      <sheetName val="pensiunan"/>
      <sheetName val="Rekap"/>
      <sheetName val="COA"/>
      <sheetName val="ASET FISKAL"/>
      <sheetName val="ASET KOMERSIAL"/>
      <sheetName val="JURNAL 2015"/>
      <sheetName val="KURS USD "/>
      <sheetName val="MASTER"/>
      <sheetName val="NL 2015"/>
      <sheetName val="NL 2015 - ARUS KAS"/>
      <sheetName val="LR KOMPARASI TAHUN- S"/>
      <sheetName val="AR &amp; AP USD"/>
      <sheetName val="REKENING KORAN"/>
      <sheetName val="REKAP ASET TETAP"/>
      <sheetName val="CRITERIA2"/>
    </sheetNames>
    <sheetDataSet>
      <sheetData sheetId="0">
        <row r="7">
          <cell r="B7">
            <v>18</v>
          </cell>
          <cell r="C7">
            <v>7.6007809999999996</v>
          </cell>
          <cell r="D7">
            <v>8.7379750000000005</v>
          </cell>
          <cell r="E7">
            <v>13</v>
          </cell>
        </row>
        <row r="8">
          <cell r="B8">
            <v>19</v>
          </cell>
          <cell r="C8">
            <v>7.7564650000000004</v>
          </cell>
          <cell r="D8">
            <v>8.9101809999999997</v>
          </cell>
          <cell r="E8">
            <v>14</v>
          </cell>
        </row>
        <row r="9">
          <cell r="B9">
            <v>20</v>
          </cell>
          <cell r="C9">
            <v>7.9156930000000001</v>
          </cell>
          <cell r="D9">
            <v>9.0862724999999998</v>
          </cell>
          <cell r="E9">
            <v>15</v>
          </cell>
        </row>
        <row r="10">
          <cell r="B10">
            <v>21</v>
          </cell>
          <cell r="C10">
            <v>8.0785499999999999</v>
          </cell>
          <cell r="D10">
            <v>9.2664840000000002</v>
          </cell>
          <cell r="E10">
            <v>16</v>
          </cell>
        </row>
        <row r="11">
          <cell r="B11">
            <v>22</v>
          </cell>
          <cell r="C11">
            <v>8.2451729999999994</v>
          </cell>
          <cell r="D11">
            <v>9.4510349999999992</v>
          </cell>
          <cell r="E11">
            <v>17</v>
          </cell>
        </row>
        <row r="12">
          <cell r="B12">
            <v>23</v>
          </cell>
          <cell r="C12">
            <v>8.4154140000000002</v>
          </cell>
          <cell r="D12">
            <v>9.64</v>
          </cell>
          <cell r="E12">
            <v>18</v>
          </cell>
        </row>
        <row r="13">
          <cell r="B13">
            <v>24</v>
          </cell>
          <cell r="C13">
            <v>8.5894349999999999</v>
          </cell>
          <cell r="D13">
            <v>9.8334390000000003</v>
          </cell>
          <cell r="E13">
            <v>19</v>
          </cell>
        </row>
        <row r="14">
          <cell r="B14">
            <v>25</v>
          </cell>
          <cell r="C14">
            <v>8.7671659999999996</v>
          </cell>
          <cell r="D14">
            <v>10.031199000000001</v>
          </cell>
          <cell r="E14">
            <v>20</v>
          </cell>
        </row>
        <row r="15">
          <cell r="B15">
            <v>26</v>
          </cell>
          <cell r="C15">
            <v>8.9486509999999999</v>
          </cell>
          <cell r="D15">
            <v>10.233352</v>
          </cell>
          <cell r="E15">
            <v>21</v>
          </cell>
        </row>
        <row r="16">
          <cell r="B16">
            <v>27</v>
          </cell>
          <cell r="C16">
            <v>9.1340620000000001</v>
          </cell>
          <cell r="D16">
            <v>10.439901000000001</v>
          </cell>
          <cell r="E16">
            <v>22</v>
          </cell>
        </row>
        <row r="17">
          <cell r="B17">
            <v>28</v>
          </cell>
          <cell r="C17">
            <v>9.3235089999999996</v>
          </cell>
          <cell r="D17">
            <v>10.650861000000001</v>
          </cell>
          <cell r="E17">
            <v>23</v>
          </cell>
        </row>
        <row r="18">
          <cell r="B18">
            <v>29</v>
          </cell>
          <cell r="C18">
            <v>9.5172000000000008</v>
          </cell>
          <cell r="D18">
            <v>10.866351999999999</v>
          </cell>
          <cell r="E18">
            <v>24</v>
          </cell>
        </row>
        <row r="19">
          <cell r="B19">
            <v>30</v>
          </cell>
          <cell r="C19">
            <v>9.7153320000000001</v>
          </cell>
          <cell r="D19">
            <v>11.086365000000001</v>
          </cell>
          <cell r="E19">
            <v>25</v>
          </cell>
        </row>
        <row r="20">
          <cell r="B20">
            <v>31</v>
          </cell>
          <cell r="C20">
            <v>9.917942</v>
          </cell>
          <cell r="D20">
            <v>11.310930000000001</v>
          </cell>
          <cell r="E20">
            <v>26</v>
          </cell>
        </row>
        <row r="21">
          <cell r="B21">
            <v>32</v>
          </cell>
          <cell r="C21">
            <v>10.125482</v>
          </cell>
          <cell r="D21">
            <v>11.540584000000001</v>
          </cell>
          <cell r="E21">
            <v>27</v>
          </cell>
        </row>
        <row r="22">
          <cell r="B22">
            <v>33</v>
          </cell>
          <cell r="C22">
            <v>10.337759</v>
          </cell>
          <cell r="D22">
            <v>11.774841</v>
          </cell>
          <cell r="E22">
            <v>28</v>
          </cell>
        </row>
        <row r="23">
          <cell r="B23">
            <v>34</v>
          </cell>
          <cell r="C23">
            <v>10.555472</v>
          </cell>
          <cell r="D23">
            <v>12.014662</v>
          </cell>
          <cell r="E23">
            <v>29</v>
          </cell>
        </row>
        <row r="24">
          <cell r="B24">
            <v>35</v>
          </cell>
          <cell r="C24">
            <v>10.3778636</v>
          </cell>
          <cell r="D24">
            <v>12.259980000000001</v>
          </cell>
          <cell r="E24">
            <v>30</v>
          </cell>
        </row>
        <row r="25">
          <cell r="B25">
            <v>36</v>
          </cell>
          <cell r="C25">
            <v>11.007774</v>
          </cell>
          <cell r="D25">
            <v>12.510966</v>
          </cell>
          <cell r="E25">
            <v>31</v>
          </cell>
        </row>
        <row r="26">
          <cell r="B26">
            <v>37</v>
          </cell>
          <cell r="C26">
            <v>11.242953999999999</v>
          </cell>
          <cell r="D26">
            <v>12.767581</v>
          </cell>
          <cell r="E26">
            <v>32</v>
          </cell>
        </row>
        <row r="27">
          <cell r="B27">
            <v>38</v>
          </cell>
          <cell r="C27">
            <v>11.484641</v>
          </cell>
          <cell r="D27">
            <v>13.029909</v>
          </cell>
          <cell r="E27">
            <v>33</v>
          </cell>
        </row>
        <row r="28">
          <cell r="B28">
            <v>39</v>
          </cell>
          <cell r="C28">
            <v>11.733943</v>
          </cell>
          <cell r="D28">
            <v>13.298513</v>
          </cell>
          <cell r="E28">
            <v>34</v>
          </cell>
        </row>
        <row r="29">
          <cell r="B29">
            <v>40</v>
          </cell>
          <cell r="C29">
            <v>11.991272</v>
          </cell>
          <cell r="D29">
            <v>13.573487999999999</v>
          </cell>
          <cell r="E29">
            <v>35</v>
          </cell>
        </row>
        <row r="30">
          <cell r="B30">
            <v>41</v>
          </cell>
          <cell r="C30">
            <v>12.257528000000001</v>
          </cell>
          <cell r="D30">
            <v>13.85521</v>
          </cell>
          <cell r="E30">
            <v>36</v>
          </cell>
        </row>
        <row r="31">
          <cell r="B31">
            <v>42</v>
          </cell>
          <cell r="C31">
            <v>12.534014000000001</v>
          </cell>
          <cell r="D31">
            <v>14.145626</v>
          </cell>
          <cell r="E31">
            <v>37</v>
          </cell>
        </row>
        <row r="32">
          <cell r="B32">
            <v>43</v>
          </cell>
          <cell r="C32">
            <v>12.821148000000001</v>
          </cell>
          <cell r="D32">
            <v>14.444231</v>
          </cell>
          <cell r="E32">
            <v>38</v>
          </cell>
        </row>
        <row r="33">
          <cell r="B33">
            <v>44</v>
          </cell>
          <cell r="C33">
            <v>13.119837</v>
          </cell>
          <cell r="D33">
            <v>14.752409999999999</v>
          </cell>
          <cell r="E33">
            <v>39</v>
          </cell>
        </row>
        <row r="34">
          <cell r="B34">
            <v>45</v>
          </cell>
          <cell r="C34">
            <v>13.431512</v>
          </cell>
          <cell r="D34">
            <v>15.071437</v>
          </cell>
          <cell r="E34">
            <v>40</v>
          </cell>
        </row>
        <row r="35">
          <cell r="B35">
            <v>46</v>
          </cell>
          <cell r="C35">
            <v>13.756428</v>
          </cell>
          <cell r="D35">
            <v>15.401529999999999</v>
          </cell>
          <cell r="E35">
            <v>41</v>
          </cell>
        </row>
        <row r="36">
          <cell r="B36">
            <v>47</v>
          </cell>
          <cell r="C36">
            <v>14.120596000000001</v>
          </cell>
          <cell r="D36">
            <v>15.742952000000001</v>
          </cell>
          <cell r="E36">
            <v>42</v>
          </cell>
        </row>
        <row r="37">
          <cell r="B37">
            <v>48</v>
          </cell>
          <cell r="C37">
            <v>14.503353000000001</v>
          </cell>
          <cell r="D37">
            <v>16.098351000000001</v>
          </cell>
          <cell r="E37">
            <v>43</v>
          </cell>
        </row>
        <row r="38">
          <cell r="B38">
            <v>49</v>
          </cell>
          <cell r="C38">
            <v>14.904128</v>
          </cell>
          <cell r="D38">
            <v>16.466639000000001</v>
          </cell>
          <cell r="E38">
            <v>44</v>
          </cell>
        </row>
        <row r="39">
          <cell r="B39">
            <v>50</v>
          </cell>
          <cell r="C39">
            <v>15.325238000000001</v>
          </cell>
          <cell r="D39">
            <v>16.849269</v>
          </cell>
          <cell r="E39">
            <v>45</v>
          </cell>
        </row>
        <row r="40">
          <cell r="B40">
            <v>51</v>
          </cell>
          <cell r="C40">
            <v>15.773224000000001</v>
          </cell>
          <cell r="D40">
            <v>17.248588999999999</v>
          </cell>
          <cell r="E40">
            <v>46</v>
          </cell>
        </row>
        <row r="41">
          <cell r="B41">
            <v>52</v>
          </cell>
          <cell r="C41">
            <v>16.249468</v>
          </cell>
          <cell r="D41">
            <v>17.664546999999999</v>
          </cell>
          <cell r="E41">
            <v>47</v>
          </cell>
        </row>
        <row r="42">
          <cell r="B42">
            <v>53</v>
          </cell>
          <cell r="C42">
            <v>16.737347</v>
          </cell>
          <cell r="D42">
            <v>18.081285099999999</v>
          </cell>
          <cell r="E42">
            <v>48</v>
          </cell>
        </row>
        <row r="43">
          <cell r="B43">
            <v>54</v>
          </cell>
          <cell r="C43">
            <v>17.223310999999999</v>
          </cell>
          <cell r="D43">
            <v>18.485931000000001</v>
          </cell>
          <cell r="E43">
            <v>49</v>
          </cell>
        </row>
        <row r="44">
          <cell r="B44">
            <v>55</v>
          </cell>
          <cell r="C44">
            <v>17.689208000000001</v>
          </cell>
          <cell r="D44">
            <v>18.861684</v>
          </cell>
          <cell r="E44">
            <v>50</v>
          </cell>
        </row>
        <row r="45">
          <cell r="B45">
            <v>56</v>
          </cell>
          <cell r="C45">
            <v>18.123449000000001</v>
          </cell>
          <cell r="D45">
            <v>19.201553000000001</v>
          </cell>
          <cell r="E45">
            <v>51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
      <sheetName val="nrc"/>
      <sheetName val="by"/>
    </sheetNames>
    <sheetDataSet>
      <sheetData sheetId="0"/>
      <sheetData sheetId="1"/>
      <sheetData sheetId="2"/>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M_H"/>
    </sheetNames>
    <sheetDataSet>
      <sheetData sheetId="0"/>
      <sheetData sheetId="1"/>
      <sheetData sheetId="2"/>
      <sheetData sheetId="3"/>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ASUS1"/>
      <sheetName val="LATIH1"/>
      <sheetName val="KASUS2"/>
      <sheetName val="LATIH2"/>
      <sheetName val="KASUS3"/>
      <sheetName val="LATIH3"/>
      <sheetName val="KASUS4"/>
      <sheetName val="LATIH4"/>
      <sheetName val="KASUS5"/>
      <sheetName val="LATIH5"/>
    </sheetNames>
    <sheetDataSet>
      <sheetData sheetId="0"/>
      <sheetData sheetId="1"/>
      <sheetData sheetId="2"/>
      <sheetData sheetId="3">
        <row r="15">
          <cell r="B15">
            <v>1</v>
          </cell>
          <cell r="C15">
            <v>38383</v>
          </cell>
          <cell r="D15">
            <v>12000000</v>
          </cell>
          <cell r="E15">
            <v>800000</v>
          </cell>
          <cell r="F15">
            <v>180000</v>
          </cell>
          <cell r="G15">
            <v>980000</v>
          </cell>
          <cell r="H15">
            <v>11200000</v>
          </cell>
        </row>
        <row r="16">
          <cell r="B16">
            <v>2</v>
          </cell>
          <cell r="C16">
            <v>38411</v>
          </cell>
          <cell r="D16">
            <v>11200000</v>
          </cell>
          <cell r="E16">
            <v>800000</v>
          </cell>
          <cell r="F16">
            <v>168000</v>
          </cell>
          <cell r="G16">
            <v>968000</v>
          </cell>
          <cell r="H16">
            <v>10400000</v>
          </cell>
        </row>
        <row r="17">
          <cell r="B17">
            <v>3</v>
          </cell>
          <cell r="C17">
            <v>38442</v>
          </cell>
          <cell r="D17">
            <v>10400000</v>
          </cell>
          <cell r="E17">
            <v>800000</v>
          </cell>
          <cell r="F17">
            <v>156000</v>
          </cell>
          <cell r="G17">
            <v>956000</v>
          </cell>
          <cell r="H17">
            <v>9600000</v>
          </cell>
        </row>
        <row r="18">
          <cell r="B18">
            <v>4</v>
          </cell>
          <cell r="C18">
            <v>38472</v>
          </cell>
          <cell r="D18">
            <v>9600000</v>
          </cell>
          <cell r="E18">
            <v>800000</v>
          </cell>
          <cell r="F18">
            <v>144000</v>
          </cell>
          <cell r="G18">
            <v>944000</v>
          </cell>
          <cell r="H18">
            <v>8800000</v>
          </cell>
        </row>
        <row r="19">
          <cell r="B19">
            <v>5</v>
          </cell>
          <cell r="C19">
            <v>38503</v>
          </cell>
          <cell r="D19">
            <v>8800000</v>
          </cell>
          <cell r="E19">
            <v>800000</v>
          </cell>
          <cell r="F19">
            <v>132000</v>
          </cell>
          <cell r="G19">
            <v>932000</v>
          </cell>
          <cell r="H19">
            <v>8000000</v>
          </cell>
        </row>
        <row r="20">
          <cell r="B20">
            <v>6</v>
          </cell>
          <cell r="C20">
            <v>38533</v>
          </cell>
          <cell r="D20">
            <v>8000000</v>
          </cell>
          <cell r="E20">
            <v>800000</v>
          </cell>
          <cell r="F20">
            <v>120000</v>
          </cell>
          <cell r="G20">
            <v>920000</v>
          </cell>
          <cell r="H20">
            <v>7200000</v>
          </cell>
        </row>
        <row r="21">
          <cell r="B21">
            <v>7</v>
          </cell>
          <cell r="C21">
            <v>38564</v>
          </cell>
          <cell r="D21">
            <v>7200000</v>
          </cell>
          <cell r="E21">
            <v>800000</v>
          </cell>
          <cell r="F21">
            <v>108000</v>
          </cell>
          <cell r="G21">
            <v>908000</v>
          </cell>
          <cell r="H21">
            <v>6400000</v>
          </cell>
        </row>
        <row r="22">
          <cell r="B22">
            <v>8</v>
          </cell>
          <cell r="C22">
            <v>38595</v>
          </cell>
          <cell r="D22">
            <v>6400000</v>
          </cell>
          <cell r="E22">
            <v>800000</v>
          </cell>
          <cell r="F22">
            <v>96000</v>
          </cell>
          <cell r="G22">
            <v>896000</v>
          </cell>
          <cell r="H22">
            <v>5600000</v>
          </cell>
        </row>
        <row r="23">
          <cell r="B23">
            <v>9</v>
          </cell>
          <cell r="C23">
            <v>38625</v>
          </cell>
          <cell r="D23">
            <v>5600000</v>
          </cell>
          <cell r="E23">
            <v>800000</v>
          </cell>
          <cell r="F23">
            <v>84000</v>
          </cell>
          <cell r="G23">
            <v>884000</v>
          </cell>
          <cell r="H23">
            <v>4800000</v>
          </cell>
        </row>
        <row r="24">
          <cell r="B24">
            <v>10</v>
          </cell>
          <cell r="C24">
            <v>38656</v>
          </cell>
          <cell r="D24">
            <v>4800000</v>
          </cell>
          <cell r="E24">
            <v>800000</v>
          </cell>
          <cell r="F24">
            <v>72000</v>
          </cell>
          <cell r="G24">
            <v>872000</v>
          </cell>
          <cell r="H24">
            <v>4000000</v>
          </cell>
        </row>
        <row r="25">
          <cell r="B25">
            <v>11</v>
          </cell>
          <cell r="C25">
            <v>38686</v>
          </cell>
          <cell r="D25">
            <v>4000000</v>
          </cell>
          <cell r="E25">
            <v>800000</v>
          </cell>
          <cell r="F25">
            <v>60000</v>
          </cell>
          <cell r="G25">
            <v>860000</v>
          </cell>
          <cell r="H25">
            <v>3200000</v>
          </cell>
        </row>
        <row r="26">
          <cell r="B26">
            <v>12</v>
          </cell>
          <cell r="C26">
            <v>38717</v>
          </cell>
          <cell r="D26">
            <v>3200000</v>
          </cell>
          <cell r="E26">
            <v>800000</v>
          </cell>
          <cell r="F26">
            <v>48000</v>
          </cell>
          <cell r="G26">
            <v>848000</v>
          </cell>
          <cell r="H26">
            <v>2400000</v>
          </cell>
        </row>
        <row r="27">
          <cell r="B27">
            <v>13</v>
          </cell>
          <cell r="C27">
            <v>38748</v>
          </cell>
          <cell r="D27">
            <v>2400000</v>
          </cell>
          <cell r="E27">
            <v>800000</v>
          </cell>
          <cell r="F27">
            <v>36000</v>
          </cell>
          <cell r="G27">
            <v>836000</v>
          </cell>
          <cell r="H27">
            <v>1600000</v>
          </cell>
        </row>
        <row r="28">
          <cell r="B28">
            <v>14</v>
          </cell>
          <cell r="C28">
            <v>38776</v>
          </cell>
          <cell r="D28">
            <v>1600000</v>
          </cell>
          <cell r="E28">
            <v>800000</v>
          </cell>
          <cell r="F28">
            <v>24000</v>
          </cell>
          <cell r="G28">
            <v>824000</v>
          </cell>
          <cell r="H28">
            <v>800000</v>
          </cell>
        </row>
        <row r="29">
          <cell r="B29">
            <v>15</v>
          </cell>
          <cell r="C29">
            <v>38807</v>
          </cell>
          <cell r="D29">
            <v>800000</v>
          </cell>
          <cell r="E29">
            <v>800000</v>
          </cell>
          <cell r="F29">
            <v>12000</v>
          </cell>
          <cell r="G29">
            <v>812000</v>
          </cell>
          <cell r="H29">
            <v>0</v>
          </cell>
        </row>
        <row r="30">
          <cell r="B30" t="str">
            <v/>
          </cell>
          <cell r="C30" t="str">
            <v/>
          </cell>
          <cell r="D30" t="str">
            <v/>
          </cell>
          <cell r="E30" t="str">
            <v/>
          </cell>
          <cell r="F30" t="str">
            <v/>
          </cell>
          <cell r="G30" t="str">
            <v/>
          </cell>
          <cell r="H30" t="str">
            <v/>
          </cell>
        </row>
        <row r="31">
          <cell r="B31" t="str">
            <v/>
          </cell>
          <cell r="C31" t="str">
            <v/>
          </cell>
          <cell r="D31" t="str">
            <v/>
          </cell>
          <cell r="E31" t="str">
            <v/>
          </cell>
          <cell r="F31" t="str">
            <v/>
          </cell>
          <cell r="G31" t="str">
            <v/>
          </cell>
          <cell r="H31" t="str">
            <v/>
          </cell>
        </row>
        <row r="32">
          <cell r="B32" t="str">
            <v/>
          </cell>
          <cell r="C32" t="str">
            <v/>
          </cell>
          <cell r="D32" t="str">
            <v/>
          </cell>
          <cell r="E32" t="str">
            <v/>
          </cell>
          <cell r="F32" t="str">
            <v/>
          </cell>
          <cell r="G32" t="str">
            <v/>
          </cell>
          <cell r="H32" t="str">
            <v/>
          </cell>
        </row>
        <row r="33">
          <cell r="B33" t="str">
            <v/>
          </cell>
          <cell r="C33" t="str">
            <v/>
          </cell>
          <cell r="D33" t="str">
            <v/>
          </cell>
          <cell r="E33" t="str">
            <v/>
          </cell>
          <cell r="F33" t="str">
            <v/>
          </cell>
          <cell r="G33" t="str">
            <v/>
          </cell>
          <cell r="H33" t="str">
            <v/>
          </cell>
        </row>
        <row r="34">
          <cell r="B34" t="str">
            <v/>
          </cell>
          <cell r="C34" t="str">
            <v/>
          </cell>
          <cell r="D34" t="str">
            <v/>
          </cell>
          <cell r="E34" t="str">
            <v/>
          </cell>
          <cell r="F34" t="str">
            <v/>
          </cell>
          <cell r="G34" t="str">
            <v/>
          </cell>
          <cell r="H34" t="str">
            <v/>
          </cell>
        </row>
        <row r="35">
          <cell r="B35" t="str">
            <v/>
          </cell>
          <cell r="C35" t="str">
            <v/>
          </cell>
          <cell r="D35" t="str">
            <v/>
          </cell>
          <cell r="E35" t="str">
            <v/>
          </cell>
          <cell r="F35" t="str">
            <v/>
          </cell>
          <cell r="G35" t="str">
            <v/>
          </cell>
          <cell r="H35" t="str">
            <v/>
          </cell>
        </row>
        <row r="36">
          <cell r="B36" t="str">
            <v/>
          </cell>
          <cell r="C36" t="str">
            <v/>
          </cell>
          <cell r="D36" t="str">
            <v/>
          </cell>
          <cell r="E36" t="str">
            <v/>
          </cell>
          <cell r="F36" t="str">
            <v/>
          </cell>
          <cell r="G36" t="str">
            <v/>
          </cell>
          <cell r="H36" t="str">
            <v/>
          </cell>
        </row>
        <row r="37">
          <cell r="B37" t="str">
            <v/>
          </cell>
          <cell r="C37" t="str">
            <v/>
          </cell>
          <cell r="D37" t="str">
            <v/>
          </cell>
          <cell r="E37" t="str">
            <v/>
          </cell>
          <cell r="F37" t="str">
            <v/>
          </cell>
          <cell r="G37" t="str">
            <v/>
          </cell>
          <cell r="H37" t="str">
            <v/>
          </cell>
        </row>
        <row r="38">
          <cell r="B38" t="str">
            <v/>
          </cell>
          <cell r="C38" t="str">
            <v/>
          </cell>
          <cell r="D38" t="str">
            <v/>
          </cell>
          <cell r="E38" t="str">
            <v/>
          </cell>
          <cell r="F38" t="str">
            <v/>
          </cell>
          <cell r="G38" t="str">
            <v/>
          </cell>
          <cell r="H38" t="str">
            <v/>
          </cell>
        </row>
      </sheetData>
      <sheetData sheetId="4"/>
      <sheetData sheetId="5"/>
      <sheetData sheetId="6"/>
      <sheetData sheetId="7"/>
      <sheetData sheetId="8"/>
      <sheetData sheetId="9">
        <row r="22">
          <cell r="I22">
            <v>0</v>
          </cell>
          <cell r="J22">
            <v>0</v>
          </cell>
        </row>
        <row r="23">
          <cell r="J23">
            <v>1</v>
          </cell>
        </row>
        <row r="24">
          <cell r="J24">
            <v>2</v>
          </cell>
        </row>
        <row r="25">
          <cell r="J25">
            <v>3</v>
          </cell>
        </row>
        <row r="26">
          <cell r="J26">
            <v>4</v>
          </cell>
        </row>
        <row r="27">
          <cell r="J27">
            <v>5</v>
          </cell>
        </row>
        <row r="28">
          <cell r="J28">
            <v>6</v>
          </cell>
        </row>
        <row r="29">
          <cell r="J29">
            <v>7</v>
          </cell>
        </row>
        <row r="30">
          <cell r="J30">
            <v>8</v>
          </cell>
        </row>
        <row r="31">
          <cell r="J31">
            <v>9</v>
          </cell>
        </row>
        <row r="32">
          <cell r="J32">
            <v>10</v>
          </cell>
        </row>
        <row r="33">
          <cell r="J33">
            <v>11</v>
          </cell>
        </row>
        <row r="34">
          <cell r="J34">
            <v>12</v>
          </cell>
        </row>
        <row r="35">
          <cell r="J35">
            <v>13</v>
          </cell>
        </row>
        <row r="36">
          <cell r="J36">
            <v>14</v>
          </cell>
        </row>
        <row r="37">
          <cell r="J37">
            <v>15</v>
          </cell>
        </row>
        <row r="38">
          <cell r="J38">
            <v>16</v>
          </cell>
        </row>
        <row r="39">
          <cell r="J39">
            <v>17</v>
          </cell>
        </row>
        <row r="40">
          <cell r="J40">
            <v>18</v>
          </cell>
        </row>
        <row r="41">
          <cell r="J41">
            <v>19</v>
          </cell>
        </row>
        <row r="42">
          <cell r="J42">
            <v>20</v>
          </cell>
        </row>
        <row r="43">
          <cell r="J43">
            <v>21</v>
          </cell>
        </row>
        <row r="44">
          <cell r="J44">
            <v>22</v>
          </cell>
        </row>
        <row r="45">
          <cell r="J45">
            <v>23</v>
          </cell>
        </row>
        <row r="46">
          <cell r="J46">
            <v>24</v>
          </cell>
        </row>
      </sheetData>
      <sheetData sheetId="10"/>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
      <sheetName val="nrc"/>
    </sheetNames>
    <sheetDataSet>
      <sheetData sheetId="0"/>
      <sheetData sheetId="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
    </sheetNames>
    <sheetDataSet>
      <sheetData sheetId="0"/>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0"/>
      <sheetName val="BAP-HUTANG"/>
      <sheetName val="kk-nermut"/>
      <sheetName val="NERACA"/>
      <sheetName val="L(R)"/>
      <sheetName val="ARUS KAS"/>
      <sheetName val="LMK"/>
      <sheetName val="PN"/>
      <sheetName val="BY"/>
      <sheetName val="aktiva Tetap"/>
      <sheetName val="AT_LAMP"/>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a"/>
      <sheetName val="020b"/>
      <sheetName val="020c"/>
      <sheetName val="Drop-down List of Answers"/>
      <sheetName val="020d"/>
      <sheetName val="020e"/>
      <sheetName val="100"/>
      <sheetName val="110"/>
      <sheetName val="120"/>
      <sheetName val="130"/>
      <sheetName val="140"/>
      <sheetName val="150"/>
      <sheetName val="170"/>
      <sheetName val="175"/>
      <sheetName val="190"/>
      <sheetName val="195"/>
      <sheetName val="200"/>
      <sheetName val="205"/>
      <sheetName val="220"/>
      <sheetName val="230"/>
      <sheetName val="300"/>
      <sheetName val="310"/>
      <sheetName val="320"/>
      <sheetName val="330"/>
      <sheetName val="355"/>
      <sheetName val="360"/>
      <sheetName val="370"/>
      <sheetName val="390"/>
      <sheetName val="395"/>
      <sheetName val="400"/>
      <sheetName val="420"/>
      <sheetName val="425"/>
      <sheetName val="430"/>
      <sheetName val="450"/>
      <sheetName val="455"/>
      <sheetName val="500"/>
      <sheetName val="510"/>
      <sheetName val="590"/>
      <sheetName val="600"/>
      <sheetName val="620"/>
      <sheetName val="700"/>
      <sheetName val="750"/>
      <sheetName val="800"/>
      <sheetName val="840.01"/>
      <sheetName val="840.02"/>
      <sheetName val="1000"/>
      <sheetName val="1500"/>
      <sheetName val="2000"/>
      <sheetName val="2500"/>
      <sheetName val="3000"/>
    </sheetNames>
    <sheetDataSet>
      <sheetData sheetId="0">
        <row r="1">
          <cell r="A1" t="str">
            <v>KAP Hendrawinata, Eddy, Siddharta &amp; Tanzil</v>
          </cell>
        </row>
      </sheetData>
      <sheetData sheetId="1"/>
      <sheetData sheetId="2"/>
      <sheetData sheetId="3">
        <row r="7">
          <cell r="C7" t="str">
            <v>Net income before tax</v>
          </cell>
        </row>
        <row r="8">
          <cell r="C8" t="str">
            <v>Sales/Revenue</v>
          </cell>
        </row>
        <row r="9">
          <cell r="C9" t="str">
            <v>Gross Profit</v>
          </cell>
        </row>
        <row r="10">
          <cell r="C10" t="str">
            <v>Equity</v>
          </cell>
        </row>
        <row r="11">
          <cell r="C11" t="str">
            <v>Total Assets</v>
          </cell>
        </row>
        <row r="12">
          <cell r="C12" t="str">
            <v>Net income before taxes,depreciation and amortization</v>
          </cell>
        </row>
        <row r="22">
          <cell r="C22" t="str">
            <v>Yes</v>
          </cell>
        </row>
        <row r="23">
          <cell r="C23" t="str">
            <v>No</v>
          </cell>
        </row>
        <row r="26">
          <cell r="C26" t="str">
            <v>Daily</v>
          </cell>
        </row>
        <row r="27">
          <cell r="C27" t="str">
            <v>Weekly</v>
          </cell>
        </row>
        <row r="28">
          <cell r="C28" t="str">
            <v>Monthly</v>
          </cell>
        </row>
        <row r="29">
          <cell r="C29" t="str">
            <v>Yearly</v>
          </cell>
        </row>
        <row r="32">
          <cell r="C32" t="str">
            <v>Routinary</v>
          </cell>
        </row>
        <row r="33">
          <cell r="C33" t="str">
            <v>Non-routinary</v>
          </cell>
        </row>
      </sheetData>
      <sheetData sheetId="4"/>
      <sheetData sheetId="5">
        <row r="76">
          <cell r="G76" t="str">
            <v>Moderate</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face"/>
      <sheetName val="Vendors"/>
      <sheetName val="Purchases"/>
      <sheetName val="Materials"/>
      <sheetName val="Uses"/>
      <sheetName val="BySupplier"/>
      <sheetName val="BeliPivot"/>
      <sheetName val="PakaiPivot"/>
      <sheetName val="HPurchases"/>
      <sheetName val="HUses"/>
      <sheetName val="SparePartsPurchases"/>
      <sheetName val="SpareParts"/>
      <sheetName val="SpareParts2"/>
    </sheetNames>
    <sheetDataSet>
      <sheetData sheetId="0">
        <row r="16">
          <cell r="C16">
            <v>1</v>
          </cell>
        </row>
        <row r="17">
          <cell r="C17">
            <v>2007</v>
          </cell>
        </row>
      </sheetData>
      <sheetData sheetId="1"/>
      <sheetData sheetId="2"/>
      <sheetData sheetId="3" refreshError="1"/>
      <sheetData sheetId="4">
        <row r="1">
          <cell r="A1" t="str">
            <v>BPBNo</v>
          </cell>
          <cell r="B1" t="str">
            <v>Tanggal</v>
          </cell>
          <cell r="C1" t="str">
            <v>NU</v>
          </cell>
          <cell r="D1" t="str">
            <v>MatId</v>
          </cell>
          <cell r="E1" t="str">
            <v>Qty</v>
          </cell>
          <cell r="F1" t="str">
            <v>Cost</v>
          </cell>
          <cell r="G1" t="str">
            <v>Dep</v>
          </cell>
          <cell r="K1" t="str">
            <v>MatId</v>
          </cell>
          <cell r="L1" t="str">
            <v>Dep</v>
          </cell>
          <cell r="M1" t="str">
            <v>MatId</v>
          </cell>
          <cell r="N1" t="str">
            <v>Dep</v>
          </cell>
          <cell r="O1" t="str">
            <v>MatId</v>
          </cell>
          <cell r="P1" t="str">
            <v>Dep</v>
          </cell>
          <cell r="Q1" t="str">
            <v>MatId</v>
          </cell>
          <cell r="R1" t="str">
            <v>Dep</v>
          </cell>
        </row>
        <row r="2">
          <cell r="A2">
            <v>1</v>
          </cell>
          <cell r="B2">
            <v>39084</v>
          </cell>
          <cell r="C2">
            <v>1</v>
          </cell>
          <cell r="D2">
            <v>1001</v>
          </cell>
          <cell r="E2">
            <v>8530</v>
          </cell>
          <cell r="F2">
            <v>45558047.600000001</v>
          </cell>
          <cell r="K2">
            <v>1</v>
          </cell>
          <cell r="L2" t="str">
            <v>Blend</v>
          </cell>
          <cell r="M2">
            <v>2</v>
          </cell>
          <cell r="N2" t="str">
            <v>Blend</v>
          </cell>
          <cell r="O2">
            <v>3</v>
          </cell>
          <cell r="P2" t="str">
            <v>Blend</v>
          </cell>
          <cell r="Q2">
            <v>4</v>
          </cell>
          <cell r="R2" t="str">
            <v>Blend</v>
          </cell>
        </row>
        <row r="3">
          <cell r="A3">
            <v>1</v>
          </cell>
          <cell r="B3">
            <v>39084</v>
          </cell>
          <cell r="C3">
            <v>2</v>
          </cell>
          <cell r="D3">
            <v>2106</v>
          </cell>
          <cell r="E3">
            <v>1600</v>
          </cell>
          <cell r="F3">
            <v>11069824</v>
          </cell>
        </row>
        <row r="4">
          <cell r="A4">
            <v>1</v>
          </cell>
          <cell r="B4">
            <v>39084</v>
          </cell>
          <cell r="C4">
            <v>3</v>
          </cell>
          <cell r="D4">
            <v>2400</v>
          </cell>
          <cell r="E4">
            <v>950</v>
          </cell>
          <cell r="F4">
            <v>2329428.5</v>
          </cell>
        </row>
        <row r="5">
          <cell r="A5">
            <v>2</v>
          </cell>
          <cell r="B5">
            <v>39085</v>
          </cell>
          <cell r="C5">
            <v>1</v>
          </cell>
          <cell r="D5">
            <v>1001</v>
          </cell>
          <cell r="E5">
            <v>6803</v>
          </cell>
          <cell r="F5">
            <v>36334278.759999998</v>
          </cell>
        </row>
        <row r="6">
          <cell r="A6">
            <v>2</v>
          </cell>
          <cell r="B6">
            <v>39085</v>
          </cell>
          <cell r="C6">
            <v>2</v>
          </cell>
          <cell r="D6">
            <v>1003</v>
          </cell>
          <cell r="E6">
            <v>1690</v>
          </cell>
          <cell r="F6">
            <v>8133327.7999999998</v>
          </cell>
        </row>
        <row r="7">
          <cell r="A7">
            <v>2</v>
          </cell>
          <cell r="B7">
            <v>39085</v>
          </cell>
          <cell r="C7">
            <v>3</v>
          </cell>
          <cell r="D7">
            <v>2106</v>
          </cell>
          <cell r="E7">
            <v>868</v>
          </cell>
          <cell r="F7">
            <v>6005379.5199999996</v>
          </cell>
        </row>
        <row r="8">
          <cell r="A8">
            <v>2</v>
          </cell>
          <cell r="B8">
            <v>39085</v>
          </cell>
          <cell r="C8">
            <v>4</v>
          </cell>
          <cell r="D8">
            <v>2400</v>
          </cell>
          <cell r="E8">
            <v>1660</v>
          </cell>
          <cell r="F8">
            <v>4070369.8</v>
          </cell>
        </row>
        <row r="9">
          <cell r="A9">
            <v>3</v>
          </cell>
          <cell r="B9">
            <v>39084</v>
          </cell>
          <cell r="C9">
            <v>1</v>
          </cell>
          <cell r="D9">
            <v>3015</v>
          </cell>
          <cell r="E9">
            <v>462.4</v>
          </cell>
          <cell r="F9">
            <v>1989697.95</v>
          </cell>
        </row>
        <row r="10">
          <cell r="A10">
            <v>3</v>
          </cell>
          <cell r="B10">
            <v>39084</v>
          </cell>
          <cell r="C10">
            <v>2</v>
          </cell>
          <cell r="D10">
            <v>3011</v>
          </cell>
          <cell r="E10">
            <v>544</v>
          </cell>
          <cell r="F10">
            <v>2339760.3199999998</v>
          </cell>
        </row>
        <row r="11">
          <cell r="A11">
            <v>3</v>
          </cell>
          <cell r="B11">
            <v>39084</v>
          </cell>
          <cell r="C11">
            <v>3</v>
          </cell>
          <cell r="D11">
            <v>4100</v>
          </cell>
          <cell r="E11">
            <v>73</v>
          </cell>
          <cell r="F11">
            <v>586606.82999999996</v>
          </cell>
        </row>
        <row r="12">
          <cell r="A12">
            <v>4</v>
          </cell>
          <cell r="B12">
            <v>39085</v>
          </cell>
          <cell r="C12">
            <v>1</v>
          </cell>
          <cell r="D12">
            <v>7400</v>
          </cell>
          <cell r="E12">
            <v>280</v>
          </cell>
          <cell r="F12">
            <v>292588.79999999999</v>
          </cell>
        </row>
        <row r="13">
          <cell r="A13">
            <v>5</v>
          </cell>
          <cell r="B13">
            <v>39085</v>
          </cell>
          <cell r="C13">
            <v>1</v>
          </cell>
          <cell r="D13">
            <v>6501</v>
          </cell>
          <cell r="E13">
            <v>3</v>
          </cell>
          <cell r="F13">
            <v>14599.71</v>
          </cell>
        </row>
        <row r="14">
          <cell r="A14">
            <v>6</v>
          </cell>
          <cell r="B14">
            <v>39085</v>
          </cell>
          <cell r="C14">
            <v>1</v>
          </cell>
          <cell r="D14">
            <v>7500</v>
          </cell>
          <cell r="E14">
            <v>1</v>
          </cell>
          <cell r="F14">
            <v>262683.53000000003</v>
          </cell>
        </row>
        <row r="15">
          <cell r="A15">
            <v>7</v>
          </cell>
          <cell r="B15">
            <v>39086</v>
          </cell>
          <cell r="C15">
            <v>1</v>
          </cell>
          <cell r="D15">
            <v>1001</v>
          </cell>
          <cell r="E15">
            <v>5100</v>
          </cell>
          <cell r="F15">
            <v>27238692</v>
          </cell>
        </row>
        <row r="16">
          <cell r="A16">
            <v>7</v>
          </cell>
          <cell r="B16">
            <v>39086</v>
          </cell>
          <cell r="C16">
            <v>2</v>
          </cell>
          <cell r="D16">
            <v>1003</v>
          </cell>
          <cell r="E16">
            <v>1690</v>
          </cell>
          <cell r="F16">
            <v>8133327.7999999998</v>
          </cell>
        </row>
        <row r="17">
          <cell r="A17">
            <v>7</v>
          </cell>
          <cell r="B17">
            <v>39086</v>
          </cell>
          <cell r="C17">
            <v>3</v>
          </cell>
          <cell r="D17">
            <v>2106</v>
          </cell>
          <cell r="E17">
            <v>787</v>
          </cell>
          <cell r="F17">
            <v>5444969.6799999997</v>
          </cell>
        </row>
        <row r="18">
          <cell r="A18">
            <v>7</v>
          </cell>
          <cell r="B18">
            <v>39086</v>
          </cell>
          <cell r="C18">
            <v>4</v>
          </cell>
          <cell r="D18">
            <v>2400</v>
          </cell>
          <cell r="E18">
            <v>1325</v>
          </cell>
          <cell r="F18">
            <v>3248939.75</v>
          </cell>
        </row>
        <row r="19">
          <cell r="A19">
            <v>8</v>
          </cell>
          <cell r="B19">
            <v>39086</v>
          </cell>
          <cell r="C19">
            <v>1</v>
          </cell>
          <cell r="D19">
            <v>3015</v>
          </cell>
          <cell r="E19">
            <v>606.4</v>
          </cell>
          <cell r="F19">
            <v>2609327.0699999998</v>
          </cell>
        </row>
        <row r="20">
          <cell r="A20">
            <v>8</v>
          </cell>
          <cell r="B20">
            <v>39086</v>
          </cell>
          <cell r="C20">
            <v>2</v>
          </cell>
          <cell r="D20">
            <v>3011</v>
          </cell>
          <cell r="E20">
            <v>865.3</v>
          </cell>
          <cell r="F20">
            <v>3721681.25</v>
          </cell>
        </row>
        <row r="21">
          <cell r="A21">
            <v>8</v>
          </cell>
          <cell r="B21">
            <v>39086</v>
          </cell>
          <cell r="C21">
            <v>3</v>
          </cell>
          <cell r="D21">
            <v>4100</v>
          </cell>
          <cell r="E21">
            <v>79</v>
          </cell>
          <cell r="F21">
            <v>634821.09</v>
          </cell>
        </row>
        <row r="22">
          <cell r="A22">
            <v>9</v>
          </cell>
          <cell r="B22">
            <v>39086</v>
          </cell>
          <cell r="C22">
            <v>1</v>
          </cell>
          <cell r="D22">
            <v>7400</v>
          </cell>
          <cell r="E22">
            <v>245</v>
          </cell>
          <cell r="F22">
            <v>256015.2</v>
          </cell>
        </row>
        <row r="23">
          <cell r="A23">
            <v>10</v>
          </cell>
          <cell r="B23">
            <v>39086</v>
          </cell>
          <cell r="C23">
            <v>1</v>
          </cell>
          <cell r="D23">
            <v>6001</v>
          </cell>
          <cell r="E23">
            <v>350</v>
          </cell>
          <cell r="F23">
            <v>508007.5</v>
          </cell>
        </row>
        <row r="24">
          <cell r="A24">
            <v>10</v>
          </cell>
          <cell r="B24">
            <v>39086</v>
          </cell>
          <cell r="C24">
            <v>2</v>
          </cell>
          <cell r="D24">
            <v>6100</v>
          </cell>
          <cell r="E24">
            <v>500</v>
          </cell>
          <cell r="F24">
            <v>2435995</v>
          </cell>
        </row>
        <row r="25">
          <cell r="A25">
            <v>10</v>
          </cell>
          <cell r="B25">
            <v>39086</v>
          </cell>
          <cell r="C25">
            <v>3</v>
          </cell>
          <cell r="D25">
            <v>1</v>
          </cell>
          <cell r="E25">
            <v>500</v>
          </cell>
          <cell r="F25">
            <v>3675000</v>
          </cell>
          <cell r="G25" t="str">
            <v>Blend</v>
          </cell>
        </row>
        <row r="26">
          <cell r="A26">
            <v>11</v>
          </cell>
          <cell r="B26">
            <v>39087</v>
          </cell>
          <cell r="C26">
            <v>1</v>
          </cell>
          <cell r="D26">
            <v>1001</v>
          </cell>
          <cell r="E26">
            <v>1700</v>
          </cell>
          <cell r="F26">
            <v>9079564</v>
          </cell>
        </row>
        <row r="27">
          <cell r="A27">
            <v>11</v>
          </cell>
          <cell r="B27">
            <v>39087</v>
          </cell>
          <cell r="C27">
            <v>2</v>
          </cell>
          <cell r="D27">
            <v>1003</v>
          </cell>
          <cell r="E27">
            <v>1690</v>
          </cell>
          <cell r="F27">
            <v>8133327.7999999998</v>
          </cell>
        </row>
        <row r="28">
          <cell r="A28">
            <v>11</v>
          </cell>
          <cell r="B28">
            <v>39087</v>
          </cell>
          <cell r="C28">
            <v>3</v>
          </cell>
          <cell r="D28">
            <v>2106</v>
          </cell>
          <cell r="E28">
            <v>298</v>
          </cell>
          <cell r="F28">
            <v>2061754.72</v>
          </cell>
        </row>
        <row r="29">
          <cell r="A29">
            <v>11</v>
          </cell>
          <cell r="B29">
            <v>39087</v>
          </cell>
          <cell r="C29">
            <v>4</v>
          </cell>
          <cell r="D29">
            <v>2400</v>
          </cell>
          <cell r="E29">
            <v>850</v>
          </cell>
          <cell r="F29">
            <v>2084225.5</v>
          </cell>
        </row>
        <row r="30">
          <cell r="A30">
            <v>12</v>
          </cell>
          <cell r="B30">
            <v>39087</v>
          </cell>
          <cell r="C30">
            <v>1</v>
          </cell>
          <cell r="D30">
            <v>3015</v>
          </cell>
          <cell r="E30">
            <v>571.20000000000005</v>
          </cell>
          <cell r="F30">
            <v>2457862.17</v>
          </cell>
        </row>
        <row r="31">
          <cell r="A31">
            <v>12</v>
          </cell>
          <cell r="B31">
            <v>39087</v>
          </cell>
          <cell r="C31">
            <v>2</v>
          </cell>
          <cell r="D31">
            <v>3011</v>
          </cell>
          <cell r="E31">
            <v>717.06</v>
          </cell>
          <cell r="F31">
            <v>3084096.57</v>
          </cell>
        </row>
        <row r="32">
          <cell r="A32">
            <v>12</v>
          </cell>
          <cell r="B32">
            <v>39087</v>
          </cell>
          <cell r="C32">
            <v>3</v>
          </cell>
          <cell r="D32">
            <v>4100</v>
          </cell>
          <cell r="E32">
            <v>78</v>
          </cell>
          <cell r="F32">
            <v>626785.38</v>
          </cell>
        </row>
        <row r="33">
          <cell r="A33">
            <v>13</v>
          </cell>
          <cell r="B33">
            <v>39087</v>
          </cell>
          <cell r="C33">
            <v>1</v>
          </cell>
          <cell r="D33">
            <v>7400</v>
          </cell>
          <cell r="E33">
            <v>245</v>
          </cell>
          <cell r="F33">
            <v>256015.2</v>
          </cell>
        </row>
        <row r="34">
          <cell r="A34">
            <v>14</v>
          </cell>
          <cell r="B34">
            <v>39087</v>
          </cell>
          <cell r="C34">
            <v>1</v>
          </cell>
          <cell r="D34">
            <v>6001</v>
          </cell>
          <cell r="E34">
            <v>350</v>
          </cell>
          <cell r="F34">
            <v>508007.5</v>
          </cell>
        </row>
        <row r="35">
          <cell r="A35">
            <v>14</v>
          </cell>
          <cell r="B35">
            <v>39087</v>
          </cell>
          <cell r="C35">
            <v>2</v>
          </cell>
          <cell r="D35">
            <v>6200</v>
          </cell>
          <cell r="E35">
            <v>100</v>
          </cell>
          <cell r="F35">
            <v>366514</v>
          </cell>
        </row>
        <row r="36">
          <cell r="A36">
            <v>14</v>
          </cell>
          <cell r="B36">
            <v>39087</v>
          </cell>
          <cell r="C36">
            <v>3</v>
          </cell>
          <cell r="D36">
            <v>6501</v>
          </cell>
          <cell r="E36">
            <v>6</v>
          </cell>
          <cell r="F36">
            <v>29199.42</v>
          </cell>
        </row>
        <row r="37">
          <cell r="A37">
            <v>15</v>
          </cell>
          <cell r="B37">
            <v>39087</v>
          </cell>
          <cell r="C37">
            <v>1</v>
          </cell>
          <cell r="D37">
            <v>7500</v>
          </cell>
          <cell r="E37">
            <v>1</v>
          </cell>
          <cell r="F37">
            <v>262683.53000000003</v>
          </cell>
        </row>
        <row r="38">
          <cell r="A38">
            <v>16</v>
          </cell>
          <cell r="B38">
            <v>39088</v>
          </cell>
          <cell r="C38">
            <v>1</v>
          </cell>
          <cell r="D38">
            <v>1001</v>
          </cell>
          <cell r="E38">
            <v>8400</v>
          </cell>
          <cell r="F38">
            <v>44863728</v>
          </cell>
        </row>
        <row r="39">
          <cell r="A39">
            <v>16</v>
          </cell>
          <cell r="B39">
            <v>39088</v>
          </cell>
          <cell r="C39">
            <v>2</v>
          </cell>
          <cell r="D39">
            <v>2106</v>
          </cell>
          <cell r="E39">
            <v>1005</v>
          </cell>
          <cell r="F39">
            <v>6953233.2000000002</v>
          </cell>
        </row>
        <row r="40">
          <cell r="A40">
            <v>16</v>
          </cell>
          <cell r="B40">
            <v>39088</v>
          </cell>
          <cell r="C40">
            <v>3</v>
          </cell>
          <cell r="D40">
            <v>2400</v>
          </cell>
          <cell r="E40">
            <v>1380</v>
          </cell>
          <cell r="F40">
            <v>3383801.4</v>
          </cell>
        </row>
        <row r="41">
          <cell r="A41">
            <v>17</v>
          </cell>
          <cell r="B41">
            <v>39088</v>
          </cell>
          <cell r="C41">
            <v>1</v>
          </cell>
          <cell r="D41">
            <v>3015</v>
          </cell>
          <cell r="E41">
            <v>340</v>
          </cell>
          <cell r="F41">
            <v>1463013.2</v>
          </cell>
        </row>
        <row r="42">
          <cell r="A42">
            <v>17</v>
          </cell>
          <cell r="B42">
            <v>39088</v>
          </cell>
          <cell r="C42">
            <v>2</v>
          </cell>
          <cell r="D42">
            <v>3011</v>
          </cell>
          <cell r="E42">
            <v>421.8</v>
          </cell>
          <cell r="F42">
            <v>1814174.45</v>
          </cell>
        </row>
        <row r="43">
          <cell r="A43">
            <v>17</v>
          </cell>
          <cell r="B43">
            <v>39088</v>
          </cell>
          <cell r="C43">
            <v>3</v>
          </cell>
          <cell r="D43">
            <v>4100</v>
          </cell>
          <cell r="E43">
            <v>57</v>
          </cell>
          <cell r="F43">
            <v>458035.47</v>
          </cell>
        </row>
        <row r="44">
          <cell r="A44">
            <v>18</v>
          </cell>
          <cell r="B44">
            <v>39088</v>
          </cell>
          <cell r="C44">
            <v>1</v>
          </cell>
          <cell r="D44">
            <v>7400</v>
          </cell>
          <cell r="E44">
            <v>210</v>
          </cell>
          <cell r="F44">
            <v>219441.6</v>
          </cell>
        </row>
        <row r="45">
          <cell r="A45">
            <v>19</v>
          </cell>
          <cell r="B45">
            <v>39088</v>
          </cell>
          <cell r="C45">
            <v>1</v>
          </cell>
          <cell r="D45">
            <v>6200</v>
          </cell>
          <cell r="E45">
            <v>60</v>
          </cell>
          <cell r="F45">
            <v>219908.4</v>
          </cell>
        </row>
        <row r="46">
          <cell r="A46">
            <v>19</v>
          </cell>
          <cell r="B46">
            <v>39088</v>
          </cell>
          <cell r="C46">
            <v>2</v>
          </cell>
          <cell r="D46">
            <v>6501</v>
          </cell>
          <cell r="E46">
            <v>6</v>
          </cell>
          <cell r="F46">
            <v>29199.42</v>
          </cell>
        </row>
        <row r="47">
          <cell r="A47">
            <v>20</v>
          </cell>
          <cell r="B47">
            <v>39090</v>
          </cell>
          <cell r="C47">
            <v>1</v>
          </cell>
          <cell r="D47">
            <v>1001</v>
          </cell>
          <cell r="E47">
            <v>8360</v>
          </cell>
          <cell r="F47">
            <v>44650091.200000003</v>
          </cell>
        </row>
        <row r="48">
          <cell r="A48">
            <v>20</v>
          </cell>
          <cell r="B48">
            <v>39090</v>
          </cell>
          <cell r="C48">
            <v>2</v>
          </cell>
          <cell r="D48">
            <v>2106</v>
          </cell>
          <cell r="E48">
            <v>876</v>
          </cell>
          <cell r="F48">
            <v>6060728.6399999997</v>
          </cell>
        </row>
        <row r="49">
          <cell r="A49">
            <v>20</v>
          </cell>
          <cell r="B49">
            <v>39090</v>
          </cell>
          <cell r="C49">
            <v>3</v>
          </cell>
          <cell r="D49">
            <v>2400</v>
          </cell>
          <cell r="E49">
            <v>1725</v>
          </cell>
          <cell r="F49">
            <v>4229751.75</v>
          </cell>
        </row>
        <row r="50">
          <cell r="A50">
            <v>21</v>
          </cell>
          <cell r="B50">
            <v>39090</v>
          </cell>
          <cell r="C50">
            <v>1</v>
          </cell>
          <cell r="D50">
            <v>3015</v>
          </cell>
          <cell r="E50">
            <v>571.20000000000005</v>
          </cell>
          <cell r="F50">
            <v>2457862.17</v>
          </cell>
        </row>
        <row r="51">
          <cell r="A51">
            <v>21</v>
          </cell>
          <cell r="B51">
            <v>39090</v>
          </cell>
          <cell r="C51">
            <v>2</v>
          </cell>
          <cell r="D51">
            <v>3011</v>
          </cell>
          <cell r="E51">
            <v>731.12</v>
          </cell>
          <cell r="F51">
            <v>3144569.05</v>
          </cell>
        </row>
        <row r="52">
          <cell r="A52">
            <v>21</v>
          </cell>
          <cell r="B52">
            <v>39090</v>
          </cell>
          <cell r="C52">
            <v>3</v>
          </cell>
          <cell r="D52">
            <v>4100</v>
          </cell>
          <cell r="E52">
            <v>63</v>
          </cell>
          <cell r="F52">
            <v>506249.73</v>
          </cell>
        </row>
        <row r="53">
          <cell r="A53">
            <v>22</v>
          </cell>
          <cell r="B53">
            <v>39090</v>
          </cell>
          <cell r="C53">
            <v>1</v>
          </cell>
          <cell r="D53">
            <v>7400</v>
          </cell>
          <cell r="E53">
            <v>210</v>
          </cell>
          <cell r="F53">
            <v>219441.6</v>
          </cell>
        </row>
        <row r="54">
          <cell r="A54">
            <v>23</v>
          </cell>
          <cell r="B54">
            <v>39090</v>
          </cell>
          <cell r="C54">
            <v>1</v>
          </cell>
          <cell r="D54">
            <v>6200</v>
          </cell>
          <cell r="E54">
            <v>250</v>
          </cell>
          <cell r="F54">
            <v>916285</v>
          </cell>
        </row>
        <row r="55">
          <cell r="A55">
            <v>24</v>
          </cell>
          <cell r="B55">
            <v>39091</v>
          </cell>
          <cell r="C55">
            <v>1</v>
          </cell>
          <cell r="D55">
            <v>1001</v>
          </cell>
          <cell r="E55">
            <v>6741</v>
          </cell>
          <cell r="F55">
            <v>36003141.719999999</v>
          </cell>
        </row>
        <row r="56">
          <cell r="A56">
            <v>24</v>
          </cell>
          <cell r="B56">
            <v>39091</v>
          </cell>
          <cell r="C56">
            <v>2</v>
          </cell>
          <cell r="D56">
            <v>2106</v>
          </cell>
          <cell r="E56">
            <v>736</v>
          </cell>
          <cell r="F56">
            <v>5092119.04</v>
          </cell>
        </row>
        <row r="57">
          <cell r="A57">
            <v>24</v>
          </cell>
          <cell r="B57">
            <v>39091</v>
          </cell>
          <cell r="C57">
            <v>3</v>
          </cell>
          <cell r="D57">
            <v>2400</v>
          </cell>
          <cell r="E57">
            <v>1600</v>
          </cell>
          <cell r="F57">
            <v>3923248</v>
          </cell>
        </row>
        <row r="58">
          <cell r="A58">
            <v>25</v>
          </cell>
          <cell r="B58">
            <v>39091</v>
          </cell>
          <cell r="C58">
            <v>1</v>
          </cell>
          <cell r="D58">
            <v>3015</v>
          </cell>
          <cell r="E58">
            <v>652.79999999999995</v>
          </cell>
          <cell r="F58">
            <v>2808985.34</v>
          </cell>
        </row>
        <row r="59">
          <cell r="A59">
            <v>25</v>
          </cell>
          <cell r="B59">
            <v>39091</v>
          </cell>
          <cell r="C59">
            <v>2</v>
          </cell>
          <cell r="D59">
            <v>3011</v>
          </cell>
          <cell r="E59">
            <v>843.6</v>
          </cell>
          <cell r="F59">
            <v>3628348.9</v>
          </cell>
        </row>
        <row r="60">
          <cell r="A60">
            <v>25</v>
          </cell>
          <cell r="B60">
            <v>39091</v>
          </cell>
          <cell r="C60">
            <v>3</v>
          </cell>
          <cell r="D60">
            <v>4100</v>
          </cell>
          <cell r="E60">
            <v>76</v>
          </cell>
          <cell r="F60">
            <v>610713.96</v>
          </cell>
        </row>
        <row r="61">
          <cell r="A61">
            <v>26</v>
          </cell>
          <cell r="B61">
            <v>39091</v>
          </cell>
          <cell r="C61">
            <v>1</v>
          </cell>
          <cell r="D61">
            <v>7400</v>
          </cell>
          <cell r="E61">
            <v>210</v>
          </cell>
          <cell r="F61">
            <v>219441.6</v>
          </cell>
        </row>
        <row r="62">
          <cell r="A62">
            <v>27</v>
          </cell>
          <cell r="B62">
            <v>39091</v>
          </cell>
          <cell r="C62">
            <v>1</v>
          </cell>
          <cell r="D62">
            <v>6001</v>
          </cell>
          <cell r="E62">
            <v>954</v>
          </cell>
          <cell r="F62">
            <v>1384683.3</v>
          </cell>
        </row>
        <row r="63">
          <cell r="A63">
            <v>27</v>
          </cell>
          <cell r="B63">
            <v>39091</v>
          </cell>
          <cell r="C63">
            <v>2</v>
          </cell>
          <cell r="D63">
            <v>6500</v>
          </cell>
          <cell r="E63">
            <v>26</v>
          </cell>
          <cell r="F63">
            <v>205901.02</v>
          </cell>
        </row>
        <row r="64">
          <cell r="A64">
            <v>27</v>
          </cell>
          <cell r="B64">
            <v>39091</v>
          </cell>
          <cell r="C64">
            <v>3</v>
          </cell>
          <cell r="D64">
            <v>6501</v>
          </cell>
          <cell r="E64">
            <v>20</v>
          </cell>
          <cell r="F64">
            <v>97331.4</v>
          </cell>
        </row>
        <row r="65">
          <cell r="A65">
            <v>27</v>
          </cell>
          <cell r="B65">
            <v>39091</v>
          </cell>
          <cell r="C65">
            <v>4</v>
          </cell>
          <cell r="D65">
            <v>1</v>
          </cell>
          <cell r="E65">
            <v>250</v>
          </cell>
          <cell r="F65">
            <v>1837500</v>
          </cell>
          <cell r="G65" t="str">
            <v>Blend</v>
          </cell>
        </row>
        <row r="66">
          <cell r="A66">
            <v>28</v>
          </cell>
          <cell r="B66">
            <v>39091</v>
          </cell>
          <cell r="C66">
            <v>1</v>
          </cell>
          <cell r="D66">
            <v>7500</v>
          </cell>
          <cell r="E66">
            <v>1</v>
          </cell>
          <cell r="F66">
            <v>262683.53000000003</v>
          </cell>
        </row>
        <row r="67">
          <cell r="A67">
            <v>29</v>
          </cell>
          <cell r="B67">
            <v>39092</v>
          </cell>
          <cell r="C67">
            <v>1</v>
          </cell>
          <cell r="D67">
            <v>1001</v>
          </cell>
          <cell r="E67">
            <v>5100</v>
          </cell>
          <cell r="F67">
            <v>27238692</v>
          </cell>
        </row>
        <row r="68">
          <cell r="A68">
            <v>29</v>
          </cell>
          <cell r="B68">
            <v>39092</v>
          </cell>
          <cell r="C68">
            <v>2</v>
          </cell>
          <cell r="D68">
            <v>1011</v>
          </cell>
          <cell r="E68">
            <v>1549</v>
          </cell>
          <cell r="F68">
            <v>8166591.3300000001</v>
          </cell>
        </row>
        <row r="69">
          <cell r="A69">
            <v>29</v>
          </cell>
          <cell r="B69">
            <v>39092</v>
          </cell>
          <cell r="C69">
            <v>3</v>
          </cell>
          <cell r="D69">
            <v>2106</v>
          </cell>
          <cell r="E69">
            <v>723</v>
          </cell>
          <cell r="F69">
            <v>5002176.72</v>
          </cell>
        </row>
        <row r="70">
          <cell r="A70">
            <v>29</v>
          </cell>
          <cell r="B70">
            <v>39092</v>
          </cell>
          <cell r="C70">
            <v>4</v>
          </cell>
          <cell r="D70">
            <v>2400</v>
          </cell>
          <cell r="E70">
            <v>1585</v>
          </cell>
          <cell r="F70">
            <v>3886467.55</v>
          </cell>
        </row>
        <row r="71">
          <cell r="A71">
            <v>30</v>
          </cell>
          <cell r="B71">
            <v>39092</v>
          </cell>
          <cell r="C71">
            <v>1</v>
          </cell>
          <cell r="D71">
            <v>3015</v>
          </cell>
          <cell r="E71">
            <v>544</v>
          </cell>
          <cell r="F71">
            <v>2340821.12</v>
          </cell>
        </row>
        <row r="72">
          <cell r="A72">
            <v>30</v>
          </cell>
          <cell r="B72">
            <v>39092</v>
          </cell>
          <cell r="C72">
            <v>2</v>
          </cell>
          <cell r="D72">
            <v>3011</v>
          </cell>
          <cell r="E72">
            <v>717.06</v>
          </cell>
          <cell r="F72">
            <v>3084096.57</v>
          </cell>
        </row>
        <row r="73">
          <cell r="A73">
            <v>30</v>
          </cell>
          <cell r="B73">
            <v>39092</v>
          </cell>
          <cell r="C73">
            <v>3</v>
          </cell>
          <cell r="D73">
            <v>4100</v>
          </cell>
          <cell r="E73">
            <v>64</v>
          </cell>
          <cell r="F73">
            <v>514285.44</v>
          </cell>
        </row>
        <row r="74">
          <cell r="A74">
            <v>31</v>
          </cell>
          <cell r="B74">
            <v>39092</v>
          </cell>
          <cell r="C74">
            <v>1</v>
          </cell>
          <cell r="D74">
            <v>7400</v>
          </cell>
          <cell r="E74">
            <v>245</v>
          </cell>
          <cell r="F74">
            <v>256015.2</v>
          </cell>
        </row>
        <row r="75">
          <cell r="A75">
            <v>32</v>
          </cell>
          <cell r="B75">
            <v>39092</v>
          </cell>
          <cell r="C75">
            <v>1</v>
          </cell>
          <cell r="D75">
            <v>6100</v>
          </cell>
          <cell r="E75">
            <v>250</v>
          </cell>
          <cell r="F75">
            <v>1217997.5</v>
          </cell>
        </row>
        <row r="76">
          <cell r="A76">
            <v>32</v>
          </cell>
          <cell r="B76">
            <v>39092</v>
          </cell>
          <cell r="C76">
            <v>2</v>
          </cell>
          <cell r="D76">
            <v>6501</v>
          </cell>
          <cell r="E76">
            <v>2</v>
          </cell>
          <cell r="F76">
            <v>9733.14</v>
          </cell>
        </row>
        <row r="77">
          <cell r="A77">
            <v>33</v>
          </cell>
          <cell r="B77">
            <v>39093</v>
          </cell>
          <cell r="C77">
            <v>1</v>
          </cell>
          <cell r="D77">
            <v>1001</v>
          </cell>
          <cell r="E77">
            <v>2647</v>
          </cell>
          <cell r="F77">
            <v>14137415.24</v>
          </cell>
        </row>
        <row r="78">
          <cell r="A78">
            <v>33</v>
          </cell>
          <cell r="B78">
            <v>39093</v>
          </cell>
          <cell r="C78">
            <v>2</v>
          </cell>
          <cell r="D78">
            <v>1003</v>
          </cell>
          <cell r="E78">
            <v>5850</v>
          </cell>
          <cell r="F78">
            <v>28153827</v>
          </cell>
        </row>
        <row r="79">
          <cell r="A79">
            <v>33</v>
          </cell>
          <cell r="B79">
            <v>39093</v>
          </cell>
          <cell r="C79">
            <v>3</v>
          </cell>
          <cell r="D79">
            <v>1011</v>
          </cell>
          <cell r="E79">
            <v>1558</v>
          </cell>
          <cell r="F79">
            <v>8214040.8600000003</v>
          </cell>
        </row>
        <row r="80">
          <cell r="A80">
            <v>33</v>
          </cell>
          <cell r="B80">
            <v>39093</v>
          </cell>
          <cell r="C80">
            <v>4</v>
          </cell>
          <cell r="D80">
            <v>2106</v>
          </cell>
          <cell r="E80">
            <v>958</v>
          </cell>
          <cell r="F80">
            <v>6628057.1200000001</v>
          </cell>
        </row>
        <row r="81">
          <cell r="A81">
            <v>33</v>
          </cell>
          <cell r="B81">
            <v>39093</v>
          </cell>
          <cell r="C81">
            <v>5</v>
          </cell>
          <cell r="D81">
            <v>2400</v>
          </cell>
          <cell r="E81">
            <v>1840</v>
          </cell>
          <cell r="F81">
            <v>4511735.2</v>
          </cell>
        </row>
        <row r="82">
          <cell r="A82">
            <v>34</v>
          </cell>
          <cell r="B82">
            <v>39093</v>
          </cell>
          <cell r="C82">
            <v>1</v>
          </cell>
          <cell r="D82">
            <v>3015</v>
          </cell>
          <cell r="E82">
            <v>693.6</v>
          </cell>
          <cell r="F82">
            <v>2984546.92</v>
          </cell>
        </row>
        <row r="83">
          <cell r="A83">
            <v>34</v>
          </cell>
          <cell r="B83">
            <v>39093</v>
          </cell>
          <cell r="C83">
            <v>2</v>
          </cell>
          <cell r="D83">
            <v>3011</v>
          </cell>
          <cell r="E83">
            <v>843.6</v>
          </cell>
          <cell r="F83">
            <v>3628348.9</v>
          </cell>
        </row>
        <row r="84">
          <cell r="A84">
            <v>34</v>
          </cell>
          <cell r="B84">
            <v>39093</v>
          </cell>
          <cell r="C84">
            <v>3</v>
          </cell>
          <cell r="D84">
            <v>4100</v>
          </cell>
          <cell r="E84">
            <v>85</v>
          </cell>
          <cell r="F84">
            <v>683035.35</v>
          </cell>
        </row>
        <row r="85">
          <cell r="A85">
            <v>35</v>
          </cell>
          <cell r="B85">
            <v>39093</v>
          </cell>
          <cell r="C85">
            <v>1</v>
          </cell>
          <cell r="D85">
            <v>7400</v>
          </cell>
          <cell r="E85">
            <v>210</v>
          </cell>
          <cell r="F85">
            <v>219441.6</v>
          </cell>
        </row>
        <row r="86">
          <cell r="A86">
            <v>36</v>
          </cell>
          <cell r="B86">
            <v>39093</v>
          </cell>
          <cell r="C86">
            <v>1</v>
          </cell>
          <cell r="D86">
            <v>6001</v>
          </cell>
          <cell r="E86">
            <v>350</v>
          </cell>
          <cell r="F86">
            <v>508007.5</v>
          </cell>
        </row>
        <row r="87">
          <cell r="A87">
            <v>36</v>
          </cell>
          <cell r="B87">
            <v>39093</v>
          </cell>
          <cell r="C87">
            <v>2</v>
          </cell>
          <cell r="D87">
            <v>1</v>
          </cell>
          <cell r="E87">
            <v>252</v>
          </cell>
          <cell r="F87">
            <v>1852200</v>
          </cell>
          <cell r="G87" t="str">
            <v>Blend</v>
          </cell>
        </row>
        <row r="88">
          <cell r="A88">
            <v>37</v>
          </cell>
          <cell r="B88">
            <v>39094</v>
          </cell>
          <cell r="C88">
            <v>1</v>
          </cell>
          <cell r="D88">
            <v>1001</v>
          </cell>
          <cell r="E88">
            <v>5614</v>
          </cell>
          <cell r="F88">
            <v>29983924.879999999</v>
          </cell>
        </row>
        <row r="89">
          <cell r="A89">
            <v>37</v>
          </cell>
          <cell r="B89">
            <v>39094</v>
          </cell>
          <cell r="C89">
            <v>2</v>
          </cell>
          <cell r="D89">
            <v>2106</v>
          </cell>
          <cell r="E89">
            <v>572</v>
          </cell>
          <cell r="F89">
            <v>3957462.08</v>
          </cell>
        </row>
        <row r="90">
          <cell r="A90">
            <v>37</v>
          </cell>
          <cell r="B90">
            <v>39094</v>
          </cell>
          <cell r="C90">
            <v>3</v>
          </cell>
          <cell r="D90">
            <v>2400</v>
          </cell>
          <cell r="E90">
            <v>1295</v>
          </cell>
          <cell r="F90">
            <v>3175378.85</v>
          </cell>
        </row>
        <row r="91">
          <cell r="A91">
            <v>38</v>
          </cell>
          <cell r="B91">
            <v>39094</v>
          </cell>
          <cell r="C91">
            <v>1</v>
          </cell>
          <cell r="D91">
            <v>3015</v>
          </cell>
          <cell r="E91">
            <v>530.4</v>
          </cell>
          <cell r="F91">
            <v>2282300.59</v>
          </cell>
        </row>
        <row r="92">
          <cell r="A92">
            <v>38</v>
          </cell>
          <cell r="B92">
            <v>39094</v>
          </cell>
          <cell r="C92">
            <v>2</v>
          </cell>
          <cell r="D92">
            <v>3011</v>
          </cell>
          <cell r="E92">
            <v>590.52</v>
          </cell>
          <cell r="F92">
            <v>2539844.23</v>
          </cell>
        </row>
        <row r="93">
          <cell r="A93">
            <v>38</v>
          </cell>
          <cell r="B93">
            <v>39094</v>
          </cell>
          <cell r="C93">
            <v>3</v>
          </cell>
          <cell r="D93">
            <v>4100</v>
          </cell>
          <cell r="E93">
            <v>76</v>
          </cell>
          <cell r="F93">
            <v>610713.96</v>
          </cell>
        </row>
        <row r="94">
          <cell r="A94">
            <v>39</v>
          </cell>
          <cell r="B94">
            <v>39094</v>
          </cell>
          <cell r="C94">
            <v>1</v>
          </cell>
          <cell r="D94">
            <v>7400</v>
          </cell>
          <cell r="E94">
            <v>210</v>
          </cell>
          <cell r="F94">
            <v>219441.6</v>
          </cell>
        </row>
        <row r="95">
          <cell r="A95">
            <v>40</v>
          </cell>
          <cell r="B95">
            <v>39094</v>
          </cell>
          <cell r="C95">
            <v>1</v>
          </cell>
          <cell r="D95">
            <v>6200</v>
          </cell>
          <cell r="E95">
            <v>250</v>
          </cell>
          <cell r="F95">
            <v>916285</v>
          </cell>
        </row>
        <row r="96">
          <cell r="A96">
            <v>40</v>
          </cell>
          <cell r="B96">
            <v>39094</v>
          </cell>
          <cell r="C96">
            <v>2</v>
          </cell>
          <cell r="D96">
            <v>6501</v>
          </cell>
          <cell r="E96">
            <v>2</v>
          </cell>
          <cell r="F96">
            <v>9733.14</v>
          </cell>
        </row>
        <row r="97">
          <cell r="A97">
            <v>40</v>
          </cell>
          <cell r="B97">
            <v>39094</v>
          </cell>
          <cell r="C97">
            <v>3</v>
          </cell>
          <cell r="D97">
            <v>4001</v>
          </cell>
          <cell r="E97">
            <v>91</v>
          </cell>
          <cell r="F97">
            <v>696150</v>
          </cell>
        </row>
        <row r="98">
          <cell r="A98">
            <v>41</v>
          </cell>
          <cell r="B98">
            <v>39095</v>
          </cell>
          <cell r="C98">
            <v>1</v>
          </cell>
          <cell r="D98">
            <v>1001</v>
          </cell>
          <cell r="E98">
            <v>5555</v>
          </cell>
          <cell r="F98">
            <v>29668810.600000001</v>
          </cell>
        </row>
        <row r="99">
          <cell r="A99">
            <v>41</v>
          </cell>
          <cell r="B99">
            <v>39095</v>
          </cell>
          <cell r="C99">
            <v>2</v>
          </cell>
          <cell r="D99">
            <v>1011</v>
          </cell>
          <cell r="E99">
            <v>3447</v>
          </cell>
          <cell r="F99">
            <v>18173169.989999998</v>
          </cell>
        </row>
        <row r="100">
          <cell r="A100">
            <v>41</v>
          </cell>
          <cell r="B100">
            <v>39095</v>
          </cell>
          <cell r="C100">
            <v>3</v>
          </cell>
          <cell r="D100">
            <v>2106</v>
          </cell>
          <cell r="E100">
            <v>1023</v>
          </cell>
          <cell r="F100">
            <v>7077768.7199999997</v>
          </cell>
        </row>
        <row r="101">
          <cell r="A101">
            <v>41</v>
          </cell>
          <cell r="B101">
            <v>39095</v>
          </cell>
          <cell r="C101">
            <v>4</v>
          </cell>
          <cell r="D101">
            <v>2400</v>
          </cell>
          <cell r="E101">
            <v>1730</v>
          </cell>
          <cell r="F101">
            <v>4242011.9000000004</v>
          </cell>
        </row>
        <row r="102">
          <cell r="A102">
            <v>42</v>
          </cell>
          <cell r="B102">
            <v>39095</v>
          </cell>
          <cell r="C102">
            <v>1</v>
          </cell>
          <cell r="D102">
            <v>3015</v>
          </cell>
          <cell r="E102">
            <v>231.2</v>
          </cell>
          <cell r="F102">
            <v>994848.97</v>
          </cell>
        </row>
        <row r="103">
          <cell r="A103">
            <v>42</v>
          </cell>
          <cell r="B103">
            <v>39095</v>
          </cell>
          <cell r="C103">
            <v>2</v>
          </cell>
          <cell r="D103">
            <v>3011</v>
          </cell>
          <cell r="E103">
            <v>281.2</v>
          </cell>
          <cell r="F103">
            <v>1209449.6299999999</v>
          </cell>
        </row>
        <row r="104">
          <cell r="A104">
            <v>42</v>
          </cell>
          <cell r="B104">
            <v>39095</v>
          </cell>
          <cell r="C104">
            <v>3</v>
          </cell>
          <cell r="D104">
            <v>4100</v>
          </cell>
          <cell r="E104">
            <v>57</v>
          </cell>
          <cell r="F104">
            <v>458035.47</v>
          </cell>
        </row>
        <row r="105">
          <cell r="A105">
            <v>43</v>
          </cell>
          <cell r="B105">
            <v>39095</v>
          </cell>
          <cell r="C105">
            <v>1</v>
          </cell>
          <cell r="D105">
            <v>7400</v>
          </cell>
          <cell r="E105">
            <v>175.7</v>
          </cell>
          <cell r="F105">
            <v>183599.47</v>
          </cell>
        </row>
        <row r="106">
          <cell r="A106">
            <v>44</v>
          </cell>
          <cell r="B106">
            <v>39095</v>
          </cell>
          <cell r="C106">
            <v>1</v>
          </cell>
          <cell r="D106">
            <v>6001</v>
          </cell>
          <cell r="E106">
            <v>350</v>
          </cell>
          <cell r="F106">
            <v>508007.5</v>
          </cell>
        </row>
        <row r="107">
          <cell r="A107">
            <v>44</v>
          </cell>
          <cell r="B107">
            <v>39095</v>
          </cell>
          <cell r="C107">
            <v>2</v>
          </cell>
          <cell r="D107">
            <v>6200</v>
          </cell>
          <cell r="E107">
            <v>110</v>
          </cell>
          <cell r="F107">
            <v>403165.4</v>
          </cell>
        </row>
        <row r="108">
          <cell r="A108">
            <v>44</v>
          </cell>
          <cell r="B108">
            <v>39095</v>
          </cell>
          <cell r="C108">
            <v>3</v>
          </cell>
          <cell r="D108">
            <v>6500</v>
          </cell>
          <cell r="E108">
            <v>25</v>
          </cell>
          <cell r="F108">
            <v>197981.75</v>
          </cell>
        </row>
        <row r="109">
          <cell r="A109">
            <v>44</v>
          </cell>
          <cell r="B109">
            <v>39095</v>
          </cell>
          <cell r="C109">
            <v>4</v>
          </cell>
          <cell r="D109">
            <v>6501</v>
          </cell>
          <cell r="E109">
            <v>9</v>
          </cell>
          <cell r="F109">
            <v>43799.13</v>
          </cell>
        </row>
        <row r="110">
          <cell r="A110">
            <v>44</v>
          </cell>
          <cell r="B110">
            <v>39095</v>
          </cell>
          <cell r="C110">
            <v>5</v>
          </cell>
          <cell r="D110">
            <v>4001</v>
          </cell>
          <cell r="E110">
            <v>145</v>
          </cell>
          <cell r="F110">
            <v>1109250</v>
          </cell>
        </row>
        <row r="111">
          <cell r="A111">
            <v>44</v>
          </cell>
          <cell r="B111">
            <v>39095</v>
          </cell>
          <cell r="C111">
            <v>6</v>
          </cell>
          <cell r="D111">
            <v>1</v>
          </cell>
          <cell r="E111">
            <v>750</v>
          </cell>
          <cell r="F111">
            <v>5512500</v>
          </cell>
          <cell r="G111" t="str">
            <v>Blend</v>
          </cell>
        </row>
        <row r="112">
          <cell r="A112">
            <v>45</v>
          </cell>
          <cell r="B112">
            <v>39095</v>
          </cell>
          <cell r="C112">
            <v>1</v>
          </cell>
          <cell r="D112">
            <v>7500</v>
          </cell>
          <cell r="E112">
            <v>1</v>
          </cell>
          <cell r="F112">
            <v>262683.53000000003</v>
          </cell>
        </row>
        <row r="113">
          <cell r="A113">
            <v>46</v>
          </cell>
          <cell r="B113">
            <v>39097</v>
          </cell>
          <cell r="C113">
            <v>1</v>
          </cell>
          <cell r="D113">
            <v>1001</v>
          </cell>
          <cell r="E113">
            <v>5665</v>
          </cell>
          <cell r="F113">
            <v>30256311.800000001</v>
          </cell>
        </row>
        <row r="114">
          <cell r="A114">
            <v>46</v>
          </cell>
          <cell r="B114">
            <v>39097</v>
          </cell>
          <cell r="C114">
            <v>2</v>
          </cell>
          <cell r="D114">
            <v>1011</v>
          </cell>
          <cell r="E114">
            <v>3432</v>
          </cell>
          <cell r="F114">
            <v>18094087.440000001</v>
          </cell>
        </row>
        <row r="115">
          <cell r="A115">
            <v>46</v>
          </cell>
          <cell r="B115">
            <v>39097</v>
          </cell>
          <cell r="C115">
            <v>3</v>
          </cell>
          <cell r="D115">
            <v>2106</v>
          </cell>
          <cell r="E115">
            <v>917</v>
          </cell>
          <cell r="F115">
            <v>6344392.8799999999</v>
          </cell>
        </row>
        <row r="116">
          <cell r="A116">
            <v>46</v>
          </cell>
          <cell r="B116">
            <v>39097</v>
          </cell>
          <cell r="C116">
            <v>4</v>
          </cell>
          <cell r="D116">
            <v>2400</v>
          </cell>
          <cell r="E116">
            <v>1450</v>
          </cell>
          <cell r="F116">
            <v>3555443.5</v>
          </cell>
        </row>
        <row r="117">
          <cell r="A117">
            <v>47</v>
          </cell>
          <cell r="B117">
            <v>39097</v>
          </cell>
          <cell r="C117">
            <v>1</v>
          </cell>
          <cell r="D117">
            <v>3015</v>
          </cell>
          <cell r="E117">
            <v>272</v>
          </cell>
          <cell r="F117">
            <v>1170410.56</v>
          </cell>
        </row>
        <row r="118">
          <cell r="A118">
            <v>47</v>
          </cell>
          <cell r="B118">
            <v>39097</v>
          </cell>
          <cell r="C118">
            <v>2</v>
          </cell>
          <cell r="D118">
            <v>3011</v>
          </cell>
          <cell r="E118">
            <v>351.5</v>
          </cell>
          <cell r="F118">
            <v>1511812.04</v>
          </cell>
        </row>
        <row r="119">
          <cell r="A119">
            <v>47</v>
          </cell>
          <cell r="B119">
            <v>39097</v>
          </cell>
          <cell r="C119">
            <v>3</v>
          </cell>
          <cell r="D119">
            <v>3012</v>
          </cell>
          <cell r="E119">
            <v>598.79999999999995</v>
          </cell>
          <cell r="F119">
            <v>2782342.16</v>
          </cell>
        </row>
        <row r="120">
          <cell r="A120">
            <v>47</v>
          </cell>
          <cell r="B120">
            <v>39097</v>
          </cell>
          <cell r="C120">
            <v>4</v>
          </cell>
          <cell r="D120">
            <v>4200</v>
          </cell>
          <cell r="E120">
            <v>200</v>
          </cell>
          <cell r="F120">
            <v>634624</v>
          </cell>
        </row>
        <row r="121">
          <cell r="A121">
            <v>47</v>
          </cell>
          <cell r="B121">
            <v>39097</v>
          </cell>
          <cell r="C121">
            <v>5</v>
          </cell>
          <cell r="D121">
            <v>4100</v>
          </cell>
          <cell r="E121">
            <v>56</v>
          </cell>
          <cell r="F121">
            <v>449999.76</v>
          </cell>
        </row>
        <row r="122">
          <cell r="A122">
            <v>48</v>
          </cell>
          <cell r="B122">
            <v>39097</v>
          </cell>
          <cell r="C122">
            <v>1</v>
          </cell>
          <cell r="D122">
            <v>7400</v>
          </cell>
          <cell r="E122">
            <v>208.2</v>
          </cell>
          <cell r="F122">
            <v>217560.67</v>
          </cell>
        </row>
        <row r="123">
          <cell r="A123">
            <v>49</v>
          </cell>
          <cell r="B123">
            <v>39097</v>
          </cell>
          <cell r="C123">
            <v>1</v>
          </cell>
          <cell r="D123">
            <v>6200</v>
          </cell>
          <cell r="E123">
            <v>60</v>
          </cell>
          <cell r="F123">
            <v>219908.4</v>
          </cell>
        </row>
        <row r="124">
          <cell r="A124">
            <v>49</v>
          </cell>
          <cell r="B124">
            <v>39097</v>
          </cell>
          <cell r="C124">
            <v>2</v>
          </cell>
          <cell r="D124">
            <v>6100</v>
          </cell>
          <cell r="E124">
            <v>500</v>
          </cell>
          <cell r="F124">
            <v>2435995</v>
          </cell>
        </row>
        <row r="125">
          <cell r="A125">
            <v>49</v>
          </cell>
          <cell r="B125">
            <v>39097</v>
          </cell>
          <cell r="C125">
            <v>3</v>
          </cell>
          <cell r="D125">
            <v>4001</v>
          </cell>
          <cell r="E125">
            <v>115</v>
          </cell>
          <cell r="F125">
            <v>879750</v>
          </cell>
        </row>
        <row r="126">
          <cell r="A126">
            <v>50</v>
          </cell>
          <cell r="B126">
            <v>39097</v>
          </cell>
          <cell r="C126">
            <v>1</v>
          </cell>
          <cell r="D126">
            <v>7500</v>
          </cell>
          <cell r="E126">
            <v>1</v>
          </cell>
          <cell r="F126">
            <v>262683.53000000003</v>
          </cell>
        </row>
        <row r="127">
          <cell r="A127">
            <v>51</v>
          </cell>
          <cell r="B127">
            <v>39098</v>
          </cell>
          <cell r="C127">
            <v>1</v>
          </cell>
          <cell r="D127">
            <v>1001</v>
          </cell>
          <cell r="E127">
            <v>3724</v>
          </cell>
          <cell r="F127">
            <v>19889586.079999998</v>
          </cell>
        </row>
        <row r="128">
          <cell r="A128">
            <v>51</v>
          </cell>
          <cell r="B128">
            <v>39098</v>
          </cell>
          <cell r="C128">
            <v>2</v>
          </cell>
          <cell r="D128">
            <v>1011</v>
          </cell>
          <cell r="E128">
            <v>5147</v>
          </cell>
          <cell r="F128">
            <v>27135858.989999998</v>
          </cell>
        </row>
        <row r="129">
          <cell r="A129">
            <v>51</v>
          </cell>
          <cell r="B129">
            <v>39098</v>
          </cell>
          <cell r="C129">
            <v>3</v>
          </cell>
          <cell r="D129">
            <v>2106</v>
          </cell>
          <cell r="E129">
            <v>959</v>
          </cell>
          <cell r="F129">
            <v>6634975.7599999998</v>
          </cell>
        </row>
        <row r="130">
          <cell r="A130">
            <v>51</v>
          </cell>
          <cell r="B130">
            <v>39098</v>
          </cell>
          <cell r="C130">
            <v>4</v>
          </cell>
          <cell r="D130">
            <v>2400</v>
          </cell>
          <cell r="E130">
            <v>1540</v>
          </cell>
          <cell r="F130">
            <v>3776126.2</v>
          </cell>
        </row>
        <row r="131">
          <cell r="A131">
            <v>52</v>
          </cell>
          <cell r="B131">
            <v>39098</v>
          </cell>
          <cell r="C131">
            <v>1</v>
          </cell>
          <cell r="D131">
            <v>3015</v>
          </cell>
          <cell r="E131">
            <v>340</v>
          </cell>
          <cell r="F131">
            <v>1463013.2</v>
          </cell>
        </row>
        <row r="132">
          <cell r="A132">
            <v>52</v>
          </cell>
          <cell r="B132">
            <v>39098</v>
          </cell>
          <cell r="C132">
            <v>2</v>
          </cell>
          <cell r="D132">
            <v>3011</v>
          </cell>
          <cell r="E132">
            <v>421.8</v>
          </cell>
          <cell r="F132">
            <v>1814174.45</v>
          </cell>
        </row>
        <row r="133">
          <cell r="A133">
            <v>52</v>
          </cell>
          <cell r="B133">
            <v>39098</v>
          </cell>
          <cell r="C133">
            <v>3</v>
          </cell>
          <cell r="D133">
            <v>3012</v>
          </cell>
          <cell r="E133">
            <v>718.56</v>
          </cell>
          <cell r="F133">
            <v>3338810.59</v>
          </cell>
        </row>
        <row r="134">
          <cell r="A134">
            <v>52</v>
          </cell>
          <cell r="B134">
            <v>39098</v>
          </cell>
          <cell r="C134">
            <v>4</v>
          </cell>
          <cell r="D134">
            <v>4200</v>
          </cell>
          <cell r="E134">
            <v>240</v>
          </cell>
          <cell r="F134">
            <v>761548.80000000005</v>
          </cell>
        </row>
        <row r="135">
          <cell r="A135">
            <v>52</v>
          </cell>
          <cell r="B135">
            <v>39098</v>
          </cell>
          <cell r="C135">
            <v>5</v>
          </cell>
          <cell r="D135">
            <v>4100</v>
          </cell>
          <cell r="E135">
            <v>69</v>
          </cell>
          <cell r="F135">
            <v>554463.99</v>
          </cell>
        </row>
        <row r="136">
          <cell r="A136">
            <v>53</v>
          </cell>
          <cell r="B136">
            <v>39098</v>
          </cell>
          <cell r="C136">
            <v>1</v>
          </cell>
          <cell r="D136">
            <v>7400</v>
          </cell>
          <cell r="E136">
            <v>173.5</v>
          </cell>
          <cell r="F136">
            <v>181300.56</v>
          </cell>
        </row>
        <row r="137">
          <cell r="A137">
            <v>54</v>
          </cell>
          <cell r="B137">
            <v>39098</v>
          </cell>
          <cell r="C137">
            <v>1</v>
          </cell>
          <cell r="D137">
            <v>6001</v>
          </cell>
          <cell r="E137">
            <v>700</v>
          </cell>
          <cell r="F137">
            <v>1016015</v>
          </cell>
        </row>
        <row r="138">
          <cell r="A138">
            <v>54</v>
          </cell>
          <cell r="B138">
            <v>39098</v>
          </cell>
          <cell r="C138">
            <v>2</v>
          </cell>
          <cell r="D138">
            <v>6200</v>
          </cell>
          <cell r="E138">
            <v>70</v>
          </cell>
          <cell r="F138">
            <v>256559.8</v>
          </cell>
        </row>
        <row r="139">
          <cell r="A139">
            <v>54</v>
          </cell>
          <cell r="B139">
            <v>39098</v>
          </cell>
          <cell r="C139">
            <v>3</v>
          </cell>
          <cell r="D139">
            <v>4001</v>
          </cell>
          <cell r="E139">
            <v>138</v>
          </cell>
          <cell r="F139">
            <v>1055700</v>
          </cell>
        </row>
        <row r="140">
          <cell r="A140">
            <v>55</v>
          </cell>
          <cell r="B140">
            <v>39099</v>
          </cell>
          <cell r="C140">
            <v>1</v>
          </cell>
          <cell r="D140">
            <v>1001</v>
          </cell>
          <cell r="E140">
            <v>3586</v>
          </cell>
          <cell r="F140">
            <v>19152539.120000001</v>
          </cell>
        </row>
        <row r="141">
          <cell r="A141">
            <v>55</v>
          </cell>
          <cell r="B141">
            <v>39099</v>
          </cell>
          <cell r="C141">
            <v>2</v>
          </cell>
          <cell r="D141">
            <v>1011</v>
          </cell>
          <cell r="E141">
            <v>3455</v>
          </cell>
          <cell r="F141">
            <v>18215347.350000001</v>
          </cell>
        </row>
        <row r="142">
          <cell r="A142">
            <v>55</v>
          </cell>
          <cell r="B142">
            <v>39099</v>
          </cell>
          <cell r="C142">
            <v>3</v>
          </cell>
          <cell r="D142">
            <v>2106</v>
          </cell>
          <cell r="E142">
            <v>743</v>
          </cell>
          <cell r="F142">
            <v>5140549.5199999996</v>
          </cell>
        </row>
        <row r="143">
          <cell r="A143">
            <v>55</v>
          </cell>
          <cell r="B143">
            <v>39099</v>
          </cell>
          <cell r="C143">
            <v>4</v>
          </cell>
          <cell r="D143">
            <v>2400</v>
          </cell>
          <cell r="E143">
            <v>1350</v>
          </cell>
          <cell r="F143">
            <v>3310240.5</v>
          </cell>
        </row>
        <row r="144">
          <cell r="A144">
            <v>56</v>
          </cell>
          <cell r="B144">
            <v>39099</v>
          </cell>
          <cell r="C144">
            <v>1</v>
          </cell>
          <cell r="D144">
            <v>3015</v>
          </cell>
          <cell r="E144">
            <v>530.4</v>
          </cell>
          <cell r="F144">
            <v>2282300.59</v>
          </cell>
        </row>
        <row r="145">
          <cell r="A145">
            <v>56</v>
          </cell>
          <cell r="B145">
            <v>39099</v>
          </cell>
          <cell r="C145">
            <v>2</v>
          </cell>
          <cell r="D145">
            <v>3011</v>
          </cell>
          <cell r="E145">
            <v>646.76</v>
          </cell>
          <cell r="F145">
            <v>2781734.16</v>
          </cell>
        </row>
        <row r="146">
          <cell r="A146">
            <v>56</v>
          </cell>
          <cell r="B146">
            <v>39099</v>
          </cell>
          <cell r="C146">
            <v>3</v>
          </cell>
          <cell r="D146">
            <v>3012</v>
          </cell>
          <cell r="E146">
            <v>119.76</v>
          </cell>
          <cell r="F146">
            <v>556468.43000000005</v>
          </cell>
        </row>
        <row r="147">
          <cell r="A147">
            <v>56</v>
          </cell>
          <cell r="B147">
            <v>39099</v>
          </cell>
          <cell r="C147">
            <v>4</v>
          </cell>
          <cell r="D147">
            <v>4200</v>
          </cell>
          <cell r="E147">
            <v>40</v>
          </cell>
          <cell r="F147">
            <v>126924.8</v>
          </cell>
        </row>
        <row r="148">
          <cell r="A148">
            <v>56</v>
          </cell>
          <cell r="B148">
            <v>39099</v>
          </cell>
          <cell r="C148">
            <v>5</v>
          </cell>
          <cell r="D148">
            <v>4100</v>
          </cell>
          <cell r="E148">
            <v>67</v>
          </cell>
          <cell r="F148">
            <v>538392.56999999995</v>
          </cell>
        </row>
        <row r="149">
          <cell r="A149">
            <v>57</v>
          </cell>
          <cell r="B149">
            <v>39099</v>
          </cell>
          <cell r="C149">
            <v>1</v>
          </cell>
          <cell r="D149">
            <v>7400</v>
          </cell>
          <cell r="E149">
            <v>173.5</v>
          </cell>
          <cell r="F149">
            <v>181300.56</v>
          </cell>
        </row>
        <row r="150">
          <cell r="A150">
            <v>58</v>
          </cell>
          <cell r="B150">
            <v>39099</v>
          </cell>
          <cell r="C150">
            <v>1</v>
          </cell>
          <cell r="D150">
            <v>6001</v>
          </cell>
          <cell r="E150">
            <v>350</v>
          </cell>
          <cell r="F150">
            <v>508007.5</v>
          </cell>
        </row>
        <row r="151">
          <cell r="A151">
            <v>58</v>
          </cell>
          <cell r="B151">
            <v>39099</v>
          </cell>
          <cell r="C151">
            <v>2</v>
          </cell>
          <cell r="D151">
            <v>6501</v>
          </cell>
          <cell r="E151">
            <v>4</v>
          </cell>
          <cell r="F151">
            <v>19466.28</v>
          </cell>
        </row>
        <row r="152">
          <cell r="A152">
            <v>58</v>
          </cell>
          <cell r="B152">
            <v>39099</v>
          </cell>
          <cell r="C152">
            <v>3</v>
          </cell>
          <cell r="D152">
            <v>4001</v>
          </cell>
          <cell r="E152">
            <v>175</v>
          </cell>
          <cell r="F152">
            <v>1338750</v>
          </cell>
        </row>
        <row r="153">
          <cell r="A153">
            <v>58</v>
          </cell>
          <cell r="B153">
            <v>39099</v>
          </cell>
          <cell r="C153">
            <v>4</v>
          </cell>
          <cell r="D153">
            <v>1</v>
          </cell>
          <cell r="E153">
            <v>400</v>
          </cell>
          <cell r="F153">
            <v>2940000</v>
          </cell>
          <cell r="G153" t="str">
            <v>Blend</v>
          </cell>
        </row>
        <row r="154">
          <cell r="A154">
            <v>58</v>
          </cell>
          <cell r="B154">
            <v>39099</v>
          </cell>
          <cell r="C154">
            <v>5</v>
          </cell>
          <cell r="D154">
            <v>2</v>
          </cell>
          <cell r="E154">
            <v>100</v>
          </cell>
          <cell r="F154">
            <v>1542639</v>
          </cell>
          <cell r="G154" t="str">
            <v>Blend</v>
          </cell>
        </row>
        <row r="155">
          <cell r="A155">
            <v>59</v>
          </cell>
          <cell r="B155">
            <v>39100</v>
          </cell>
          <cell r="C155">
            <v>1</v>
          </cell>
          <cell r="D155">
            <v>1001</v>
          </cell>
          <cell r="E155">
            <v>6800</v>
          </cell>
          <cell r="F155">
            <v>36318256</v>
          </cell>
        </row>
        <row r="156">
          <cell r="A156">
            <v>59</v>
          </cell>
          <cell r="B156">
            <v>39100</v>
          </cell>
          <cell r="C156">
            <v>2</v>
          </cell>
          <cell r="D156">
            <v>1011</v>
          </cell>
          <cell r="E156">
            <v>1747</v>
          </cell>
          <cell r="F156">
            <v>9210480.9900000002</v>
          </cell>
        </row>
        <row r="157">
          <cell r="A157">
            <v>59</v>
          </cell>
          <cell r="B157">
            <v>39100</v>
          </cell>
          <cell r="C157">
            <v>3</v>
          </cell>
          <cell r="D157">
            <v>2106</v>
          </cell>
          <cell r="E157">
            <v>993</v>
          </cell>
          <cell r="F157">
            <v>6870209.5199999996</v>
          </cell>
        </row>
        <row r="158">
          <cell r="A158">
            <v>59</v>
          </cell>
          <cell r="B158">
            <v>39100</v>
          </cell>
          <cell r="C158">
            <v>4</v>
          </cell>
          <cell r="D158">
            <v>2400</v>
          </cell>
          <cell r="E158">
            <v>1325</v>
          </cell>
          <cell r="F158">
            <v>3248939.75</v>
          </cell>
        </row>
        <row r="159">
          <cell r="A159">
            <v>60</v>
          </cell>
          <cell r="B159">
            <v>39100</v>
          </cell>
          <cell r="C159">
            <v>1</v>
          </cell>
          <cell r="D159">
            <v>3015</v>
          </cell>
          <cell r="E159">
            <v>680</v>
          </cell>
          <cell r="F159">
            <v>2926026.4</v>
          </cell>
        </row>
        <row r="160">
          <cell r="A160">
            <v>60</v>
          </cell>
          <cell r="B160">
            <v>39100</v>
          </cell>
          <cell r="C160">
            <v>2</v>
          </cell>
          <cell r="D160">
            <v>3011</v>
          </cell>
          <cell r="E160">
            <v>843.6</v>
          </cell>
          <cell r="F160">
            <v>3628348.9</v>
          </cell>
        </row>
        <row r="161">
          <cell r="A161">
            <v>60</v>
          </cell>
          <cell r="B161">
            <v>39100</v>
          </cell>
          <cell r="C161">
            <v>3</v>
          </cell>
          <cell r="D161">
            <v>4100</v>
          </cell>
          <cell r="E161">
            <v>99</v>
          </cell>
          <cell r="F161">
            <v>795535.29</v>
          </cell>
        </row>
        <row r="162">
          <cell r="A162">
            <v>61</v>
          </cell>
          <cell r="B162">
            <v>39100</v>
          </cell>
          <cell r="C162">
            <v>1</v>
          </cell>
          <cell r="D162">
            <v>7400</v>
          </cell>
          <cell r="E162">
            <v>173.5</v>
          </cell>
          <cell r="F162">
            <v>181300.56</v>
          </cell>
        </row>
        <row r="163">
          <cell r="A163">
            <v>62</v>
          </cell>
          <cell r="B163">
            <v>39100</v>
          </cell>
          <cell r="C163">
            <v>1</v>
          </cell>
          <cell r="D163">
            <v>6200</v>
          </cell>
          <cell r="E163">
            <v>90</v>
          </cell>
          <cell r="F163">
            <v>329862.59999999998</v>
          </cell>
        </row>
        <row r="164">
          <cell r="A164">
            <v>62</v>
          </cell>
          <cell r="B164">
            <v>39100</v>
          </cell>
          <cell r="C164">
            <v>2</v>
          </cell>
          <cell r="D164">
            <v>6501</v>
          </cell>
          <cell r="E164">
            <v>3</v>
          </cell>
          <cell r="F164">
            <v>14599.71</v>
          </cell>
        </row>
        <row r="165">
          <cell r="A165">
            <v>62</v>
          </cell>
          <cell r="B165">
            <v>39100</v>
          </cell>
          <cell r="C165">
            <v>3</v>
          </cell>
          <cell r="D165">
            <v>4001</v>
          </cell>
          <cell r="E165">
            <v>147</v>
          </cell>
          <cell r="F165">
            <v>1124550</v>
          </cell>
        </row>
        <row r="166">
          <cell r="A166">
            <v>63</v>
          </cell>
          <cell r="B166">
            <v>39101</v>
          </cell>
          <cell r="C166">
            <v>1</v>
          </cell>
          <cell r="D166">
            <v>1001</v>
          </cell>
          <cell r="E166">
            <v>5298</v>
          </cell>
          <cell r="F166">
            <v>28296194.16</v>
          </cell>
        </row>
        <row r="167">
          <cell r="A167">
            <v>63</v>
          </cell>
          <cell r="B167">
            <v>39101</v>
          </cell>
          <cell r="C167">
            <v>2</v>
          </cell>
          <cell r="D167">
            <v>2106</v>
          </cell>
          <cell r="E167">
            <v>672</v>
          </cell>
          <cell r="F167">
            <v>4649326.08</v>
          </cell>
        </row>
        <row r="168">
          <cell r="A168">
            <v>63</v>
          </cell>
          <cell r="B168">
            <v>39101</v>
          </cell>
          <cell r="C168">
            <v>3</v>
          </cell>
          <cell r="D168">
            <v>2400</v>
          </cell>
          <cell r="E168">
            <v>1365</v>
          </cell>
          <cell r="F168">
            <v>3347020.95</v>
          </cell>
        </row>
        <row r="169">
          <cell r="A169">
            <v>64</v>
          </cell>
          <cell r="B169">
            <v>39101</v>
          </cell>
          <cell r="C169">
            <v>1</v>
          </cell>
          <cell r="D169">
            <v>3015</v>
          </cell>
          <cell r="E169">
            <v>231.2</v>
          </cell>
          <cell r="F169">
            <v>994848.97</v>
          </cell>
        </row>
        <row r="170">
          <cell r="A170">
            <v>64</v>
          </cell>
          <cell r="B170">
            <v>39101</v>
          </cell>
          <cell r="C170">
            <v>2</v>
          </cell>
          <cell r="D170">
            <v>3011</v>
          </cell>
          <cell r="E170">
            <v>281.2</v>
          </cell>
          <cell r="F170">
            <v>1209449.6299999999</v>
          </cell>
        </row>
        <row r="171">
          <cell r="A171">
            <v>64</v>
          </cell>
          <cell r="B171">
            <v>39101</v>
          </cell>
          <cell r="C171">
            <v>3</v>
          </cell>
          <cell r="D171">
            <v>4100</v>
          </cell>
          <cell r="E171">
            <v>36</v>
          </cell>
          <cell r="F171">
            <v>289285.56</v>
          </cell>
        </row>
        <row r="172">
          <cell r="A172">
            <v>65</v>
          </cell>
          <cell r="B172">
            <v>39101</v>
          </cell>
          <cell r="C172">
            <v>1</v>
          </cell>
          <cell r="D172">
            <v>7400</v>
          </cell>
          <cell r="E172">
            <v>173.5</v>
          </cell>
          <cell r="F172">
            <v>181300.56</v>
          </cell>
        </row>
        <row r="173">
          <cell r="A173">
            <v>66</v>
          </cell>
          <cell r="B173">
            <v>39101</v>
          </cell>
          <cell r="C173">
            <v>1</v>
          </cell>
          <cell r="D173">
            <v>6001</v>
          </cell>
          <cell r="E173">
            <v>350</v>
          </cell>
          <cell r="F173">
            <v>508007.5</v>
          </cell>
        </row>
        <row r="174">
          <cell r="A174">
            <v>66</v>
          </cell>
          <cell r="B174">
            <v>39101</v>
          </cell>
          <cell r="C174">
            <v>2</v>
          </cell>
          <cell r="D174">
            <v>6200</v>
          </cell>
          <cell r="E174">
            <v>110</v>
          </cell>
          <cell r="F174">
            <v>403165.4</v>
          </cell>
        </row>
        <row r="175">
          <cell r="A175">
            <v>66</v>
          </cell>
          <cell r="B175">
            <v>39101</v>
          </cell>
          <cell r="C175">
            <v>3</v>
          </cell>
          <cell r="D175">
            <v>6501</v>
          </cell>
          <cell r="E175">
            <v>3</v>
          </cell>
          <cell r="F175">
            <v>14599.71</v>
          </cell>
        </row>
        <row r="176">
          <cell r="A176">
            <v>66</v>
          </cell>
          <cell r="B176">
            <v>39101</v>
          </cell>
          <cell r="C176">
            <v>4</v>
          </cell>
          <cell r="D176">
            <v>4001</v>
          </cell>
          <cell r="E176">
            <v>133</v>
          </cell>
          <cell r="F176">
            <v>1017450</v>
          </cell>
        </row>
        <row r="177">
          <cell r="A177">
            <v>67</v>
          </cell>
          <cell r="B177">
            <v>39101</v>
          </cell>
          <cell r="C177">
            <v>1</v>
          </cell>
          <cell r="D177">
            <v>7500</v>
          </cell>
          <cell r="E177">
            <v>1</v>
          </cell>
          <cell r="F177">
            <v>262683.53000000003</v>
          </cell>
        </row>
        <row r="178">
          <cell r="A178">
            <v>68</v>
          </cell>
          <cell r="B178">
            <v>39104</v>
          </cell>
          <cell r="C178">
            <v>1</v>
          </cell>
          <cell r="D178">
            <v>1001</v>
          </cell>
          <cell r="E178">
            <v>3428</v>
          </cell>
          <cell r="F178">
            <v>18308673.760000002</v>
          </cell>
        </row>
        <row r="179">
          <cell r="A179">
            <v>68</v>
          </cell>
          <cell r="B179">
            <v>39104</v>
          </cell>
          <cell r="C179">
            <v>2</v>
          </cell>
          <cell r="D179">
            <v>1011</v>
          </cell>
          <cell r="E179">
            <v>5170</v>
          </cell>
          <cell r="F179">
            <v>27257118.899999999</v>
          </cell>
        </row>
        <row r="180">
          <cell r="A180">
            <v>68</v>
          </cell>
          <cell r="B180">
            <v>39104</v>
          </cell>
          <cell r="C180">
            <v>3</v>
          </cell>
          <cell r="D180">
            <v>2106</v>
          </cell>
          <cell r="E180">
            <v>934</v>
          </cell>
          <cell r="F180">
            <v>6462009.7599999998</v>
          </cell>
        </row>
        <row r="181">
          <cell r="A181">
            <v>68</v>
          </cell>
          <cell r="B181">
            <v>39104</v>
          </cell>
          <cell r="C181">
            <v>4</v>
          </cell>
          <cell r="D181">
            <v>2400</v>
          </cell>
          <cell r="E181">
            <v>1525</v>
          </cell>
          <cell r="F181">
            <v>3739345.75</v>
          </cell>
        </row>
        <row r="182">
          <cell r="A182">
            <v>69</v>
          </cell>
          <cell r="B182">
            <v>39104</v>
          </cell>
          <cell r="C182">
            <v>1</v>
          </cell>
          <cell r="D182">
            <v>3015</v>
          </cell>
          <cell r="E182">
            <v>571.20000000000005</v>
          </cell>
          <cell r="F182">
            <v>2457862.17</v>
          </cell>
        </row>
        <row r="183">
          <cell r="A183">
            <v>69</v>
          </cell>
          <cell r="B183">
            <v>39104</v>
          </cell>
          <cell r="C183">
            <v>2</v>
          </cell>
          <cell r="D183">
            <v>3011</v>
          </cell>
          <cell r="E183">
            <v>717.06</v>
          </cell>
          <cell r="F183">
            <v>3084096.57</v>
          </cell>
        </row>
        <row r="184">
          <cell r="A184">
            <v>69</v>
          </cell>
          <cell r="B184">
            <v>39104</v>
          </cell>
          <cell r="C184">
            <v>3</v>
          </cell>
          <cell r="D184">
            <v>4100</v>
          </cell>
          <cell r="E184">
            <v>80</v>
          </cell>
          <cell r="F184">
            <v>642856.80000000005</v>
          </cell>
        </row>
        <row r="185">
          <cell r="A185">
            <v>70</v>
          </cell>
          <cell r="B185">
            <v>39104</v>
          </cell>
          <cell r="C185">
            <v>1</v>
          </cell>
          <cell r="D185">
            <v>7400</v>
          </cell>
          <cell r="E185">
            <v>173.5</v>
          </cell>
          <cell r="F185">
            <v>181300.56</v>
          </cell>
        </row>
        <row r="186">
          <cell r="A186">
            <v>71</v>
          </cell>
          <cell r="B186">
            <v>39104</v>
          </cell>
          <cell r="C186">
            <v>1</v>
          </cell>
          <cell r="D186">
            <v>4001</v>
          </cell>
          <cell r="E186">
            <v>143</v>
          </cell>
          <cell r="F186">
            <v>1093950</v>
          </cell>
        </row>
        <row r="187">
          <cell r="A187">
            <v>72</v>
          </cell>
          <cell r="B187">
            <v>39105</v>
          </cell>
          <cell r="C187">
            <v>1</v>
          </cell>
          <cell r="D187">
            <v>1001</v>
          </cell>
          <cell r="E187">
            <v>8684</v>
          </cell>
          <cell r="F187">
            <v>46380549.280000001</v>
          </cell>
        </row>
        <row r="188">
          <cell r="A188">
            <v>72</v>
          </cell>
          <cell r="B188">
            <v>39105</v>
          </cell>
          <cell r="C188">
            <v>2</v>
          </cell>
          <cell r="D188">
            <v>1011</v>
          </cell>
          <cell r="E188">
            <v>630</v>
          </cell>
          <cell r="F188">
            <v>3321467.1</v>
          </cell>
        </row>
        <row r="189">
          <cell r="A189">
            <v>72</v>
          </cell>
          <cell r="B189">
            <v>39105</v>
          </cell>
          <cell r="C189">
            <v>3</v>
          </cell>
          <cell r="D189">
            <v>2106</v>
          </cell>
          <cell r="E189">
            <v>1019</v>
          </cell>
          <cell r="F189">
            <v>7050094.1600000001</v>
          </cell>
        </row>
        <row r="190">
          <cell r="A190">
            <v>72</v>
          </cell>
          <cell r="B190">
            <v>39105</v>
          </cell>
          <cell r="C190">
            <v>4</v>
          </cell>
          <cell r="D190">
            <v>2400</v>
          </cell>
          <cell r="E190">
            <v>1640</v>
          </cell>
          <cell r="F190">
            <v>4021329.2</v>
          </cell>
        </row>
        <row r="191">
          <cell r="A191">
            <v>73</v>
          </cell>
          <cell r="B191">
            <v>39105</v>
          </cell>
          <cell r="C191">
            <v>1</v>
          </cell>
          <cell r="D191">
            <v>3015</v>
          </cell>
          <cell r="E191">
            <v>326.39999999999998</v>
          </cell>
          <cell r="F191">
            <v>1404492.67</v>
          </cell>
        </row>
        <row r="192">
          <cell r="A192">
            <v>73</v>
          </cell>
          <cell r="B192">
            <v>39105</v>
          </cell>
          <cell r="C192">
            <v>2</v>
          </cell>
          <cell r="D192">
            <v>3011</v>
          </cell>
          <cell r="E192">
            <v>421.8</v>
          </cell>
          <cell r="F192">
            <v>1814174.45</v>
          </cell>
        </row>
        <row r="193">
          <cell r="A193">
            <v>73</v>
          </cell>
          <cell r="B193">
            <v>39105</v>
          </cell>
          <cell r="C193">
            <v>3</v>
          </cell>
          <cell r="D193">
            <v>3012</v>
          </cell>
          <cell r="E193">
            <v>718.56</v>
          </cell>
          <cell r="F193">
            <v>3338810.59</v>
          </cell>
        </row>
        <row r="194">
          <cell r="A194">
            <v>73</v>
          </cell>
          <cell r="B194">
            <v>39105</v>
          </cell>
          <cell r="C194">
            <v>4</v>
          </cell>
          <cell r="D194">
            <v>4200</v>
          </cell>
          <cell r="E194">
            <v>240</v>
          </cell>
          <cell r="F194">
            <v>761548.80000000005</v>
          </cell>
        </row>
        <row r="195">
          <cell r="A195">
            <v>73</v>
          </cell>
          <cell r="B195">
            <v>39105</v>
          </cell>
          <cell r="C195">
            <v>5</v>
          </cell>
          <cell r="D195">
            <v>4100</v>
          </cell>
          <cell r="E195">
            <v>91</v>
          </cell>
          <cell r="F195">
            <v>731249.61</v>
          </cell>
        </row>
        <row r="196">
          <cell r="A196">
            <v>74</v>
          </cell>
          <cell r="B196">
            <v>39105</v>
          </cell>
          <cell r="C196">
            <v>1</v>
          </cell>
          <cell r="D196">
            <v>7400</v>
          </cell>
          <cell r="E196">
            <v>173.5</v>
          </cell>
          <cell r="F196">
            <v>181300.56</v>
          </cell>
        </row>
        <row r="197">
          <cell r="A197">
            <v>75</v>
          </cell>
          <cell r="B197">
            <v>39105</v>
          </cell>
          <cell r="C197">
            <v>1</v>
          </cell>
          <cell r="D197">
            <v>6200</v>
          </cell>
          <cell r="E197">
            <v>180</v>
          </cell>
          <cell r="F197">
            <v>659725.19999999995</v>
          </cell>
        </row>
        <row r="198">
          <cell r="A198">
            <v>75</v>
          </cell>
          <cell r="B198">
            <v>39105</v>
          </cell>
          <cell r="C198">
            <v>2</v>
          </cell>
          <cell r="D198">
            <v>6501</v>
          </cell>
          <cell r="E198">
            <v>9</v>
          </cell>
          <cell r="F198">
            <v>43799.13</v>
          </cell>
        </row>
        <row r="199">
          <cell r="A199">
            <v>75</v>
          </cell>
          <cell r="B199">
            <v>39105</v>
          </cell>
          <cell r="C199">
            <v>3</v>
          </cell>
          <cell r="D199">
            <v>4001</v>
          </cell>
          <cell r="E199">
            <v>97</v>
          </cell>
          <cell r="F199">
            <v>742050</v>
          </cell>
        </row>
        <row r="200">
          <cell r="A200">
            <v>76</v>
          </cell>
          <cell r="B200">
            <v>39106</v>
          </cell>
          <cell r="C200">
            <v>1</v>
          </cell>
          <cell r="D200">
            <v>1011</v>
          </cell>
          <cell r="E200">
            <v>8615</v>
          </cell>
          <cell r="F200">
            <v>45419744.549999997</v>
          </cell>
        </row>
        <row r="201">
          <cell r="A201">
            <v>76</v>
          </cell>
          <cell r="B201">
            <v>39106</v>
          </cell>
          <cell r="C201">
            <v>2</v>
          </cell>
          <cell r="D201">
            <v>2106</v>
          </cell>
          <cell r="E201">
            <v>984</v>
          </cell>
          <cell r="F201">
            <v>6807941.7599999998</v>
          </cell>
        </row>
        <row r="202">
          <cell r="A202">
            <v>76</v>
          </cell>
          <cell r="B202">
            <v>39106</v>
          </cell>
          <cell r="C202">
            <v>3</v>
          </cell>
          <cell r="D202">
            <v>2400</v>
          </cell>
          <cell r="E202">
            <v>1550</v>
          </cell>
          <cell r="F202">
            <v>3800646.5</v>
          </cell>
        </row>
        <row r="203">
          <cell r="A203">
            <v>77</v>
          </cell>
          <cell r="B203">
            <v>39106</v>
          </cell>
          <cell r="C203">
            <v>1</v>
          </cell>
          <cell r="D203">
            <v>3015</v>
          </cell>
          <cell r="E203">
            <v>557.6</v>
          </cell>
          <cell r="F203">
            <v>2399341.64</v>
          </cell>
        </row>
        <row r="204">
          <cell r="A204">
            <v>77</v>
          </cell>
          <cell r="B204">
            <v>39106</v>
          </cell>
          <cell r="C204">
            <v>2</v>
          </cell>
          <cell r="D204">
            <v>3011</v>
          </cell>
          <cell r="E204">
            <v>717.06</v>
          </cell>
          <cell r="F204">
            <v>3084096.57</v>
          </cell>
        </row>
        <row r="205">
          <cell r="A205">
            <v>77</v>
          </cell>
          <cell r="B205">
            <v>39106</v>
          </cell>
          <cell r="C205">
            <v>3</v>
          </cell>
          <cell r="D205">
            <v>4100</v>
          </cell>
          <cell r="E205">
            <v>83</v>
          </cell>
          <cell r="F205">
            <v>666963.93000000005</v>
          </cell>
        </row>
        <row r="206">
          <cell r="A206">
            <v>78</v>
          </cell>
          <cell r="B206">
            <v>39106</v>
          </cell>
          <cell r="C206">
            <v>1</v>
          </cell>
          <cell r="D206">
            <v>7400</v>
          </cell>
          <cell r="E206">
            <v>173.5</v>
          </cell>
          <cell r="F206">
            <v>181300.56</v>
          </cell>
        </row>
        <row r="207">
          <cell r="A207">
            <v>79</v>
          </cell>
          <cell r="B207">
            <v>39106</v>
          </cell>
          <cell r="C207">
            <v>1</v>
          </cell>
          <cell r="D207">
            <v>6200</v>
          </cell>
          <cell r="E207">
            <v>90</v>
          </cell>
          <cell r="F207">
            <v>329862.59999999998</v>
          </cell>
        </row>
        <row r="208">
          <cell r="A208">
            <v>79</v>
          </cell>
          <cell r="B208">
            <v>39106</v>
          </cell>
          <cell r="C208">
            <v>2</v>
          </cell>
          <cell r="D208">
            <v>6100</v>
          </cell>
          <cell r="E208">
            <v>600</v>
          </cell>
          <cell r="F208">
            <v>2923194</v>
          </cell>
        </row>
        <row r="209">
          <cell r="A209">
            <v>79</v>
          </cell>
          <cell r="B209">
            <v>39106</v>
          </cell>
          <cell r="C209">
            <v>3</v>
          </cell>
          <cell r="D209">
            <v>4001</v>
          </cell>
          <cell r="E209">
            <v>78</v>
          </cell>
          <cell r="F209">
            <v>596700</v>
          </cell>
        </row>
        <row r="210">
          <cell r="A210">
            <v>80</v>
          </cell>
          <cell r="B210">
            <v>39106</v>
          </cell>
          <cell r="C210">
            <v>1</v>
          </cell>
          <cell r="D210">
            <v>7500</v>
          </cell>
          <cell r="E210">
            <v>1</v>
          </cell>
          <cell r="F210">
            <v>262683.53000000003</v>
          </cell>
        </row>
        <row r="211">
          <cell r="A211">
            <v>81</v>
          </cell>
          <cell r="B211">
            <v>39107</v>
          </cell>
          <cell r="C211">
            <v>1</v>
          </cell>
          <cell r="D211">
            <v>1001</v>
          </cell>
          <cell r="E211">
            <v>5950</v>
          </cell>
          <cell r="F211">
            <v>31778474</v>
          </cell>
        </row>
        <row r="212">
          <cell r="A212">
            <v>81</v>
          </cell>
          <cell r="B212">
            <v>39107</v>
          </cell>
          <cell r="C212">
            <v>2</v>
          </cell>
          <cell r="D212">
            <v>1003</v>
          </cell>
          <cell r="E212">
            <v>1690</v>
          </cell>
          <cell r="F212">
            <v>8133327.7999999998</v>
          </cell>
        </row>
        <row r="213">
          <cell r="A213">
            <v>81</v>
          </cell>
          <cell r="B213">
            <v>39107</v>
          </cell>
          <cell r="C213">
            <v>3</v>
          </cell>
          <cell r="D213">
            <v>1011</v>
          </cell>
          <cell r="E213">
            <v>851</v>
          </cell>
          <cell r="F213">
            <v>4486616.67</v>
          </cell>
        </row>
        <row r="214">
          <cell r="A214">
            <v>81</v>
          </cell>
          <cell r="B214">
            <v>39107</v>
          </cell>
          <cell r="C214">
            <v>4</v>
          </cell>
          <cell r="D214">
            <v>2106</v>
          </cell>
          <cell r="E214">
            <v>966</v>
          </cell>
          <cell r="F214">
            <v>6683406.2400000002</v>
          </cell>
        </row>
        <row r="215">
          <cell r="A215">
            <v>81</v>
          </cell>
          <cell r="B215">
            <v>39107</v>
          </cell>
          <cell r="C215">
            <v>5</v>
          </cell>
          <cell r="D215">
            <v>2400</v>
          </cell>
          <cell r="E215">
            <v>1540</v>
          </cell>
          <cell r="F215">
            <v>3776126.2</v>
          </cell>
        </row>
        <row r="216">
          <cell r="A216">
            <v>82</v>
          </cell>
          <cell r="B216">
            <v>39107</v>
          </cell>
          <cell r="C216">
            <v>1</v>
          </cell>
          <cell r="D216">
            <v>3015</v>
          </cell>
          <cell r="E216">
            <v>720.8</v>
          </cell>
          <cell r="F216">
            <v>3101587.98</v>
          </cell>
        </row>
        <row r="217">
          <cell r="A217">
            <v>82</v>
          </cell>
          <cell r="B217">
            <v>39107</v>
          </cell>
          <cell r="C217">
            <v>2</v>
          </cell>
          <cell r="D217">
            <v>3011</v>
          </cell>
          <cell r="E217">
            <v>857.66</v>
          </cell>
          <cell r="F217">
            <v>3688821.38</v>
          </cell>
        </row>
        <row r="218">
          <cell r="A218">
            <v>82</v>
          </cell>
          <cell r="B218">
            <v>39107</v>
          </cell>
          <cell r="C218">
            <v>3</v>
          </cell>
          <cell r="D218">
            <v>4100</v>
          </cell>
          <cell r="E218">
            <v>93</v>
          </cell>
          <cell r="F218">
            <v>747321.03</v>
          </cell>
        </row>
        <row r="219">
          <cell r="A219">
            <v>83</v>
          </cell>
          <cell r="B219">
            <v>39107</v>
          </cell>
          <cell r="C219">
            <v>1</v>
          </cell>
          <cell r="D219">
            <v>7400</v>
          </cell>
          <cell r="E219">
            <v>173.5</v>
          </cell>
          <cell r="F219">
            <v>181300.56</v>
          </cell>
        </row>
        <row r="220">
          <cell r="A220">
            <v>84</v>
          </cell>
          <cell r="B220">
            <v>39107</v>
          </cell>
          <cell r="C220">
            <v>1</v>
          </cell>
          <cell r="D220">
            <v>6001</v>
          </cell>
          <cell r="E220">
            <v>350</v>
          </cell>
          <cell r="F220">
            <v>508007.5</v>
          </cell>
        </row>
        <row r="221">
          <cell r="A221">
            <v>84</v>
          </cell>
          <cell r="B221">
            <v>39107</v>
          </cell>
          <cell r="C221">
            <v>2</v>
          </cell>
          <cell r="D221">
            <v>6200</v>
          </cell>
          <cell r="E221">
            <v>20</v>
          </cell>
          <cell r="F221">
            <v>73302.8</v>
          </cell>
        </row>
        <row r="222">
          <cell r="A222">
            <v>84</v>
          </cell>
          <cell r="B222">
            <v>39107</v>
          </cell>
          <cell r="C222">
            <v>3</v>
          </cell>
          <cell r="D222">
            <v>4001</v>
          </cell>
          <cell r="E222">
            <v>97</v>
          </cell>
          <cell r="F222">
            <v>742050</v>
          </cell>
        </row>
        <row r="223">
          <cell r="A223">
            <v>85</v>
          </cell>
          <cell r="B223">
            <v>39108</v>
          </cell>
          <cell r="C223">
            <v>1</v>
          </cell>
          <cell r="D223">
            <v>1001</v>
          </cell>
          <cell r="E223">
            <v>2550</v>
          </cell>
          <cell r="F223">
            <v>13619346</v>
          </cell>
        </row>
        <row r="224">
          <cell r="A224">
            <v>85</v>
          </cell>
          <cell r="B224">
            <v>39108</v>
          </cell>
          <cell r="C224">
            <v>2</v>
          </cell>
          <cell r="D224">
            <v>1003</v>
          </cell>
          <cell r="E224">
            <v>1690</v>
          </cell>
          <cell r="F224">
            <v>8133327.7999999998</v>
          </cell>
        </row>
        <row r="225">
          <cell r="A225">
            <v>85</v>
          </cell>
          <cell r="B225">
            <v>39108</v>
          </cell>
          <cell r="C225">
            <v>3</v>
          </cell>
          <cell r="D225">
            <v>2106</v>
          </cell>
          <cell r="E225">
            <v>482</v>
          </cell>
          <cell r="F225">
            <v>3334784.48</v>
          </cell>
        </row>
        <row r="226">
          <cell r="A226">
            <v>85</v>
          </cell>
          <cell r="B226">
            <v>39108</v>
          </cell>
          <cell r="C226">
            <v>4</v>
          </cell>
          <cell r="D226">
            <v>2400</v>
          </cell>
          <cell r="E226">
            <v>935</v>
          </cell>
          <cell r="F226">
            <v>2292648.0499999998</v>
          </cell>
        </row>
        <row r="227">
          <cell r="A227">
            <v>86</v>
          </cell>
          <cell r="B227">
            <v>39108</v>
          </cell>
          <cell r="C227">
            <v>1</v>
          </cell>
          <cell r="D227">
            <v>3015</v>
          </cell>
          <cell r="E227">
            <v>557.6</v>
          </cell>
          <cell r="F227">
            <v>2399341.64</v>
          </cell>
        </row>
        <row r="228">
          <cell r="A228">
            <v>86</v>
          </cell>
          <cell r="B228">
            <v>39108</v>
          </cell>
          <cell r="C228">
            <v>2</v>
          </cell>
          <cell r="D228">
            <v>3011</v>
          </cell>
          <cell r="E228">
            <v>703</v>
          </cell>
          <cell r="F228">
            <v>3023624.09</v>
          </cell>
        </row>
        <row r="229">
          <cell r="A229">
            <v>86</v>
          </cell>
          <cell r="B229">
            <v>39108</v>
          </cell>
          <cell r="C229">
            <v>3</v>
          </cell>
          <cell r="D229">
            <v>4100</v>
          </cell>
          <cell r="E229">
            <v>79</v>
          </cell>
          <cell r="F229">
            <v>634821.09</v>
          </cell>
        </row>
        <row r="230">
          <cell r="A230">
            <v>87</v>
          </cell>
          <cell r="B230">
            <v>39108</v>
          </cell>
          <cell r="C230">
            <v>1</v>
          </cell>
          <cell r="D230">
            <v>7400</v>
          </cell>
          <cell r="E230">
            <v>173.5</v>
          </cell>
          <cell r="F230">
            <v>181300.56</v>
          </cell>
        </row>
        <row r="231">
          <cell r="A231">
            <v>88</v>
          </cell>
          <cell r="B231">
            <v>39108</v>
          </cell>
          <cell r="C231">
            <v>1</v>
          </cell>
          <cell r="D231">
            <v>6001</v>
          </cell>
          <cell r="E231">
            <v>350</v>
          </cell>
          <cell r="F231">
            <v>508007.5</v>
          </cell>
        </row>
        <row r="232">
          <cell r="A232">
            <v>88</v>
          </cell>
          <cell r="B232">
            <v>39108</v>
          </cell>
          <cell r="C232">
            <v>2</v>
          </cell>
          <cell r="D232">
            <v>6200</v>
          </cell>
          <cell r="E232">
            <v>120</v>
          </cell>
          <cell r="F232">
            <v>439816.8</v>
          </cell>
        </row>
        <row r="233">
          <cell r="A233">
            <v>88</v>
          </cell>
          <cell r="B233">
            <v>39108</v>
          </cell>
          <cell r="C233">
            <v>3</v>
          </cell>
          <cell r="D233">
            <v>6501</v>
          </cell>
          <cell r="E233">
            <v>6</v>
          </cell>
          <cell r="F233">
            <v>29199.42</v>
          </cell>
        </row>
        <row r="234">
          <cell r="A234">
            <v>88</v>
          </cell>
          <cell r="B234">
            <v>39108</v>
          </cell>
          <cell r="C234">
            <v>4</v>
          </cell>
          <cell r="D234">
            <v>4001</v>
          </cell>
          <cell r="E234">
            <v>92</v>
          </cell>
          <cell r="F234">
            <v>703800</v>
          </cell>
        </row>
        <row r="235">
          <cell r="A235">
            <v>89</v>
          </cell>
          <cell r="B235">
            <v>39109</v>
          </cell>
          <cell r="C235">
            <v>1</v>
          </cell>
          <cell r="D235">
            <v>1001</v>
          </cell>
          <cell r="E235">
            <v>7058</v>
          </cell>
          <cell r="F235">
            <v>37696213.359999999</v>
          </cell>
        </row>
        <row r="236">
          <cell r="A236">
            <v>89</v>
          </cell>
          <cell r="B236">
            <v>39109</v>
          </cell>
          <cell r="C236">
            <v>2</v>
          </cell>
          <cell r="D236">
            <v>1003</v>
          </cell>
          <cell r="E236">
            <v>1690</v>
          </cell>
          <cell r="F236">
            <v>8133327.7999999998</v>
          </cell>
        </row>
        <row r="237">
          <cell r="A237">
            <v>89</v>
          </cell>
          <cell r="B237">
            <v>39109</v>
          </cell>
          <cell r="C237">
            <v>3</v>
          </cell>
          <cell r="D237">
            <v>2106</v>
          </cell>
          <cell r="E237">
            <v>912</v>
          </cell>
          <cell r="F237">
            <v>6309799.6799999997</v>
          </cell>
        </row>
        <row r="238">
          <cell r="A238">
            <v>89</v>
          </cell>
          <cell r="B238">
            <v>39109</v>
          </cell>
          <cell r="C238">
            <v>4</v>
          </cell>
          <cell r="D238">
            <v>2400</v>
          </cell>
          <cell r="E238">
            <v>1340</v>
          </cell>
          <cell r="F238">
            <v>3285720.2</v>
          </cell>
        </row>
        <row r="239">
          <cell r="A239">
            <v>90</v>
          </cell>
          <cell r="B239">
            <v>39109</v>
          </cell>
          <cell r="C239">
            <v>1</v>
          </cell>
          <cell r="D239">
            <v>3015</v>
          </cell>
          <cell r="E239">
            <v>136</v>
          </cell>
          <cell r="F239">
            <v>585205.28</v>
          </cell>
        </row>
        <row r="240">
          <cell r="A240">
            <v>90</v>
          </cell>
          <cell r="B240">
            <v>39109</v>
          </cell>
          <cell r="C240">
            <v>2</v>
          </cell>
          <cell r="D240">
            <v>3011</v>
          </cell>
          <cell r="E240">
            <v>154.66</v>
          </cell>
          <cell r="F240">
            <v>665197.29</v>
          </cell>
        </row>
        <row r="241">
          <cell r="A241">
            <v>90</v>
          </cell>
          <cell r="B241">
            <v>39109</v>
          </cell>
          <cell r="C241">
            <v>3</v>
          </cell>
          <cell r="D241">
            <v>4100</v>
          </cell>
          <cell r="E241">
            <v>27</v>
          </cell>
          <cell r="F241">
            <v>216964.17</v>
          </cell>
        </row>
        <row r="242">
          <cell r="A242">
            <v>91</v>
          </cell>
          <cell r="B242">
            <v>39109</v>
          </cell>
          <cell r="C242">
            <v>1</v>
          </cell>
          <cell r="D242">
            <v>7400</v>
          </cell>
          <cell r="E242">
            <v>69.400000000000006</v>
          </cell>
          <cell r="F242">
            <v>72520.22</v>
          </cell>
        </row>
        <row r="243">
          <cell r="A243">
            <v>92</v>
          </cell>
          <cell r="B243">
            <v>39109</v>
          </cell>
          <cell r="C243">
            <v>1</v>
          </cell>
          <cell r="D243">
            <v>4001</v>
          </cell>
          <cell r="E243">
            <v>40</v>
          </cell>
          <cell r="F243">
            <v>306000</v>
          </cell>
        </row>
        <row r="244">
          <cell r="A244">
            <v>93</v>
          </cell>
          <cell r="B244">
            <v>39109</v>
          </cell>
          <cell r="C244">
            <v>1</v>
          </cell>
          <cell r="D244">
            <v>7500</v>
          </cell>
          <cell r="E244">
            <v>1</v>
          </cell>
          <cell r="F244">
            <v>262683.53000000003</v>
          </cell>
        </row>
        <row r="245">
          <cell r="A245">
            <v>94</v>
          </cell>
          <cell r="B245">
            <v>39111</v>
          </cell>
          <cell r="C245">
            <v>1</v>
          </cell>
          <cell r="D245">
            <v>1001</v>
          </cell>
          <cell r="E245">
            <v>8981</v>
          </cell>
          <cell r="F245">
            <v>47966802.520000003</v>
          </cell>
        </row>
        <row r="246">
          <cell r="A246">
            <v>94</v>
          </cell>
          <cell r="B246">
            <v>39111</v>
          </cell>
          <cell r="C246">
            <v>2</v>
          </cell>
          <cell r="D246">
            <v>2106</v>
          </cell>
          <cell r="E246">
            <v>932</v>
          </cell>
          <cell r="F246">
            <v>6448172.4800000004</v>
          </cell>
        </row>
        <row r="247">
          <cell r="A247">
            <v>94</v>
          </cell>
          <cell r="B247">
            <v>39111</v>
          </cell>
          <cell r="C247">
            <v>3</v>
          </cell>
          <cell r="D247">
            <v>2400</v>
          </cell>
          <cell r="E247">
            <v>1750</v>
          </cell>
          <cell r="F247">
            <v>4291052.5</v>
          </cell>
        </row>
        <row r="248">
          <cell r="A248">
            <v>95</v>
          </cell>
          <cell r="B248">
            <v>39111</v>
          </cell>
          <cell r="C248">
            <v>1</v>
          </cell>
          <cell r="D248">
            <v>3015</v>
          </cell>
          <cell r="E248">
            <v>571.20000000000005</v>
          </cell>
          <cell r="F248">
            <v>2457862.17</v>
          </cell>
        </row>
        <row r="249">
          <cell r="A249">
            <v>95</v>
          </cell>
          <cell r="B249">
            <v>39111</v>
          </cell>
          <cell r="C249">
            <v>2</v>
          </cell>
          <cell r="D249">
            <v>3011</v>
          </cell>
          <cell r="E249">
            <v>703</v>
          </cell>
          <cell r="F249">
            <v>3023624.09</v>
          </cell>
        </row>
        <row r="250">
          <cell r="A250">
            <v>95</v>
          </cell>
          <cell r="B250">
            <v>39111</v>
          </cell>
          <cell r="C250">
            <v>3</v>
          </cell>
          <cell r="D250">
            <v>4100</v>
          </cell>
          <cell r="E250">
            <v>66</v>
          </cell>
          <cell r="F250">
            <v>530356.86</v>
          </cell>
        </row>
        <row r="251">
          <cell r="A251">
            <v>96</v>
          </cell>
          <cell r="B251">
            <v>39111</v>
          </cell>
          <cell r="C251">
            <v>1</v>
          </cell>
          <cell r="D251">
            <v>7400</v>
          </cell>
          <cell r="E251">
            <v>69.400000000000006</v>
          </cell>
          <cell r="F251">
            <v>72520.22</v>
          </cell>
        </row>
        <row r="252">
          <cell r="A252">
            <v>97</v>
          </cell>
          <cell r="B252">
            <v>39111</v>
          </cell>
          <cell r="C252">
            <v>1</v>
          </cell>
          <cell r="D252">
            <v>6001</v>
          </cell>
          <cell r="E252">
            <v>350</v>
          </cell>
          <cell r="F252">
            <v>508007.5</v>
          </cell>
        </row>
        <row r="253">
          <cell r="A253">
            <v>97</v>
          </cell>
          <cell r="B253">
            <v>39111</v>
          </cell>
          <cell r="C253">
            <v>2</v>
          </cell>
          <cell r="D253">
            <v>6200</v>
          </cell>
          <cell r="E253">
            <v>160</v>
          </cell>
          <cell r="F253">
            <v>586422.4</v>
          </cell>
        </row>
        <row r="254">
          <cell r="A254">
            <v>97</v>
          </cell>
          <cell r="B254">
            <v>39111</v>
          </cell>
          <cell r="C254">
            <v>3</v>
          </cell>
          <cell r="D254">
            <v>6501</v>
          </cell>
          <cell r="E254">
            <v>6</v>
          </cell>
          <cell r="F254">
            <v>29199.42</v>
          </cell>
        </row>
        <row r="255">
          <cell r="A255">
            <v>97</v>
          </cell>
          <cell r="B255">
            <v>39111</v>
          </cell>
          <cell r="C255">
            <v>4</v>
          </cell>
          <cell r="D255">
            <v>4001</v>
          </cell>
          <cell r="E255">
            <v>42</v>
          </cell>
          <cell r="F255">
            <v>321300</v>
          </cell>
        </row>
        <row r="256">
          <cell r="A256">
            <v>98</v>
          </cell>
          <cell r="B256">
            <v>39112</v>
          </cell>
          <cell r="C256">
            <v>1</v>
          </cell>
          <cell r="D256">
            <v>1001</v>
          </cell>
          <cell r="E256">
            <v>6918</v>
          </cell>
          <cell r="F256">
            <v>36948484.560000002</v>
          </cell>
        </row>
        <row r="257">
          <cell r="A257">
            <v>98</v>
          </cell>
          <cell r="B257">
            <v>39112</v>
          </cell>
          <cell r="C257">
            <v>2</v>
          </cell>
          <cell r="D257">
            <v>2106</v>
          </cell>
          <cell r="E257">
            <v>969</v>
          </cell>
          <cell r="F257">
            <v>6704162.1600000001</v>
          </cell>
        </row>
        <row r="258">
          <cell r="A258">
            <v>98</v>
          </cell>
          <cell r="B258">
            <v>39112</v>
          </cell>
          <cell r="C258">
            <v>3</v>
          </cell>
          <cell r="D258">
            <v>2400</v>
          </cell>
          <cell r="E258">
            <v>1590</v>
          </cell>
          <cell r="F258">
            <v>3898727.7</v>
          </cell>
        </row>
        <row r="259">
          <cell r="A259">
            <v>99</v>
          </cell>
          <cell r="B259">
            <v>39112</v>
          </cell>
          <cell r="C259">
            <v>1</v>
          </cell>
          <cell r="D259">
            <v>3015</v>
          </cell>
          <cell r="E259">
            <v>693.6</v>
          </cell>
          <cell r="F259">
            <v>2984546.92</v>
          </cell>
        </row>
        <row r="260">
          <cell r="A260">
            <v>99</v>
          </cell>
          <cell r="B260">
            <v>39112</v>
          </cell>
          <cell r="C260">
            <v>2</v>
          </cell>
          <cell r="D260">
            <v>3011</v>
          </cell>
          <cell r="E260">
            <v>843.6</v>
          </cell>
          <cell r="F260">
            <v>3628348.9</v>
          </cell>
        </row>
        <row r="261">
          <cell r="A261">
            <v>99</v>
          </cell>
          <cell r="B261">
            <v>39112</v>
          </cell>
          <cell r="C261">
            <v>3</v>
          </cell>
          <cell r="D261">
            <v>4100</v>
          </cell>
          <cell r="E261">
            <v>96</v>
          </cell>
          <cell r="F261">
            <v>771428.16</v>
          </cell>
        </row>
        <row r="262">
          <cell r="A262">
            <v>100</v>
          </cell>
          <cell r="B262">
            <v>39112</v>
          </cell>
          <cell r="C262">
            <v>1</v>
          </cell>
          <cell r="D262">
            <v>7400</v>
          </cell>
          <cell r="E262">
            <v>69.400000000000006</v>
          </cell>
          <cell r="F262">
            <v>72520.22</v>
          </cell>
        </row>
        <row r="263">
          <cell r="A263">
            <v>101</v>
          </cell>
          <cell r="B263">
            <v>39112</v>
          </cell>
          <cell r="C263">
            <v>1</v>
          </cell>
          <cell r="D263">
            <v>6501</v>
          </cell>
          <cell r="E263">
            <v>8</v>
          </cell>
          <cell r="F263">
            <v>38932.559999999998</v>
          </cell>
        </row>
        <row r="264">
          <cell r="A264">
            <v>101</v>
          </cell>
          <cell r="B264">
            <v>39112</v>
          </cell>
          <cell r="C264">
            <v>2</v>
          </cell>
          <cell r="D264">
            <v>4001</v>
          </cell>
          <cell r="E264">
            <v>73</v>
          </cell>
          <cell r="F264">
            <v>558450</v>
          </cell>
        </row>
        <row r="265">
          <cell r="A265">
            <v>102</v>
          </cell>
          <cell r="B265">
            <v>39113</v>
          </cell>
          <cell r="C265">
            <v>1</v>
          </cell>
          <cell r="D265">
            <v>2106</v>
          </cell>
          <cell r="E265">
            <v>856</v>
          </cell>
          <cell r="F265">
            <v>5922355.8399999999</v>
          </cell>
        </row>
        <row r="266">
          <cell r="A266">
            <v>102</v>
          </cell>
          <cell r="B266">
            <v>39113</v>
          </cell>
          <cell r="C266">
            <v>2</v>
          </cell>
          <cell r="D266">
            <v>2400</v>
          </cell>
          <cell r="E266">
            <v>1850</v>
          </cell>
          <cell r="F266">
            <v>4536255.5</v>
          </cell>
        </row>
        <row r="267">
          <cell r="A267">
            <v>103</v>
          </cell>
          <cell r="B267">
            <v>39113</v>
          </cell>
          <cell r="C267">
            <v>1</v>
          </cell>
          <cell r="D267">
            <v>3015</v>
          </cell>
          <cell r="E267">
            <v>557.6</v>
          </cell>
          <cell r="F267">
            <v>2399341.64</v>
          </cell>
        </row>
        <row r="268">
          <cell r="A268">
            <v>103</v>
          </cell>
          <cell r="B268">
            <v>39113</v>
          </cell>
          <cell r="C268">
            <v>2</v>
          </cell>
          <cell r="D268">
            <v>3011</v>
          </cell>
          <cell r="E268">
            <v>717.06</v>
          </cell>
          <cell r="F268">
            <v>3084096.57</v>
          </cell>
        </row>
        <row r="269">
          <cell r="A269">
            <v>103</v>
          </cell>
          <cell r="B269">
            <v>39113</v>
          </cell>
          <cell r="C269">
            <v>3</v>
          </cell>
          <cell r="D269">
            <v>4100</v>
          </cell>
          <cell r="E269">
            <v>76</v>
          </cell>
          <cell r="F269">
            <v>610713.96</v>
          </cell>
        </row>
        <row r="270">
          <cell r="A270">
            <v>104</v>
          </cell>
          <cell r="B270">
            <v>39113</v>
          </cell>
          <cell r="C270">
            <v>1</v>
          </cell>
          <cell r="D270">
            <v>7400</v>
          </cell>
          <cell r="E270">
            <v>69.400000000000006</v>
          </cell>
          <cell r="F270">
            <v>72520.22</v>
          </cell>
        </row>
        <row r="271">
          <cell r="A271">
            <v>105</v>
          </cell>
          <cell r="B271">
            <v>39113</v>
          </cell>
          <cell r="C271">
            <v>1</v>
          </cell>
          <cell r="D271">
            <v>6200</v>
          </cell>
          <cell r="E271">
            <v>80</v>
          </cell>
          <cell r="F271">
            <v>293211.2</v>
          </cell>
        </row>
        <row r="272">
          <cell r="A272">
            <v>105</v>
          </cell>
          <cell r="B272">
            <v>39113</v>
          </cell>
          <cell r="C272">
            <v>2</v>
          </cell>
          <cell r="D272">
            <v>6501</v>
          </cell>
          <cell r="E272">
            <v>6</v>
          </cell>
          <cell r="F272">
            <v>29199.42</v>
          </cell>
        </row>
        <row r="273">
          <cell r="A273">
            <v>105</v>
          </cell>
          <cell r="B273">
            <v>39113</v>
          </cell>
          <cell r="C273">
            <v>3</v>
          </cell>
          <cell r="D273">
            <v>4001</v>
          </cell>
          <cell r="E273">
            <v>55</v>
          </cell>
          <cell r="F273">
            <v>420750</v>
          </cell>
        </row>
        <row r="274">
          <cell r="A274">
            <v>106</v>
          </cell>
          <cell r="B274">
            <v>39113</v>
          </cell>
          <cell r="C274">
            <v>1</v>
          </cell>
          <cell r="D274">
            <v>8000</v>
          </cell>
          <cell r="E274">
            <v>1611.5</v>
          </cell>
          <cell r="F274">
            <v>7166566.1100000003</v>
          </cell>
        </row>
        <row r="275">
          <cell r="A275">
            <v>107</v>
          </cell>
          <cell r="B275">
            <v>39113</v>
          </cell>
          <cell r="C275">
            <v>1</v>
          </cell>
          <cell r="D275">
            <v>7500</v>
          </cell>
          <cell r="E275">
            <v>1</v>
          </cell>
          <cell r="F275">
            <v>262683.53000000003</v>
          </cell>
        </row>
      </sheetData>
      <sheetData sheetId="5" refreshError="1"/>
      <sheetData sheetId="6">
        <row r="5">
          <cell r="A5">
            <v>1003</v>
          </cell>
          <cell r="B5">
            <v>41210</v>
          </cell>
          <cell r="C5">
            <v>197808000</v>
          </cell>
        </row>
        <row r="6">
          <cell r="A6">
            <v>1001</v>
          </cell>
          <cell r="B6">
            <v>27415</v>
          </cell>
          <cell r="C6">
            <v>142558000</v>
          </cell>
        </row>
        <row r="7">
          <cell r="A7">
            <v>4200</v>
          </cell>
          <cell r="B7">
            <v>1000</v>
          </cell>
          <cell r="C7">
            <v>3154545.45</v>
          </cell>
        </row>
        <row r="8">
          <cell r="A8">
            <v>3015</v>
          </cell>
          <cell r="B8">
            <v>12860</v>
          </cell>
          <cell r="C8">
            <v>55343948.939999998</v>
          </cell>
        </row>
        <row r="9">
          <cell r="A9">
            <v>2400</v>
          </cell>
          <cell r="B9">
            <v>40000</v>
          </cell>
          <cell r="C9">
            <v>97600000</v>
          </cell>
        </row>
        <row r="10">
          <cell r="A10">
            <v>3011</v>
          </cell>
          <cell r="B10">
            <v>13290</v>
          </cell>
          <cell r="C10">
            <v>57007625.939999998</v>
          </cell>
        </row>
        <row r="11">
          <cell r="A11">
            <v>4001</v>
          </cell>
          <cell r="B11">
            <v>1800</v>
          </cell>
          <cell r="C11">
            <v>13770000</v>
          </cell>
        </row>
        <row r="12">
          <cell r="A12">
            <v>6001</v>
          </cell>
          <cell r="B12">
            <v>2045</v>
          </cell>
          <cell r="C12">
            <v>3600000</v>
          </cell>
        </row>
        <row r="13">
          <cell r="A13">
            <v>7400</v>
          </cell>
          <cell r="B13">
            <v>4958.5</v>
          </cell>
          <cell r="C13">
            <v>5330387.5</v>
          </cell>
        </row>
        <row r="14">
          <cell r="A14">
            <v>1</v>
          </cell>
          <cell r="B14">
            <v>2000</v>
          </cell>
          <cell r="C14">
            <v>14700000</v>
          </cell>
        </row>
        <row r="15">
          <cell r="A15">
            <v>4100</v>
          </cell>
          <cell r="B15">
            <v>3000</v>
          </cell>
          <cell r="C15">
            <v>24075000</v>
          </cell>
        </row>
        <row r="16">
          <cell r="A16">
            <v>1011</v>
          </cell>
          <cell r="B16">
            <v>22058</v>
          </cell>
          <cell r="C16">
            <v>115804500</v>
          </cell>
        </row>
        <row r="17">
          <cell r="A17">
            <v>2106</v>
          </cell>
          <cell r="B17">
            <v>48000</v>
          </cell>
          <cell r="C17">
            <v>331392605.72000003</v>
          </cell>
        </row>
        <row r="18">
          <cell r="A18" t="str">
            <v>Grand Total</v>
          </cell>
          <cell r="B18">
            <v>219636.5</v>
          </cell>
          <cell r="C18">
            <v>1062144613.55</v>
          </cell>
        </row>
      </sheetData>
      <sheetData sheetId="7">
        <row r="5">
          <cell r="A5">
            <v>1</v>
          </cell>
          <cell r="B5">
            <v>2152</v>
          </cell>
          <cell r="C5">
            <v>15817200</v>
          </cell>
        </row>
        <row r="6">
          <cell r="A6">
            <v>2</v>
          </cell>
          <cell r="B6">
            <v>100</v>
          </cell>
          <cell r="C6">
            <v>1542639</v>
          </cell>
        </row>
        <row r="7">
          <cell r="A7">
            <v>1001</v>
          </cell>
          <cell r="B7">
            <v>133192</v>
          </cell>
          <cell r="C7">
            <v>711367816.6400001</v>
          </cell>
        </row>
        <row r="8">
          <cell r="A8">
            <v>1003</v>
          </cell>
          <cell r="B8">
            <v>15990</v>
          </cell>
          <cell r="C8">
            <v>76953793.799999997</v>
          </cell>
        </row>
        <row r="9">
          <cell r="A9">
            <v>1011</v>
          </cell>
          <cell r="B9">
            <v>35601</v>
          </cell>
          <cell r="C9">
            <v>187694524.16999999</v>
          </cell>
        </row>
        <row r="10">
          <cell r="A10">
            <v>2106</v>
          </cell>
          <cell r="B10">
            <v>21784</v>
          </cell>
          <cell r="C10">
            <v>150715653.75999999</v>
          </cell>
        </row>
        <row r="11">
          <cell r="A11">
            <v>2400</v>
          </cell>
          <cell r="B11">
            <v>36690</v>
          </cell>
          <cell r="C11">
            <v>89964980.700000018</v>
          </cell>
        </row>
        <row r="12">
          <cell r="A12">
            <v>3011</v>
          </cell>
          <cell r="B12">
            <v>14935.02</v>
          </cell>
          <cell r="C12">
            <v>64235968.959999993</v>
          </cell>
        </row>
        <row r="13">
          <cell r="A13">
            <v>3012</v>
          </cell>
          <cell r="B13">
            <v>2155.6799999999998</v>
          </cell>
          <cell r="C13">
            <v>10016431.77</v>
          </cell>
        </row>
        <row r="14">
          <cell r="A14">
            <v>3015</v>
          </cell>
          <cell r="B14">
            <v>11948.8</v>
          </cell>
          <cell r="C14">
            <v>51415447.329999998</v>
          </cell>
        </row>
        <row r="15">
          <cell r="A15">
            <v>4001</v>
          </cell>
          <cell r="B15">
            <v>1661</v>
          </cell>
          <cell r="C15">
            <v>12706650</v>
          </cell>
        </row>
        <row r="16">
          <cell r="A16">
            <v>4100</v>
          </cell>
          <cell r="B16">
            <v>1726</v>
          </cell>
          <cell r="C16">
            <v>13869635.459999997</v>
          </cell>
        </row>
        <row r="17">
          <cell r="A17">
            <v>4200</v>
          </cell>
          <cell r="B17">
            <v>720</v>
          </cell>
          <cell r="C17">
            <v>2284646.3999999999</v>
          </cell>
        </row>
        <row r="18">
          <cell r="A18">
            <v>6001</v>
          </cell>
          <cell r="B18">
            <v>4804</v>
          </cell>
          <cell r="C18">
            <v>6972765.7999999998</v>
          </cell>
        </row>
        <row r="19">
          <cell r="A19">
            <v>6100</v>
          </cell>
          <cell r="B19">
            <v>1850</v>
          </cell>
          <cell r="C19">
            <v>9013181.5</v>
          </cell>
        </row>
        <row r="20">
          <cell r="A20">
            <v>6200</v>
          </cell>
          <cell r="B20">
            <v>1750</v>
          </cell>
          <cell r="C20">
            <v>6413994.9999999991</v>
          </cell>
        </row>
        <row r="21">
          <cell r="A21">
            <v>6500</v>
          </cell>
          <cell r="B21">
            <v>51</v>
          </cell>
          <cell r="C21">
            <v>403882.77</v>
          </cell>
        </row>
        <row r="22">
          <cell r="A22">
            <v>6501</v>
          </cell>
          <cell r="B22">
            <v>93</v>
          </cell>
          <cell r="C22">
            <v>452591.01</v>
          </cell>
        </row>
        <row r="23">
          <cell r="A23">
            <v>7400</v>
          </cell>
          <cell r="B23">
            <v>4288</v>
          </cell>
          <cell r="C23">
            <v>4480788.46</v>
          </cell>
        </row>
        <row r="24">
          <cell r="A24">
            <v>7500</v>
          </cell>
          <cell r="B24">
            <v>9</v>
          </cell>
          <cell r="C24">
            <v>2364151.77</v>
          </cell>
        </row>
        <row r="25">
          <cell r="A25">
            <v>8000</v>
          </cell>
          <cell r="B25">
            <v>1611.5</v>
          </cell>
          <cell r="C25">
            <v>7166566.1100000003</v>
          </cell>
        </row>
        <row r="26">
          <cell r="A26" t="str">
            <v>Grand Total</v>
          </cell>
          <cell r="B26">
            <v>293112</v>
          </cell>
          <cell r="C26">
            <v>1425853310.4099998</v>
          </cell>
        </row>
      </sheetData>
      <sheetData sheetId="8" refreshError="1"/>
      <sheetData sheetId="9" refreshError="1"/>
      <sheetData sheetId="10" refreshError="1"/>
      <sheetData sheetId="11"/>
      <sheetData sheetId="12"/>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liPivot"/>
      <sheetName val="Uses"/>
      <sheetName val="Interface"/>
      <sheetName val="PakaiPivot"/>
      <sheetName val="Vendors"/>
      <sheetName val="Purchases"/>
      <sheetName val="Materials"/>
      <sheetName val="BySupplier"/>
      <sheetName val="HPurchases"/>
      <sheetName val="HUses"/>
      <sheetName val="SparePartsPurchases"/>
      <sheetName val="SpareParts"/>
      <sheetName val="SpareParts2"/>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ark"/>
      <sheetName val="UUK"/>
      <sheetName val="data_benefit(1)"/>
      <sheetName val="data_benefit(2)"/>
      <sheetName val="data_val"/>
      <sheetName val="table"/>
      <sheetName val="data_ee_&lt;nra(1)"/>
      <sheetName val="data_ee_&gt;nra(1)"/>
      <sheetName val="data_ee_&lt;nra(2)"/>
      <sheetName val="data_ee_&gt;nra(2)"/>
      <sheetName val="output_&gt;nra(1)"/>
      <sheetName val="output_&gt;nra(2)"/>
      <sheetName val="output_&lt;nra(1)"/>
      <sheetName val="output_&lt;nra(2)"/>
      <sheetName val="calcu"/>
      <sheetName val="data$"/>
      <sheetName val="output$"/>
      <sheetName val="gain_loss_aft_curr"/>
      <sheetName val="gain_loss_aft_curr$"/>
      <sheetName val="Total"/>
      <sheetName val="gain_loss_$"/>
      <sheetName val="gain_loss"/>
      <sheetName val="miscellaneous"/>
      <sheetName val="output2"/>
      <sheetName val="output"/>
      <sheetName val="schedule"/>
      <sheetName val="disc_e"/>
      <sheetName val="disc_e_new"/>
      <sheetName val="input_report"/>
      <sheetName val="report_A"/>
      <sheetName val="report_B"/>
      <sheetName val="CRA-Detail"/>
      <sheetName val="data_benefit_1_"/>
      <sheetName val="Instalasi,Kendaraan,Inventaris"/>
      <sheetName val="BeliPivot"/>
      <sheetName val="Uses"/>
      <sheetName val="Interface"/>
      <sheetName val="PakaiPivot"/>
    </sheetNames>
    <sheetDataSet>
      <sheetData sheetId="0">
        <row r="5">
          <cell r="B5">
            <v>0</v>
          </cell>
        </row>
      </sheetData>
      <sheetData sheetId="1">
        <row r="6">
          <cell r="B6">
            <v>37711</v>
          </cell>
        </row>
      </sheetData>
      <sheetData sheetId="2" refreshError="1">
        <row r="5">
          <cell r="B5">
            <v>0</v>
          </cell>
          <cell r="C5">
            <v>1</v>
          </cell>
          <cell r="D5">
            <v>0</v>
          </cell>
          <cell r="E5">
            <v>0</v>
          </cell>
          <cell r="F5">
            <v>2.2999999999999998</v>
          </cell>
          <cell r="G5">
            <v>2.2999999999999998</v>
          </cell>
          <cell r="H5">
            <v>0</v>
          </cell>
          <cell r="I5">
            <v>0</v>
          </cell>
        </row>
        <row r="6">
          <cell r="B6">
            <v>12</v>
          </cell>
          <cell r="C6">
            <v>2</v>
          </cell>
          <cell r="D6">
            <v>0</v>
          </cell>
          <cell r="E6">
            <v>0</v>
          </cell>
          <cell r="F6">
            <v>4.5999999999999996</v>
          </cell>
          <cell r="G6">
            <v>4.5999999999999996</v>
          </cell>
          <cell r="H6">
            <v>0</v>
          </cell>
          <cell r="I6">
            <v>0</v>
          </cell>
        </row>
        <row r="7">
          <cell r="B7">
            <v>24</v>
          </cell>
          <cell r="C7">
            <v>3</v>
          </cell>
          <cell r="D7">
            <v>0</v>
          </cell>
          <cell r="E7">
            <v>0</v>
          </cell>
          <cell r="F7">
            <v>6.8999999999999995</v>
          </cell>
          <cell r="G7">
            <v>6.8999999999999995</v>
          </cell>
          <cell r="H7">
            <v>0</v>
          </cell>
          <cell r="I7">
            <v>0</v>
          </cell>
        </row>
        <row r="8">
          <cell r="B8">
            <v>36</v>
          </cell>
          <cell r="C8">
            <v>4</v>
          </cell>
          <cell r="D8">
            <v>2</v>
          </cell>
          <cell r="E8">
            <v>2.2999999999999998</v>
          </cell>
          <cell r="F8">
            <v>11.5</v>
          </cell>
          <cell r="G8">
            <v>11.5</v>
          </cell>
          <cell r="H8">
            <v>0</v>
          </cell>
          <cell r="I8">
            <v>0</v>
          </cell>
        </row>
        <row r="9">
          <cell r="B9">
            <v>48</v>
          </cell>
          <cell r="C9">
            <v>5</v>
          </cell>
          <cell r="D9">
            <v>2</v>
          </cell>
          <cell r="E9">
            <v>2.2999999999999998</v>
          </cell>
          <cell r="F9">
            <v>13.799999999999999</v>
          </cell>
          <cell r="G9">
            <v>13.799999999999999</v>
          </cell>
          <cell r="H9">
            <v>0</v>
          </cell>
          <cell r="I9">
            <v>0</v>
          </cell>
        </row>
        <row r="10">
          <cell r="B10">
            <v>60</v>
          </cell>
          <cell r="C10">
            <v>6</v>
          </cell>
          <cell r="D10">
            <v>2</v>
          </cell>
          <cell r="E10">
            <v>2.2999999999999998</v>
          </cell>
          <cell r="F10">
            <v>16.099999999999998</v>
          </cell>
          <cell r="G10">
            <v>16.099999999999998</v>
          </cell>
          <cell r="H10">
            <v>0</v>
          </cell>
          <cell r="I10">
            <v>0</v>
          </cell>
        </row>
        <row r="11">
          <cell r="B11">
            <v>72</v>
          </cell>
          <cell r="C11">
            <v>7</v>
          </cell>
          <cell r="D11">
            <v>3</v>
          </cell>
          <cell r="E11">
            <v>3.4499999999999997</v>
          </cell>
          <cell r="F11">
            <v>19.549999999999997</v>
          </cell>
          <cell r="G11">
            <v>19.549999999999997</v>
          </cell>
          <cell r="H11">
            <v>0</v>
          </cell>
          <cell r="I11">
            <v>0</v>
          </cell>
        </row>
        <row r="12">
          <cell r="B12">
            <v>108</v>
          </cell>
          <cell r="C12">
            <v>7</v>
          </cell>
          <cell r="D12">
            <v>4</v>
          </cell>
          <cell r="E12">
            <v>4.5999999999999996</v>
          </cell>
          <cell r="F12">
            <v>20.7</v>
          </cell>
          <cell r="G12">
            <v>20.7</v>
          </cell>
          <cell r="H12">
            <v>0</v>
          </cell>
          <cell r="I12">
            <v>0</v>
          </cell>
        </row>
        <row r="13">
          <cell r="B13">
            <v>144</v>
          </cell>
          <cell r="C13">
            <v>7</v>
          </cell>
          <cell r="D13">
            <v>5</v>
          </cell>
          <cell r="E13">
            <v>5.75</v>
          </cell>
          <cell r="F13">
            <v>21.849999999999998</v>
          </cell>
          <cell r="G13">
            <v>21.849999999999998</v>
          </cell>
          <cell r="H13">
            <v>0</v>
          </cell>
          <cell r="I13">
            <v>0</v>
          </cell>
        </row>
        <row r="14">
          <cell r="B14">
            <v>180</v>
          </cell>
          <cell r="C14">
            <v>7</v>
          </cell>
          <cell r="D14">
            <v>6</v>
          </cell>
          <cell r="E14">
            <v>6.8999999999999995</v>
          </cell>
          <cell r="F14">
            <v>23</v>
          </cell>
          <cell r="G14">
            <v>23</v>
          </cell>
          <cell r="H14">
            <v>0</v>
          </cell>
          <cell r="I14">
            <v>0</v>
          </cell>
        </row>
        <row r="15">
          <cell r="B15">
            <v>216</v>
          </cell>
          <cell r="C15">
            <v>7</v>
          </cell>
          <cell r="D15">
            <v>7</v>
          </cell>
          <cell r="E15">
            <v>8.0499999999999989</v>
          </cell>
          <cell r="F15">
            <v>24.15</v>
          </cell>
          <cell r="G15">
            <v>24.15</v>
          </cell>
          <cell r="H15">
            <v>0</v>
          </cell>
          <cell r="I15">
            <v>0</v>
          </cell>
        </row>
        <row r="16">
          <cell r="B16">
            <v>252</v>
          </cell>
          <cell r="C16">
            <v>7</v>
          </cell>
          <cell r="D16">
            <v>8</v>
          </cell>
          <cell r="E16">
            <v>9.1999999999999993</v>
          </cell>
          <cell r="F16">
            <v>25.299999999999997</v>
          </cell>
          <cell r="G16">
            <v>25.299999999999997</v>
          </cell>
          <cell r="H16">
            <v>0</v>
          </cell>
          <cell r="I16">
            <v>0</v>
          </cell>
        </row>
        <row r="17">
          <cell r="B17">
            <v>288</v>
          </cell>
          <cell r="C17">
            <v>7</v>
          </cell>
          <cell r="D17">
            <v>10</v>
          </cell>
          <cell r="E17">
            <v>11.5</v>
          </cell>
          <cell r="F17">
            <v>27.599999999999998</v>
          </cell>
          <cell r="G17">
            <v>27.599999999999998</v>
          </cell>
          <cell r="H17">
            <v>0</v>
          </cell>
          <cell r="I17">
            <v>0</v>
          </cell>
        </row>
      </sheetData>
      <sheetData sheetId="3"/>
      <sheetData sheetId="4" refreshError="1">
        <row r="6">
          <cell r="B6">
            <v>37711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 sheetId="32"/>
      <sheetData sheetId="33" refreshError="1"/>
      <sheetData sheetId="34" refreshError="1"/>
      <sheetData sheetId="35" refreshError="1"/>
      <sheetData sheetId="36" refreshError="1"/>
      <sheetData sheetId="37"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ark"/>
      <sheetName val="data_benefit(1)"/>
      <sheetName val="data_benefit(2)"/>
      <sheetName val="data_val"/>
      <sheetName val="table"/>
      <sheetName val="data_ee_&lt;nra(1)"/>
      <sheetName val="data_ee_&gt;nra(1)"/>
      <sheetName val="data_ee_&lt;nra(2)"/>
      <sheetName val="data_ee_&gt;nra(2)"/>
      <sheetName val="output_&gt;nra(1)"/>
      <sheetName val="output_&gt;nra(2)"/>
      <sheetName val="output_&lt;nra(1)"/>
      <sheetName val="output_&lt;nra(2)"/>
      <sheetName val="calcu"/>
      <sheetName val="gain_loss_aft_curr"/>
      <sheetName val="gain_loss"/>
      <sheetName val="miscellaneous"/>
      <sheetName val="output2"/>
      <sheetName val="output"/>
      <sheetName val="schedule"/>
      <sheetName val="disc_e"/>
      <sheetName val="disc_i"/>
      <sheetName val="disc_e_new"/>
      <sheetName val="disc_i_new"/>
      <sheetName val="data_benefit_2_"/>
      <sheetName val="Type"/>
      <sheetName val="BS-RTI"/>
      <sheetName val="Biaya Departemen"/>
      <sheetName val="OLAH"/>
      <sheetName val="FDREPORT"/>
      <sheetName val="Table 5"/>
      <sheetName val="Master"/>
      <sheetName val="data"/>
      <sheetName val="COA"/>
    </sheetNames>
    <sheetDataSet>
      <sheetData sheetId="0" refreshError="1"/>
      <sheetData sheetId="1" refreshError="1"/>
      <sheetData sheetId="2" refreshError="1">
        <row r="5">
          <cell r="B5">
            <v>0</v>
          </cell>
          <cell r="C5">
            <v>1</v>
          </cell>
          <cell r="D5">
            <v>0</v>
          </cell>
          <cell r="E5">
            <v>0.15</v>
          </cell>
          <cell r="F5">
            <v>2.2999999999999998</v>
          </cell>
          <cell r="G5">
            <v>2.2999999999999998</v>
          </cell>
          <cell r="H5">
            <v>0</v>
          </cell>
          <cell r="I5">
            <v>2.2999999999999998</v>
          </cell>
        </row>
        <row r="6">
          <cell r="B6">
            <v>12</v>
          </cell>
          <cell r="C6">
            <v>2</v>
          </cell>
          <cell r="D6">
            <v>0</v>
          </cell>
          <cell r="E6">
            <v>0.3</v>
          </cell>
          <cell r="F6">
            <v>4.5999999999999996</v>
          </cell>
          <cell r="G6">
            <v>4.5999999999999996</v>
          </cell>
          <cell r="H6">
            <v>0</v>
          </cell>
          <cell r="I6">
            <v>4.5999999999999996</v>
          </cell>
        </row>
        <row r="7">
          <cell r="B7">
            <v>24</v>
          </cell>
          <cell r="C7">
            <v>3</v>
          </cell>
          <cell r="D7">
            <v>0</v>
          </cell>
          <cell r="E7">
            <v>0.44999999999999996</v>
          </cell>
          <cell r="F7">
            <v>6.8999999999999995</v>
          </cell>
          <cell r="G7">
            <v>6.8999999999999995</v>
          </cell>
          <cell r="H7">
            <v>0</v>
          </cell>
          <cell r="I7">
            <v>6.8999999999999995</v>
          </cell>
        </row>
        <row r="8">
          <cell r="B8">
            <v>36</v>
          </cell>
          <cell r="C8">
            <v>4</v>
          </cell>
          <cell r="D8">
            <v>2</v>
          </cell>
          <cell r="E8">
            <v>0.89999999999999991</v>
          </cell>
          <cell r="F8">
            <v>11.5</v>
          </cell>
          <cell r="G8">
            <v>11.5</v>
          </cell>
          <cell r="H8">
            <v>0</v>
          </cell>
          <cell r="I8">
            <v>13.799999999999999</v>
          </cell>
        </row>
        <row r="9">
          <cell r="B9">
            <v>48</v>
          </cell>
          <cell r="C9">
            <v>5</v>
          </cell>
          <cell r="D9">
            <v>2</v>
          </cell>
          <cell r="E9">
            <v>1.05</v>
          </cell>
          <cell r="F9">
            <v>13.799999999999999</v>
          </cell>
          <cell r="G9">
            <v>13.799999999999999</v>
          </cell>
          <cell r="H9">
            <v>0</v>
          </cell>
          <cell r="I9">
            <v>16.099999999999998</v>
          </cell>
        </row>
        <row r="10">
          <cell r="B10">
            <v>60</v>
          </cell>
          <cell r="C10">
            <v>6</v>
          </cell>
          <cell r="D10">
            <v>2</v>
          </cell>
          <cell r="E10">
            <v>1.2</v>
          </cell>
          <cell r="F10">
            <v>16.099999999999998</v>
          </cell>
          <cell r="G10">
            <v>16.099999999999998</v>
          </cell>
          <cell r="H10">
            <v>0</v>
          </cell>
          <cell r="I10">
            <v>18.399999999999999</v>
          </cell>
        </row>
        <row r="11">
          <cell r="B11">
            <v>72</v>
          </cell>
          <cell r="C11">
            <v>7</v>
          </cell>
          <cell r="D11">
            <v>3</v>
          </cell>
          <cell r="E11">
            <v>1.5</v>
          </cell>
          <cell r="F11">
            <v>19.549999999999997</v>
          </cell>
          <cell r="G11">
            <v>19.549999999999997</v>
          </cell>
          <cell r="H11">
            <v>0</v>
          </cell>
          <cell r="I11">
            <v>23</v>
          </cell>
        </row>
        <row r="12">
          <cell r="B12">
            <v>84</v>
          </cell>
          <cell r="C12">
            <v>8</v>
          </cell>
          <cell r="D12">
            <v>3</v>
          </cell>
          <cell r="E12">
            <v>1.65</v>
          </cell>
          <cell r="F12">
            <v>21.849999999999998</v>
          </cell>
          <cell r="G12">
            <v>21.849999999999998</v>
          </cell>
          <cell r="H12">
            <v>0</v>
          </cell>
          <cell r="I12">
            <v>25.299999999999997</v>
          </cell>
        </row>
        <row r="13">
          <cell r="B13">
            <v>96</v>
          </cell>
          <cell r="C13">
            <v>9</v>
          </cell>
          <cell r="D13">
            <v>3</v>
          </cell>
          <cell r="E13">
            <v>1.7999999999999998</v>
          </cell>
          <cell r="F13">
            <v>24.15</v>
          </cell>
          <cell r="G13">
            <v>24.15</v>
          </cell>
          <cell r="H13">
            <v>0</v>
          </cell>
          <cell r="I13">
            <v>27.599999999999998</v>
          </cell>
        </row>
        <row r="14">
          <cell r="B14">
            <v>108</v>
          </cell>
          <cell r="C14">
            <v>9</v>
          </cell>
          <cell r="D14">
            <v>4</v>
          </cell>
          <cell r="E14">
            <v>1.95</v>
          </cell>
          <cell r="F14">
            <v>25.299999999999997</v>
          </cell>
          <cell r="G14">
            <v>25.299999999999997</v>
          </cell>
          <cell r="H14">
            <v>0</v>
          </cell>
          <cell r="I14">
            <v>29.9</v>
          </cell>
        </row>
        <row r="15">
          <cell r="B15">
            <v>144</v>
          </cell>
          <cell r="C15">
            <v>9</v>
          </cell>
          <cell r="D15">
            <v>5</v>
          </cell>
          <cell r="E15">
            <v>2.1</v>
          </cell>
          <cell r="F15">
            <v>26.45</v>
          </cell>
          <cell r="G15">
            <v>26.45</v>
          </cell>
          <cell r="H15">
            <v>0</v>
          </cell>
          <cell r="I15">
            <v>32.199999999999996</v>
          </cell>
        </row>
        <row r="16">
          <cell r="B16">
            <v>180</v>
          </cell>
          <cell r="C16">
            <v>9</v>
          </cell>
          <cell r="D16">
            <v>6</v>
          </cell>
          <cell r="E16">
            <v>2.25</v>
          </cell>
          <cell r="F16">
            <v>27.599999999999998</v>
          </cell>
          <cell r="G16">
            <v>27.599999999999998</v>
          </cell>
          <cell r="H16">
            <v>0</v>
          </cell>
          <cell r="I16">
            <v>34.5</v>
          </cell>
        </row>
        <row r="17">
          <cell r="B17">
            <v>216</v>
          </cell>
          <cell r="C17">
            <v>9</v>
          </cell>
          <cell r="D17">
            <v>7</v>
          </cell>
          <cell r="E17">
            <v>2.4</v>
          </cell>
          <cell r="F17">
            <v>28.749999999999996</v>
          </cell>
          <cell r="G17">
            <v>28.749999999999996</v>
          </cell>
          <cell r="H17">
            <v>0</v>
          </cell>
          <cell r="I17">
            <v>36.799999999999997</v>
          </cell>
        </row>
        <row r="18">
          <cell r="B18">
            <v>252</v>
          </cell>
          <cell r="C18">
            <v>9</v>
          </cell>
          <cell r="D18">
            <v>8</v>
          </cell>
          <cell r="E18">
            <v>2.5499999999999998</v>
          </cell>
          <cell r="F18">
            <v>29.9</v>
          </cell>
          <cell r="G18">
            <v>29.9</v>
          </cell>
          <cell r="H18">
            <v>0</v>
          </cell>
          <cell r="I18">
            <v>39.099999999999994</v>
          </cell>
        </row>
        <row r="19">
          <cell r="B19">
            <v>288</v>
          </cell>
          <cell r="C19">
            <v>9</v>
          </cell>
          <cell r="D19">
            <v>10</v>
          </cell>
          <cell r="E19">
            <v>2.85</v>
          </cell>
          <cell r="F19">
            <v>32.199999999999996</v>
          </cell>
          <cell r="G19">
            <v>32.199999999999996</v>
          </cell>
          <cell r="H19">
            <v>0</v>
          </cell>
          <cell r="I19">
            <v>43.699999999999996</v>
          </cell>
        </row>
      </sheetData>
      <sheetData sheetId="3" refreshError="1">
        <row r="5">
          <cell r="B5">
            <v>0</v>
          </cell>
        </row>
        <row r="6">
          <cell r="C6">
            <v>37711</v>
          </cell>
        </row>
        <row r="17">
          <cell r="B17">
            <v>0.14000000000000001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100000"/>
      <sheetName val="Tabel Rek 2007"/>
      <sheetName val="Worksheet 09"/>
      <sheetName val="Mortality table"/>
      <sheetName val="Distribution"/>
      <sheetName val="Data"/>
      <sheetName val="Provisi"/>
      <sheetName val="early"/>
      <sheetName val="dissability"/>
      <sheetName val="death"/>
      <sheetName val="resign"/>
      <sheetName val="Sample"/>
      <sheetName val="Benefit"/>
      <sheetName val="Rev Tabel PSAK24 "/>
      <sheetName val="Tabel PSAK24 Ing"/>
      <sheetName val="data_benefit(2)"/>
      <sheetName val="data_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ngaturan"/>
      <sheetName val="index"/>
      <sheetName val="Tabel Penyusutan"/>
      <sheetName val="Slip Jurnal"/>
      <sheetName val="Sheet1"/>
      <sheetName val="Sheet2"/>
      <sheetName val="Sheet3"/>
      <sheetName val="Sheet5"/>
    </sheetNames>
    <sheetDataSet>
      <sheetData sheetId="0" refreshError="1"/>
      <sheetData sheetId="1" refreshError="1">
        <row r="2">
          <cell r="B2" t="str">
            <v>PT. BANK MALUKU CABANG TUAL</v>
          </cell>
          <cell r="D2" t="str">
            <v>Bulan</v>
          </cell>
          <cell r="E2" t="str">
            <v>Index</v>
          </cell>
        </row>
        <row r="3">
          <cell r="B3" t="str">
            <v>PT. BANK MALUKU CABANG TUAL</v>
          </cell>
          <cell r="D3" t="str">
            <v>Januari</v>
          </cell>
          <cell r="E3">
            <v>1</v>
          </cell>
        </row>
        <row r="4">
          <cell r="D4" t="str">
            <v>Februari</v>
          </cell>
          <cell r="E4">
            <v>2</v>
          </cell>
        </row>
        <row r="5">
          <cell r="B5">
            <v>0</v>
          </cell>
          <cell r="D5" t="str">
            <v>Maret</v>
          </cell>
          <cell r="E5">
            <v>3</v>
          </cell>
        </row>
        <row r="6">
          <cell r="B6">
            <v>0</v>
          </cell>
          <cell r="D6" t="str">
            <v>April</v>
          </cell>
          <cell r="E6">
            <v>4</v>
          </cell>
        </row>
        <row r="7">
          <cell r="D7" t="str">
            <v>Mei</v>
          </cell>
          <cell r="E7">
            <v>5</v>
          </cell>
        </row>
        <row r="8">
          <cell r="B8">
            <v>2013</v>
          </cell>
          <cell r="D8" t="str">
            <v>Juni</v>
          </cell>
          <cell r="E8">
            <v>6</v>
          </cell>
        </row>
        <row r="9">
          <cell r="B9">
            <v>2013</v>
          </cell>
          <cell r="D9" t="str">
            <v>Juli</v>
          </cell>
          <cell r="E9">
            <v>7</v>
          </cell>
        </row>
        <row r="10">
          <cell r="B10">
            <v>0</v>
          </cell>
          <cell r="D10" t="str">
            <v>Agustus</v>
          </cell>
          <cell r="E10">
            <v>8</v>
          </cell>
        </row>
        <row r="11">
          <cell r="B11">
            <v>0</v>
          </cell>
          <cell r="D11" t="str">
            <v>September</v>
          </cell>
          <cell r="E11">
            <v>9</v>
          </cell>
        </row>
        <row r="12">
          <cell r="D12" t="str">
            <v>Oktober</v>
          </cell>
          <cell r="E12">
            <v>10</v>
          </cell>
        </row>
        <row r="13">
          <cell r="B13" t="str">
            <v>Nopember</v>
          </cell>
          <cell r="D13" t="str">
            <v>Nopember</v>
          </cell>
          <cell r="E13">
            <v>11</v>
          </cell>
        </row>
        <row r="14">
          <cell r="B14">
            <v>2013</v>
          </cell>
          <cell r="D14" t="str">
            <v>Desember</v>
          </cell>
          <cell r="E14">
            <v>12</v>
          </cell>
        </row>
        <row r="18">
          <cell r="B18" t="str">
            <v>PT. BANK MALUKU CABANG TUAL</v>
          </cell>
        </row>
        <row r="20">
          <cell r="B20" t="str">
            <v>Nop-2013</v>
          </cell>
        </row>
        <row r="22">
          <cell r="B22" t="str">
            <v>s.d. Tahun 2012</v>
          </cell>
        </row>
        <row r="24">
          <cell r="B24" t="str">
            <v>Tahun 2013</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ASUS1"/>
      <sheetName val="LATIH1"/>
      <sheetName val="KASUS2"/>
      <sheetName val="LATIH2"/>
      <sheetName val="KASUS3"/>
      <sheetName val="LATIH3"/>
      <sheetName val="KASUS4"/>
      <sheetName val="LATIH4"/>
      <sheetName val="KASUS5"/>
      <sheetName val="LATIH5"/>
    </sheetNames>
    <sheetDataSet>
      <sheetData sheetId="0"/>
      <sheetData sheetId="1"/>
      <sheetData sheetId="2"/>
      <sheetData sheetId="3"/>
      <sheetData sheetId="4"/>
      <sheetData sheetId="5"/>
      <sheetData sheetId="6"/>
      <sheetData sheetId="7"/>
      <sheetData sheetId="8"/>
      <sheetData sheetId="9">
        <row r="22">
          <cell r="I22">
            <v>0</v>
          </cell>
        </row>
        <row r="23">
          <cell r="I23">
            <v>1</v>
          </cell>
        </row>
        <row r="24">
          <cell r="I24">
            <v>2</v>
          </cell>
        </row>
        <row r="25">
          <cell r="I25">
            <v>3</v>
          </cell>
        </row>
        <row r="26">
          <cell r="I26">
            <v>4</v>
          </cell>
        </row>
        <row r="27">
          <cell r="I27">
            <v>5</v>
          </cell>
        </row>
        <row r="28">
          <cell r="I28">
            <v>6</v>
          </cell>
        </row>
        <row r="29">
          <cell r="I29">
            <v>7</v>
          </cell>
        </row>
        <row r="30">
          <cell r="I30">
            <v>8</v>
          </cell>
        </row>
        <row r="31">
          <cell r="I31">
            <v>9</v>
          </cell>
        </row>
        <row r="32">
          <cell r="I32">
            <v>10</v>
          </cell>
        </row>
        <row r="33">
          <cell r="I33">
            <v>11</v>
          </cell>
        </row>
        <row r="34">
          <cell r="I34">
            <v>12</v>
          </cell>
        </row>
        <row r="35">
          <cell r="I35">
            <v>13</v>
          </cell>
        </row>
        <row r="36">
          <cell r="I36">
            <v>14</v>
          </cell>
        </row>
        <row r="37">
          <cell r="I37">
            <v>15</v>
          </cell>
        </row>
        <row r="38">
          <cell r="I38">
            <v>16</v>
          </cell>
        </row>
        <row r="39">
          <cell r="I39">
            <v>17</v>
          </cell>
        </row>
        <row r="40">
          <cell r="I40">
            <v>18</v>
          </cell>
        </row>
        <row r="41">
          <cell r="I41">
            <v>19</v>
          </cell>
        </row>
        <row r="42">
          <cell r="I42">
            <v>20</v>
          </cell>
        </row>
        <row r="43">
          <cell r="I43">
            <v>21</v>
          </cell>
        </row>
        <row r="44">
          <cell r="I44">
            <v>22</v>
          </cell>
        </row>
        <row r="45">
          <cell r="I45">
            <v>23</v>
          </cell>
        </row>
        <row r="46">
          <cell r="I46">
            <v>24</v>
          </cell>
        </row>
      </sheetData>
      <sheetData sheetId="10"/>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ark"/>
      <sheetName val="data_benefit(1)"/>
      <sheetName val="data_benefit(2)"/>
      <sheetName val="data_val"/>
      <sheetName val="table"/>
      <sheetName val="data_ee_&lt;nra(1)"/>
      <sheetName val="data_ee_&gt;nra(1)"/>
      <sheetName val="data_ee_&lt;nra(2)"/>
      <sheetName val="data_ee_&gt;nra(2)"/>
      <sheetName val="output_&gt;nra(1)"/>
      <sheetName val="output_&gt;nra(2)"/>
      <sheetName val="output_&lt;nra(1)"/>
      <sheetName val="output_&lt;nra(2)"/>
      <sheetName val="calcu"/>
      <sheetName val="gain_loss_aft_curr"/>
      <sheetName val="gain_loss"/>
      <sheetName val="miscellaneous"/>
      <sheetName val="output2"/>
      <sheetName val="output"/>
      <sheetName val="schedule"/>
      <sheetName val="disc_e"/>
      <sheetName val="disc_i"/>
      <sheetName val="disc_e_new"/>
      <sheetName val="disc_i_new"/>
      <sheetName val="Rincian beban operasi"/>
      <sheetName val="data_ee__nra_2_"/>
      <sheetName val="data_ee__nra_1_"/>
      <sheetName val="C_STAF"/>
      <sheetName val="Permanent info"/>
      <sheetName val="Notes08"/>
      <sheetName val="WS08"/>
      <sheetName val="Links"/>
      <sheetName val="Lead"/>
      <sheetName val="Mutasi Final"/>
      <sheetName val="WS Combined"/>
      <sheetName val="SUD"/>
      <sheetName val="DATA"/>
      <sheetName val="Table 5"/>
      <sheetName val="PRE"/>
      <sheetName val="cash &amp; banks"/>
      <sheetName val="LVMAY"/>
      <sheetName val="Assumes"/>
      <sheetName val="PARAMETERS"/>
      <sheetName val="Data Ben"/>
      <sheetName val="Sheet3"/>
      <sheetName val="General Info"/>
      <sheetName val="FF-1"/>
      <sheetName val="BUT-1"/>
      <sheetName val="HEX-A"/>
      <sheetName val="HEX-E"/>
      <sheetName val="I-BUT"/>
      <sheetName val="RD I-BUT"/>
      <sheetName val="04Carat"/>
      <sheetName val="budget idr"/>
      <sheetName val="Sheet1"/>
      <sheetName val="Link"/>
      <sheetName val="co_data"/>
    </sheetNames>
    <sheetDataSet>
      <sheetData sheetId="0" refreshError="1"/>
      <sheetData sheetId="1" refreshError="1"/>
      <sheetData sheetId="2" refreshError="1"/>
      <sheetData sheetId="3" refreshError="1">
        <row r="3">
          <cell r="B3" t="str">
            <v>PT SUNGIN TEX</v>
          </cell>
        </row>
        <row r="5">
          <cell r="B5">
            <v>37621</v>
          </cell>
        </row>
        <row r="6">
          <cell r="B6">
            <v>37711</v>
          </cell>
          <cell r="C6">
            <v>37711</v>
          </cell>
        </row>
        <row r="7">
          <cell r="B7">
            <v>37986</v>
          </cell>
        </row>
        <row r="8">
          <cell r="B8">
            <v>55</v>
          </cell>
        </row>
      </sheetData>
      <sheetData sheetId="4" refreshError="1">
        <row r="20">
          <cell r="K20">
            <v>1</v>
          </cell>
          <cell r="L20" t="str">
            <v>January</v>
          </cell>
          <cell r="M20" t="str">
            <v>Januari</v>
          </cell>
          <cell r="N20">
            <v>31</v>
          </cell>
        </row>
        <row r="21">
          <cell r="K21">
            <v>2</v>
          </cell>
          <cell r="L21" t="str">
            <v>February</v>
          </cell>
          <cell r="M21" t="str">
            <v>Februari</v>
          </cell>
          <cell r="N21">
            <v>28</v>
          </cell>
        </row>
        <row r="22">
          <cell r="K22">
            <v>3</v>
          </cell>
          <cell r="L22" t="str">
            <v>March</v>
          </cell>
          <cell r="M22" t="str">
            <v>Maret</v>
          </cell>
          <cell r="N22">
            <v>31</v>
          </cell>
        </row>
        <row r="23">
          <cell r="K23">
            <v>4</v>
          </cell>
          <cell r="L23" t="str">
            <v>April</v>
          </cell>
          <cell r="M23" t="str">
            <v>April</v>
          </cell>
          <cell r="N23">
            <v>30</v>
          </cell>
        </row>
        <row r="24">
          <cell r="K24">
            <v>5</v>
          </cell>
          <cell r="L24" t="str">
            <v>May</v>
          </cell>
          <cell r="M24" t="str">
            <v>Mei</v>
          </cell>
          <cell r="N24">
            <v>31</v>
          </cell>
        </row>
        <row r="25">
          <cell r="K25">
            <v>6</v>
          </cell>
          <cell r="L25" t="str">
            <v>June</v>
          </cell>
          <cell r="M25" t="str">
            <v>Juni</v>
          </cell>
          <cell r="N25">
            <v>30</v>
          </cell>
        </row>
        <row r="26">
          <cell r="K26">
            <v>7</v>
          </cell>
          <cell r="L26" t="str">
            <v>July</v>
          </cell>
          <cell r="M26" t="str">
            <v>Juli</v>
          </cell>
          <cell r="N26">
            <v>31</v>
          </cell>
        </row>
        <row r="27">
          <cell r="K27">
            <v>8</v>
          </cell>
          <cell r="L27" t="str">
            <v>August</v>
          </cell>
          <cell r="M27" t="str">
            <v>Agustus</v>
          </cell>
          <cell r="N27">
            <v>31</v>
          </cell>
        </row>
        <row r="28">
          <cell r="K28">
            <v>9</v>
          </cell>
          <cell r="L28" t="str">
            <v>September</v>
          </cell>
          <cell r="M28" t="str">
            <v>September</v>
          </cell>
          <cell r="N28">
            <v>30</v>
          </cell>
        </row>
        <row r="29">
          <cell r="K29">
            <v>10</v>
          </cell>
          <cell r="L29" t="str">
            <v>October</v>
          </cell>
          <cell r="M29" t="str">
            <v>Oktober</v>
          </cell>
          <cell r="N29">
            <v>31</v>
          </cell>
        </row>
        <row r="30">
          <cell r="K30">
            <v>11</v>
          </cell>
          <cell r="L30" t="str">
            <v>November</v>
          </cell>
          <cell r="M30" t="str">
            <v>Nopember</v>
          </cell>
          <cell r="N30">
            <v>30</v>
          </cell>
        </row>
        <row r="31">
          <cell r="K31">
            <v>12</v>
          </cell>
          <cell r="L31" t="str">
            <v>December</v>
          </cell>
          <cell r="M31" t="str">
            <v>Desember</v>
          </cell>
          <cell r="N31">
            <v>31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sheetName val="Trans"/>
      <sheetName val="TB"/>
      <sheetName val="LR (2)"/>
      <sheetName val="Neraca"/>
      <sheetName val="BB"/>
      <sheetName val="AKTIVA"/>
      <sheetName val="JURNAL"/>
      <sheetName val="TRIAL BALANCE"/>
    </sheetNames>
    <sheetDataSet>
      <sheetData sheetId="0" refreshError="1">
        <row r="1">
          <cell r="A1" t="str">
            <v>No Rek</v>
          </cell>
          <cell r="B1" t="str">
            <v>Nama Rekening</v>
          </cell>
          <cell r="C1" t="str">
            <v>SN</v>
          </cell>
        </row>
        <row r="3">
          <cell r="A3" t="str">
            <v>No Rek</v>
          </cell>
          <cell r="B3" t="str">
            <v>Nama Rekening</v>
          </cell>
          <cell r="C3" t="str">
            <v>Saldo Normal</v>
          </cell>
        </row>
        <row r="4">
          <cell r="A4">
            <v>100000</v>
          </cell>
          <cell r="B4" t="str">
            <v>AKTIVA</v>
          </cell>
          <cell r="C4" t="str">
            <v>DB</v>
          </cell>
        </row>
        <row r="5">
          <cell r="A5">
            <v>110000</v>
          </cell>
          <cell r="B5" t="str">
            <v>AKTIVA LANCAR</v>
          </cell>
          <cell r="C5" t="str">
            <v>DB</v>
          </cell>
        </row>
        <row r="6">
          <cell r="A6">
            <v>111000</v>
          </cell>
          <cell r="B6" t="str">
            <v>KAS DAN SETARA KAS</v>
          </cell>
          <cell r="C6" t="str">
            <v>DB</v>
          </cell>
        </row>
        <row r="7">
          <cell r="A7">
            <v>111100</v>
          </cell>
          <cell r="B7" t="str">
            <v>KAS</v>
          </cell>
          <cell r="C7" t="str">
            <v>DB</v>
          </cell>
        </row>
        <row r="8">
          <cell r="A8">
            <v>111101</v>
          </cell>
          <cell r="B8" t="str">
            <v>KAS Rp.</v>
          </cell>
          <cell r="C8" t="str">
            <v>DB</v>
          </cell>
        </row>
        <row r="9">
          <cell r="A9">
            <v>111102</v>
          </cell>
          <cell r="B9" t="str">
            <v>KAS DOLLAR</v>
          </cell>
          <cell r="C9" t="str">
            <v>DB</v>
          </cell>
        </row>
        <row r="10">
          <cell r="A10">
            <v>111103</v>
          </cell>
          <cell r="B10" t="str">
            <v>PENUKARAN</v>
          </cell>
          <cell r="C10" t="str">
            <v>DB</v>
          </cell>
        </row>
        <row r="11">
          <cell r="A11">
            <v>111104</v>
          </cell>
          <cell r="B11" t="str">
            <v>AYAT SILANG</v>
          </cell>
          <cell r="C11" t="str">
            <v>DB</v>
          </cell>
        </row>
        <row r="12">
          <cell r="A12">
            <v>111200</v>
          </cell>
          <cell r="B12" t="str">
            <v>BANK</v>
          </cell>
          <cell r="C12" t="str">
            <v>DB</v>
          </cell>
        </row>
        <row r="13">
          <cell r="A13">
            <v>111201</v>
          </cell>
          <cell r="B13" t="str">
            <v>BANK BALI</v>
          </cell>
          <cell r="C13" t="str">
            <v>DB</v>
          </cell>
        </row>
        <row r="14">
          <cell r="A14">
            <v>111202</v>
          </cell>
          <cell r="B14" t="str">
            <v>STANDARD CHARTERED BANK</v>
          </cell>
          <cell r="C14" t="str">
            <v>DB</v>
          </cell>
        </row>
        <row r="15">
          <cell r="A15">
            <v>111203</v>
          </cell>
          <cell r="B15" t="str">
            <v>HSBC</v>
          </cell>
          <cell r="C15" t="str">
            <v>DB</v>
          </cell>
        </row>
        <row r="16">
          <cell r="A16">
            <v>111204</v>
          </cell>
          <cell r="B16" t="str">
            <v>BANK MANDIRI</v>
          </cell>
          <cell r="C16" t="str">
            <v>DB</v>
          </cell>
        </row>
        <row r="17">
          <cell r="A17">
            <v>111205</v>
          </cell>
          <cell r="B17" t="str">
            <v>BANK PERMATA A/C 290.132.0851</v>
          </cell>
          <cell r="C17" t="str">
            <v>DB</v>
          </cell>
        </row>
        <row r="18">
          <cell r="A18">
            <v>111206</v>
          </cell>
          <cell r="B18" t="str">
            <v>BANK PERMATA A/C 290.102.7555</v>
          </cell>
          <cell r="C18" t="str">
            <v>DB</v>
          </cell>
        </row>
        <row r="19">
          <cell r="A19">
            <v>111207</v>
          </cell>
          <cell r="B19" t="str">
            <v>BANK HSBC</v>
          </cell>
          <cell r="C19" t="str">
            <v>DB</v>
          </cell>
        </row>
        <row r="20">
          <cell r="A20">
            <v>112000</v>
          </cell>
          <cell r="B20" t="str">
            <v>PIUTANG</v>
          </cell>
          <cell r="C20" t="str">
            <v>DB</v>
          </cell>
        </row>
        <row r="21">
          <cell r="A21">
            <v>112100</v>
          </cell>
          <cell r="B21" t="str">
            <v>PIUTANG USAHA</v>
          </cell>
          <cell r="C21" t="str">
            <v>DB</v>
          </cell>
        </row>
        <row r="22">
          <cell r="A22">
            <v>112200</v>
          </cell>
          <cell r="B22" t="str">
            <v>PIUTANG USAHA TALANGAN</v>
          </cell>
          <cell r="C22" t="str">
            <v>DB</v>
          </cell>
        </row>
        <row r="23">
          <cell r="A23">
            <v>113000</v>
          </cell>
          <cell r="B23" t="str">
            <v>PIUTANG AFILIASI</v>
          </cell>
          <cell r="C23" t="str">
            <v>DB</v>
          </cell>
        </row>
        <row r="24">
          <cell r="A24">
            <v>113101</v>
          </cell>
          <cell r="B24" t="str">
            <v>PT.LINTAS NIAGA JAYA</v>
          </cell>
          <cell r="C24" t="str">
            <v>DB</v>
          </cell>
        </row>
        <row r="25">
          <cell r="A25">
            <v>113102</v>
          </cell>
          <cell r="B25" t="str">
            <v>PT. TAGAYA SURABAYA</v>
          </cell>
          <cell r="C25" t="str">
            <v>DB</v>
          </cell>
        </row>
        <row r="26">
          <cell r="A26">
            <v>113103</v>
          </cell>
          <cell r="B26" t="str">
            <v>PT. TAGAYA JAKARTA</v>
          </cell>
          <cell r="C26" t="str">
            <v>DB</v>
          </cell>
        </row>
        <row r="27">
          <cell r="A27">
            <v>113104</v>
          </cell>
          <cell r="B27" t="str">
            <v>PT. TAGAYA SEMARANG</v>
          </cell>
          <cell r="C27" t="str">
            <v>DB</v>
          </cell>
        </row>
        <row r="28">
          <cell r="A28">
            <v>114000</v>
          </cell>
          <cell r="B28" t="str">
            <v>PIUTANG LAIN-LAIN</v>
          </cell>
          <cell r="C28" t="str">
            <v>DB</v>
          </cell>
        </row>
        <row r="29">
          <cell r="A29">
            <v>114101</v>
          </cell>
          <cell r="B29" t="str">
            <v>PIUTANG DIREKSI</v>
          </cell>
          <cell r="C29" t="str">
            <v>DB</v>
          </cell>
        </row>
        <row r="30">
          <cell r="A30">
            <v>114102</v>
          </cell>
          <cell r="B30" t="str">
            <v>PIUTANG KARYAWAN</v>
          </cell>
          <cell r="C30" t="str">
            <v>DB</v>
          </cell>
        </row>
        <row r="31">
          <cell r="A31">
            <v>114103</v>
          </cell>
          <cell r="B31" t="str">
            <v>PIUTANG PIHAK KE-3</v>
          </cell>
          <cell r="C31" t="str">
            <v>DB</v>
          </cell>
        </row>
        <row r="32">
          <cell r="A32">
            <v>115000</v>
          </cell>
          <cell r="B32" t="str">
            <v>PIUTANG PAJAK</v>
          </cell>
          <cell r="C32" t="str">
            <v>DB</v>
          </cell>
        </row>
        <row r="33">
          <cell r="A33">
            <v>115001</v>
          </cell>
          <cell r="B33" t="str">
            <v>PPh 21</v>
          </cell>
          <cell r="C33" t="str">
            <v>DB</v>
          </cell>
        </row>
        <row r="34">
          <cell r="A34">
            <v>115002</v>
          </cell>
          <cell r="B34" t="str">
            <v>PPh 23</v>
          </cell>
          <cell r="C34" t="str">
            <v>DB</v>
          </cell>
        </row>
        <row r="35">
          <cell r="A35">
            <v>115003</v>
          </cell>
          <cell r="B35" t="str">
            <v>PPh 25</v>
          </cell>
          <cell r="C35" t="str">
            <v>DB</v>
          </cell>
        </row>
        <row r="36">
          <cell r="A36">
            <v>115004</v>
          </cell>
          <cell r="B36" t="str">
            <v>PPN</v>
          </cell>
          <cell r="C36" t="str">
            <v>DB</v>
          </cell>
        </row>
        <row r="37">
          <cell r="A37">
            <v>116000</v>
          </cell>
          <cell r="B37" t="str">
            <v>PERSEDIAAN</v>
          </cell>
          <cell r="C37" t="str">
            <v>DB</v>
          </cell>
        </row>
        <row r="38">
          <cell r="A38">
            <v>117000</v>
          </cell>
          <cell r="B38" t="str">
            <v>PAJAK DIBAYAR DIMUKA</v>
          </cell>
          <cell r="C38" t="str">
            <v>DB</v>
          </cell>
        </row>
        <row r="39">
          <cell r="A39">
            <v>117001</v>
          </cell>
          <cell r="B39" t="str">
            <v>PPh 21</v>
          </cell>
          <cell r="C39" t="str">
            <v>DB</v>
          </cell>
        </row>
        <row r="40">
          <cell r="A40">
            <v>117002</v>
          </cell>
          <cell r="B40" t="str">
            <v>PPh 23</v>
          </cell>
          <cell r="C40" t="str">
            <v>DB</v>
          </cell>
        </row>
        <row r="41">
          <cell r="A41">
            <v>117003</v>
          </cell>
          <cell r="B41" t="str">
            <v>PPh 25</v>
          </cell>
          <cell r="C41" t="str">
            <v>DB</v>
          </cell>
        </row>
        <row r="42">
          <cell r="A42">
            <v>117004</v>
          </cell>
          <cell r="B42" t="str">
            <v>PPN  MASUKAN BELUM DIFAKTURKAN</v>
          </cell>
          <cell r="C42" t="str">
            <v>DB</v>
          </cell>
        </row>
        <row r="43">
          <cell r="A43">
            <v>117005</v>
          </cell>
          <cell r="B43" t="str">
            <v>PPN MASUKAN DIFAKTURKAN</v>
          </cell>
          <cell r="C43" t="str">
            <v>DB</v>
          </cell>
        </row>
        <row r="44">
          <cell r="A44">
            <v>119000</v>
          </cell>
          <cell r="B44" t="str">
            <v>BIAYA DIBAYAR DIMUKA</v>
          </cell>
          <cell r="C44" t="str">
            <v>DB</v>
          </cell>
        </row>
        <row r="45">
          <cell r="A45">
            <v>119001</v>
          </cell>
          <cell r="B45" t="str">
            <v>BIAYA DIBAYAR DIMUKA</v>
          </cell>
          <cell r="C45" t="str">
            <v>DB</v>
          </cell>
        </row>
        <row r="46">
          <cell r="A46">
            <v>119002</v>
          </cell>
          <cell r="B46" t="str">
            <v>SEWA DIBAYAR DIMUKA</v>
          </cell>
          <cell r="C46" t="str">
            <v>DB</v>
          </cell>
        </row>
        <row r="47">
          <cell r="A47">
            <v>119003</v>
          </cell>
          <cell r="B47" t="str">
            <v>TALANGAN DIBAYAR DIMUKA</v>
          </cell>
          <cell r="C47" t="str">
            <v>DB</v>
          </cell>
        </row>
        <row r="48">
          <cell r="A48">
            <v>120000</v>
          </cell>
          <cell r="B48" t="str">
            <v>INVESTASI JANGKA PANJANG</v>
          </cell>
          <cell r="C48" t="str">
            <v>DB</v>
          </cell>
        </row>
        <row r="49">
          <cell r="A49">
            <v>140000</v>
          </cell>
          <cell r="B49" t="str">
            <v>AKTIVA TETAP (NETTO)</v>
          </cell>
          <cell r="C49" t="str">
            <v>DB</v>
          </cell>
        </row>
        <row r="50">
          <cell r="A50">
            <v>141000</v>
          </cell>
          <cell r="B50" t="str">
            <v>AKTIVA TETAP</v>
          </cell>
          <cell r="C50" t="str">
            <v>DB</v>
          </cell>
        </row>
        <row r="51">
          <cell r="A51">
            <v>141100</v>
          </cell>
          <cell r="B51" t="str">
            <v>TANAH</v>
          </cell>
          <cell r="C51" t="str">
            <v>DB</v>
          </cell>
        </row>
        <row r="52">
          <cell r="A52">
            <v>141200</v>
          </cell>
          <cell r="B52" t="str">
            <v>GEDUNG</v>
          </cell>
          <cell r="C52" t="str">
            <v>DB</v>
          </cell>
        </row>
        <row r="53">
          <cell r="A53">
            <v>141300</v>
          </cell>
          <cell r="B53" t="str">
            <v>KENDARAAN</v>
          </cell>
          <cell r="C53" t="str">
            <v>DB</v>
          </cell>
        </row>
        <row r="54">
          <cell r="A54">
            <v>141400</v>
          </cell>
          <cell r="B54" t="str">
            <v xml:space="preserve"> INVENTARIS</v>
          </cell>
          <cell r="C54" t="str">
            <v>DB</v>
          </cell>
        </row>
        <row r="55">
          <cell r="A55">
            <v>142000</v>
          </cell>
          <cell r="B55" t="str">
            <v>AKUMULASI PENYUSUTAN</v>
          </cell>
          <cell r="C55" t="str">
            <v>DB</v>
          </cell>
        </row>
        <row r="56">
          <cell r="A56">
            <v>142100</v>
          </cell>
          <cell r="B56" t="str">
            <v>AK. PENY. GEDUNG</v>
          </cell>
          <cell r="C56" t="str">
            <v>DB</v>
          </cell>
        </row>
        <row r="57">
          <cell r="A57">
            <v>142200</v>
          </cell>
          <cell r="B57" t="str">
            <v>AK. PENY. KENDARAAN</v>
          </cell>
          <cell r="C57" t="str">
            <v>DB</v>
          </cell>
        </row>
        <row r="58">
          <cell r="A58">
            <v>142300</v>
          </cell>
          <cell r="B58" t="str">
            <v>AK. PENY. INVENTARIS</v>
          </cell>
          <cell r="C58" t="str">
            <v>DB</v>
          </cell>
        </row>
        <row r="59">
          <cell r="A59">
            <v>150000</v>
          </cell>
          <cell r="B59" t="str">
            <v>AKTIVA LAIN-LAIN (NETO)</v>
          </cell>
          <cell r="C59" t="str">
            <v>DB</v>
          </cell>
        </row>
        <row r="60">
          <cell r="A60">
            <v>151000</v>
          </cell>
          <cell r="B60" t="str">
            <v>AKTIVA LAIN-LAIN</v>
          </cell>
          <cell r="C60" t="str">
            <v>DB</v>
          </cell>
        </row>
        <row r="61">
          <cell r="A61">
            <v>151100</v>
          </cell>
          <cell r="B61" t="str">
            <v>BIAYA PRA OPERASIONAL</v>
          </cell>
          <cell r="C61" t="str">
            <v>DB</v>
          </cell>
        </row>
        <row r="62">
          <cell r="A62">
            <v>151200</v>
          </cell>
          <cell r="B62" t="str">
            <v>AKUMULASI  AMORTISASI AKTIVA LAIN-LAIN</v>
          </cell>
          <cell r="C62" t="str">
            <v>DB</v>
          </cell>
        </row>
        <row r="63">
          <cell r="A63">
            <v>151300</v>
          </cell>
          <cell r="B63" t="str">
            <v>AMORTISASI BIAYA PENDIRIAN</v>
          </cell>
          <cell r="C63" t="str">
            <v>DB</v>
          </cell>
        </row>
        <row r="64">
          <cell r="A64">
            <v>161000</v>
          </cell>
          <cell r="B64" t="str">
            <v>JAMINAN</v>
          </cell>
          <cell r="C64" t="str">
            <v>DB</v>
          </cell>
        </row>
        <row r="65">
          <cell r="A65">
            <v>161100</v>
          </cell>
          <cell r="B65" t="str">
            <v>JAMINAN BANK</v>
          </cell>
          <cell r="C65" t="str">
            <v>DB</v>
          </cell>
        </row>
        <row r="66">
          <cell r="A66">
            <v>161200</v>
          </cell>
          <cell r="B66" t="str">
            <v>JAMINAN LAIN-LAIN</v>
          </cell>
          <cell r="C66" t="str">
            <v>DB</v>
          </cell>
        </row>
        <row r="67">
          <cell r="A67">
            <v>161300</v>
          </cell>
          <cell r="B67" t="str">
            <v>JAMINAN KONTAINER</v>
          </cell>
          <cell r="C67" t="str">
            <v>DB</v>
          </cell>
        </row>
        <row r="68">
          <cell r="A68">
            <v>200000</v>
          </cell>
          <cell r="B68" t="str">
            <v>KEWAJIBAN</v>
          </cell>
          <cell r="C68" t="str">
            <v>CR</v>
          </cell>
        </row>
        <row r="69">
          <cell r="A69">
            <v>210000</v>
          </cell>
          <cell r="B69" t="str">
            <v>KEWAJIBAN LANCAR</v>
          </cell>
          <cell r="C69" t="str">
            <v>CR</v>
          </cell>
        </row>
        <row r="70">
          <cell r="A70">
            <v>211000</v>
          </cell>
          <cell r="B70" t="str">
            <v>HUTANG BANK</v>
          </cell>
          <cell r="C70" t="str">
            <v>CR</v>
          </cell>
        </row>
        <row r="71">
          <cell r="A71">
            <v>212000</v>
          </cell>
          <cell r="B71" t="str">
            <v>HUTANG WESEL</v>
          </cell>
          <cell r="C71" t="str">
            <v>CR</v>
          </cell>
        </row>
        <row r="72">
          <cell r="A72">
            <v>213000</v>
          </cell>
          <cell r="B72" t="str">
            <v>HUTANG USAHA</v>
          </cell>
          <cell r="C72" t="str">
            <v>CR</v>
          </cell>
        </row>
        <row r="73">
          <cell r="A73">
            <v>213100</v>
          </cell>
          <cell r="B73" t="str">
            <v>HUTANG USAHA</v>
          </cell>
          <cell r="C73" t="str">
            <v>CR</v>
          </cell>
        </row>
        <row r="74">
          <cell r="A74">
            <v>213200</v>
          </cell>
          <cell r="B74" t="str">
            <v>HUTANG USAHA LAIN-LAIN</v>
          </cell>
          <cell r="C74" t="str">
            <v>CR</v>
          </cell>
        </row>
        <row r="75">
          <cell r="A75">
            <v>214000</v>
          </cell>
          <cell r="B75" t="str">
            <v>HUTANG AFILIASI</v>
          </cell>
          <cell r="C75" t="str">
            <v>CR</v>
          </cell>
        </row>
        <row r="76">
          <cell r="A76">
            <v>214101</v>
          </cell>
          <cell r="B76" t="str">
            <v>PT.LINTAS NIAGA JAYA</v>
          </cell>
          <cell r="C76" t="str">
            <v>CR</v>
          </cell>
        </row>
        <row r="77">
          <cell r="A77">
            <v>214102</v>
          </cell>
          <cell r="B77" t="str">
            <v>PT. TAGAYA SURABAYA</v>
          </cell>
          <cell r="C77" t="str">
            <v>CR</v>
          </cell>
        </row>
        <row r="78">
          <cell r="A78">
            <v>214103</v>
          </cell>
          <cell r="B78" t="str">
            <v>PT. TAGAYA JAKARTA</v>
          </cell>
          <cell r="C78" t="str">
            <v>CR</v>
          </cell>
        </row>
        <row r="79">
          <cell r="A79">
            <v>214104</v>
          </cell>
          <cell r="B79" t="str">
            <v>PT. TAGAYA SEMARANG</v>
          </cell>
          <cell r="C79" t="str">
            <v>CR</v>
          </cell>
        </row>
        <row r="80">
          <cell r="A80">
            <v>215000</v>
          </cell>
          <cell r="B80" t="str">
            <v>HUTANG LAIN-LAIN</v>
          </cell>
          <cell r="C80" t="str">
            <v>CR</v>
          </cell>
        </row>
        <row r="81">
          <cell r="A81">
            <v>215101</v>
          </cell>
          <cell r="B81" t="str">
            <v>HUTANG DIREKSI</v>
          </cell>
          <cell r="C81" t="str">
            <v>CR</v>
          </cell>
        </row>
        <row r="82">
          <cell r="A82">
            <v>215102</v>
          </cell>
          <cell r="B82" t="str">
            <v>HUTANG PIHAK KE-3</v>
          </cell>
          <cell r="C82" t="str">
            <v>CR</v>
          </cell>
        </row>
        <row r="83">
          <cell r="A83">
            <v>215103</v>
          </cell>
          <cell r="B83" t="str">
            <v>HUTANG PEMEGANG SAHAM</v>
          </cell>
          <cell r="C83" t="str">
            <v>CR</v>
          </cell>
        </row>
        <row r="84">
          <cell r="A84">
            <v>215104</v>
          </cell>
          <cell r="B84" t="str">
            <v>HUTANG LEASING KENDARAAN</v>
          </cell>
          <cell r="C84" t="str">
            <v>CR</v>
          </cell>
        </row>
        <row r="85">
          <cell r="A85">
            <v>216000</v>
          </cell>
          <cell r="B85" t="str">
            <v>BIAYA YMH DIBAYAR</v>
          </cell>
          <cell r="C85" t="str">
            <v>CR</v>
          </cell>
        </row>
        <row r="86">
          <cell r="A86">
            <v>217000</v>
          </cell>
          <cell r="B86" t="str">
            <v>HUTANG PAJAK</v>
          </cell>
          <cell r="C86" t="str">
            <v>CR</v>
          </cell>
        </row>
        <row r="87">
          <cell r="A87">
            <v>217101</v>
          </cell>
          <cell r="B87" t="str">
            <v>PPh 21</v>
          </cell>
          <cell r="C87" t="str">
            <v>CR</v>
          </cell>
        </row>
        <row r="88">
          <cell r="A88">
            <v>217102</v>
          </cell>
          <cell r="B88" t="str">
            <v>PPh 23</v>
          </cell>
          <cell r="C88" t="str">
            <v>CR</v>
          </cell>
        </row>
        <row r="89">
          <cell r="A89">
            <v>217103</v>
          </cell>
          <cell r="B89" t="str">
            <v>PPh 25</v>
          </cell>
          <cell r="C89" t="str">
            <v>CR</v>
          </cell>
        </row>
        <row r="90">
          <cell r="A90">
            <v>217104</v>
          </cell>
          <cell r="B90" t="str">
            <v>PPN</v>
          </cell>
          <cell r="C90" t="str">
            <v>CR</v>
          </cell>
        </row>
        <row r="91">
          <cell r="A91">
            <v>217105</v>
          </cell>
          <cell r="B91" t="str">
            <v>PPN KELUARAN DIFAKTURKAN</v>
          </cell>
          <cell r="C91" t="str">
            <v>CR</v>
          </cell>
        </row>
        <row r="92">
          <cell r="A92">
            <v>218000</v>
          </cell>
          <cell r="B92" t="str">
            <v>UANG MUKA PENJUALAN</v>
          </cell>
          <cell r="C92" t="str">
            <v>CR</v>
          </cell>
        </row>
        <row r="93">
          <cell r="A93">
            <v>220000</v>
          </cell>
          <cell r="B93" t="str">
            <v>HUTANG JANGKA PANJANG</v>
          </cell>
          <cell r="C93" t="str">
            <v>CR</v>
          </cell>
        </row>
        <row r="94">
          <cell r="A94">
            <v>300000</v>
          </cell>
          <cell r="B94" t="str">
            <v>MODAL DAN SALDO LABA RUGI</v>
          </cell>
          <cell r="C94" t="str">
            <v>CR</v>
          </cell>
        </row>
        <row r="95">
          <cell r="A95">
            <v>310000</v>
          </cell>
          <cell r="B95" t="str">
            <v>MODAL SAHAM</v>
          </cell>
          <cell r="C95" t="str">
            <v>CR</v>
          </cell>
        </row>
        <row r="96">
          <cell r="A96">
            <v>311000</v>
          </cell>
          <cell r="B96" t="str">
            <v>DEVIDEN</v>
          </cell>
          <cell r="C96" t="str">
            <v>CR</v>
          </cell>
        </row>
        <row r="97">
          <cell r="A97">
            <v>312000</v>
          </cell>
          <cell r="B97" t="str">
            <v>PRIVE DIREKSI</v>
          </cell>
          <cell r="C97" t="str">
            <v>CR</v>
          </cell>
        </row>
        <row r="98">
          <cell r="A98">
            <v>320000</v>
          </cell>
          <cell r="B98" t="str">
            <v>SALDO LABA / RUGI</v>
          </cell>
          <cell r="C98" t="str">
            <v>CR</v>
          </cell>
        </row>
        <row r="99">
          <cell r="A99">
            <v>330000</v>
          </cell>
          <cell r="B99" t="str">
            <v>SALDO LABA / RUGI BULAN BERJALAN</v>
          </cell>
          <cell r="C99" t="str">
            <v>CR</v>
          </cell>
        </row>
        <row r="100">
          <cell r="A100">
            <v>400000</v>
          </cell>
          <cell r="B100" t="str">
            <v>PENDAPATAN</v>
          </cell>
          <cell r="C100" t="str">
            <v>CR</v>
          </cell>
        </row>
        <row r="101">
          <cell r="A101">
            <v>410000</v>
          </cell>
          <cell r="B101" t="str">
            <v>PENDAPATAN EKSPOR</v>
          </cell>
          <cell r="C101" t="str">
            <v>CR</v>
          </cell>
        </row>
        <row r="102">
          <cell r="A102">
            <v>411000</v>
          </cell>
          <cell r="B102" t="str">
            <v>EKSPOR SEA FREIGHT</v>
          </cell>
          <cell r="C102" t="str">
            <v>CR</v>
          </cell>
        </row>
        <row r="103">
          <cell r="A103">
            <v>412000</v>
          </cell>
          <cell r="B103" t="str">
            <v>EKSPOR AIR FREIGHT</v>
          </cell>
          <cell r="C103" t="str">
            <v>CR</v>
          </cell>
        </row>
        <row r="104">
          <cell r="A104">
            <v>420000</v>
          </cell>
          <cell r="B104" t="str">
            <v>PENDAPATAN IMPOR</v>
          </cell>
          <cell r="C104" t="str">
            <v>CR</v>
          </cell>
        </row>
        <row r="105">
          <cell r="A105">
            <v>421000</v>
          </cell>
          <cell r="B105" t="str">
            <v xml:space="preserve"> IMPOR SEA FREIGHT</v>
          </cell>
          <cell r="C105" t="str">
            <v>CR</v>
          </cell>
        </row>
        <row r="106">
          <cell r="A106">
            <v>422000</v>
          </cell>
          <cell r="B106" t="str">
            <v>IMPOR AIR FREIGHT</v>
          </cell>
          <cell r="C106" t="str">
            <v>CR</v>
          </cell>
        </row>
        <row r="107">
          <cell r="A107">
            <v>430000</v>
          </cell>
          <cell r="B107" t="str">
            <v>PENDAPATAN EKSPOR EMKL</v>
          </cell>
          <cell r="C107" t="str">
            <v>CR</v>
          </cell>
        </row>
        <row r="108">
          <cell r="A108">
            <v>440000</v>
          </cell>
          <cell r="B108" t="str">
            <v>PENDAPATAN IMPOR EMKL</v>
          </cell>
          <cell r="C108" t="str">
            <v>CR</v>
          </cell>
        </row>
        <row r="109">
          <cell r="A109">
            <v>450000</v>
          </cell>
          <cell r="B109" t="str">
            <v>PENDAPATAN EKSPOR EMKU</v>
          </cell>
          <cell r="C109" t="str">
            <v>CR</v>
          </cell>
        </row>
        <row r="110">
          <cell r="A110">
            <v>460000</v>
          </cell>
          <cell r="B110" t="str">
            <v>PENDAPATAN IMPOR EMKU</v>
          </cell>
          <cell r="C110" t="str">
            <v>CR</v>
          </cell>
        </row>
        <row r="111">
          <cell r="A111">
            <v>470000</v>
          </cell>
          <cell r="B111" t="str">
            <v>PENDAPATAN LAIN-LAIN</v>
          </cell>
          <cell r="C111" t="str">
            <v>CR</v>
          </cell>
        </row>
        <row r="112">
          <cell r="A112">
            <v>500000</v>
          </cell>
          <cell r="B112" t="str">
            <v>BEBAN POKOK PENDAPATAN</v>
          </cell>
          <cell r="C112" t="str">
            <v>DB</v>
          </cell>
        </row>
        <row r="113">
          <cell r="A113">
            <v>510000</v>
          </cell>
          <cell r="B113" t="str">
            <v>BEBAN POKOK EKSPOR</v>
          </cell>
          <cell r="C113" t="str">
            <v>DB</v>
          </cell>
        </row>
        <row r="114">
          <cell r="A114">
            <v>511000</v>
          </cell>
          <cell r="B114" t="str">
            <v>EKSPOR SEA FREIGHT</v>
          </cell>
          <cell r="C114" t="str">
            <v>DB</v>
          </cell>
        </row>
        <row r="115">
          <cell r="A115">
            <v>512000</v>
          </cell>
          <cell r="B115" t="str">
            <v>EKSPOR AIR FREIGHT</v>
          </cell>
          <cell r="C115" t="str">
            <v>DB</v>
          </cell>
        </row>
        <row r="116">
          <cell r="A116">
            <v>520000</v>
          </cell>
          <cell r="B116" t="str">
            <v>BEBAN POKOK IMPOR</v>
          </cell>
          <cell r="C116" t="str">
            <v>DB</v>
          </cell>
        </row>
        <row r="117">
          <cell r="A117">
            <v>521000</v>
          </cell>
          <cell r="B117" t="str">
            <v>IMPOR SEA FREIGHT</v>
          </cell>
          <cell r="C117" t="str">
            <v>DB</v>
          </cell>
        </row>
        <row r="118">
          <cell r="A118">
            <v>522000</v>
          </cell>
          <cell r="B118" t="str">
            <v>IMPOR AIR FREIGHT</v>
          </cell>
          <cell r="C118" t="str">
            <v>DB</v>
          </cell>
        </row>
        <row r="119">
          <cell r="A119">
            <v>530000</v>
          </cell>
          <cell r="B119" t="str">
            <v>BEBAN POKOK EKSPOR EMKL</v>
          </cell>
          <cell r="C119" t="str">
            <v>DB</v>
          </cell>
        </row>
        <row r="120">
          <cell r="A120">
            <v>540000</v>
          </cell>
          <cell r="B120" t="str">
            <v>BEBAN POKOK IMPOR EMKL</v>
          </cell>
          <cell r="C120" t="str">
            <v>DB</v>
          </cell>
        </row>
        <row r="121">
          <cell r="A121">
            <v>550000</v>
          </cell>
          <cell r="B121" t="str">
            <v>BEBAN POKOK EKSPOR EMKU</v>
          </cell>
          <cell r="C121" t="str">
            <v>DB</v>
          </cell>
        </row>
        <row r="122">
          <cell r="A122">
            <v>560000</v>
          </cell>
          <cell r="B122" t="str">
            <v>BEBAN POKOK IMPOR EMKU</v>
          </cell>
          <cell r="C122" t="str">
            <v>DB</v>
          </cell>
        </row>
        <row r="123">
          <cell r="A123">
            <v>571000</v>
          </cell>
          <cell r="B123" t="str">
            <v>REFUND (R/C)</v>
          </cell>
          <cell r="C123" t="str">
            <v>DB</v>
          </cell>
        </row>
        <row r="124">
          <cell r="A124">
            <v>572000</v>
          </cell>
          <cell r="B124" t="str">
            <v>BEBAN PEGAWAI</v>
          </cell>
          <cell r="C124" t="str">
            <v>DB</v>
          </cell>
        </row>
        <row r="125">
          <cell r="A125">
            <v>572001</v>
          </cell>
          <cell r="B125" t="str">
            <v>BIAYA GAJI</v>
          </cell>
          <cell r="C125" t="str">
            <v>DB</v>
          </cell>
        </row>
        <row r="126">
          <cell r="A126">
            <v>572002</v>
          </cell>
          <cell r="B126" t="str">
            <v>TUNJANGAN</v>
          </cell>
          <cell r="C126" t="str">
            <v>DB</v>
          </cell>
        </row>
        <row r="127">
          <cell r="A127">
            <v>572003</v>
          </cell>
          <cell r="B127" t="str">
            <v>UANG MAKAN / MINUM</v>
          </cell>
          <cell r="C127" t="str">
            <v>DB</v>
          </cell>
        </row>
        <row r="128">
          <cell r="A128">
            <v>572004</v>
          </cell>
          <cell r="B128" t="str">
            <v>BONUS</v>
          </cell>
          <cell r="C128" t="str">
            <v>DB</v>
          </cell>
        </row>
        <row r="129">
          <cell r="A129">
            <v>572005</v>
          </cell>
          <cell r="B129" t="str">
            <v>KOMISI / PREMI</v>
          </cell>
          <cell r="C129" t="str">
            <v>DB</v>
          </cell>
        </row>
        <row r="130">
          <cell r="A130">
            <v>572006</v>
          </cell>
          <cell r="B130" t="str">
            <v>LAIN-LAIN</v>
          </cell>
          <cell r="C130" t="str">
            <v>DB</v>
          </cell>
        </row>
        <row r="131">
          <cell r="A131">
            <v>573000</v>
          </cell>
          <cell r="B131" t="str">
            <v>BIAYA PERJALANAN DINAS</v>
          </cell>
          <cell r="C131" t="str">
            <v>DB</v>
          </cell>
        </row>
        <row r="132">
          <cell r="A132">
            <v>573001</v>
          </cell>
          <cell r="B132" t="str">
            <v>BBM / OLIE</v>
          </cell>
          <cell r="C132" t="str">
            <v>DB</v>
          </cell>
        </row>
        <row r="133">
          <cell r="A133">
            <v>573002</v>
          </cell>
          <cell r="B133" t="str">
            <v>PARKIR/ TOL</v>
          </cell>
          <cell r="C133" t="str">
            <v>DB</v>
          </cell>
        </row>
        <row r="134">
          <cell r="A134">
            <v>573003</v>
          </cell>
          <cell r="B134" t="str">
            <v>BIAYA ENTERTAINMENT</v>
          </cell>
          <cell r="C134" t="str">
            <v>DB</v>
          </cell>
        </row>
        <row r="135">
          <cell r="A135">
            <v>573004</v>
          </cell>
          <cell r="B135" t="str">
            <v>LAIN-LAIN</v>
          </cell>
          <cell r="C135" t="str">
            <v>DB</v>
          </cell>
        </row>
        <row r="136">
          <cell r="A136">
            <v>574000</v>
          </cell>
          <cell r="B136" t="str">
            <v>BIAYA ASURANSI</v>
          </cell>
          <cell r="C136" t="str">
            <v>DB</v>
          </cell>
        </row>
        <row r="137">
          <cell r="A137">
            <v>574001</v>
          </cell>
          <cell r="B137" t="str">
            <v>ASURANSI GEDUNG</v>
          </cell>
          <cell r="C137" t="str">
            <v>DB</v>
          </cell>
        </row>
        <row r="138">
          <cell r="A138">
            <v>574002</v>
          </cell>
          <cell r="B138" t="str">
            <v>ASURANSI KENDARAAN</v>
          </cell>
          <cell r="C138" t="str">
            <v>DB</v>
          </cell>
        </row>
        <row r="139">
          <cell r="A139">
            <v>575000</v>
          </cell>
          <cell r="B139" t="str">
            <v>REPARASI DAN PEMELIHARAAN</v>
          </cell>
          <cell r="C139" t="str">
            <v>DB</v>
          </cell>
        </row>
        <row r="140">
          <cell r="A140">
            <v>575001</v>
          </cell>
          <cell r="B140" t="str">
            <v>REPARASI DAN PEMELIHARAAN GEDUNG</v>
          </cell>
          <cell r="C140" t="str">
            <v>DB</v>
          </cell>
        </row>
        <row r="141">
          <cell r="A141">
            <v>575002</v>
          </cell>
          <cell r="B141" t="str">
            <v>REPARASI DAN PEMELIHARAAN KENDARAAN</v>
          </cell>
          <cell r="C141" t="str">
            <v>DB</v>
          </cell>
        </row>
        <row r="142">
          <cell r="A142">
            <v>575003</v>
          </cell>
          <cell r="B142" t="str">
            <v>REPARASI DAN PEMELIHARAAN INVENTARIS</v>
          </cell>
          <cell r="C142" t="str">
            <v>DB</v>
          </cell>
        </row>
        <row r="143">
          <cell r="A143">
            <v>576000</v>
          </cell>
          <cell r="B143" t="str">
            <v>BIAYA PENYUSUTAN</v>
          </cell>
          <cell r="C143" t="str">
            <v>DB</v>
          </cell>
        </row>
        <row r="144">
          <cell r="A144">
            <v>576001</v>
          </cell>
          <cell r="B144" t="str">
            <v>BIAYA PENYUSUTAN GEDUNG</v>
          </cell>
          <cell r="C144" t="str">
            <v>DB</v>
          </cell>
        </row>
        <row r="145">
          <cell r="A145">
            <v>576002</v>
          </cell>
          <cell r="B145" t="str">
            <v>BIAYA PENYUSUTAN KENDARAAN</v>
          </cell>
          <cell r="C145" t="str">
            <v>DB</v>
          </cell>
        </row>
        <row r="146">
          <cell r="A146">
            <v>576003</v>
          </cell>
          <cell r="B146" t="str">
            <v>BIAYA PENYUSUTAN INVENTARIS</v>
          </cell>
          <cell r="C146" t="str">
            <v>DB</v>
          </cell>
        </row>
        <row r="147">
          <cell r="A147">
            <v>600000</v>
          </cell>
          <cell r="B147" t="str">
            <v>BEBAN PEMASARAN</v>
          </cell>
          <cell r="C147" t="str">
            <v>DB</v>
          </cell>
        </row>
        <row r="148">
          <cell r="A148">
            <v>611000</v>
          </cell>
          <cell r="B148" t="str">
            <v>BEBAN PEGAWAI</v>
          </cell>
          <cell r="C148" t="str">
            <v>DB</v>
          </cell>
        </row>
        <row r="149">
          <cell r="A149">
            <v>611001</v>
          </cell>
          <cell r="B149" t="str">
            <v>BIAYA GAJI</v>
          </cell>
          <cell r="C149" t="str">
            <v>DB</v>
          </cell>
        </row>
        <row r="150">
          <cell r="A150">
            <v>611002</v>
          </cell>
          <cell r="B150" t="str">
            <v>TUNJANGAN</v>
          </cell>
          <cell r="C150" t="str">
            <v>DB</v>
          </cell>
        </row>
        <row r="151">
          <cell r="A151">
            <v>611003</v>
          </cell>
          <cell r="B151" t="str">
            <v>UANG MAKAN / MINUM</v>
          </cell>
          <cell r="C151" t="str">
            <v>DB</v>
          </cell>
        </row>
        <row r="152">
          <cell r="A152">
            <v>611004</v>
          </cell>
          <cell r="B152" t="str">
            <v>BONUS</v>
          </cell>
          <cell r="C152" t="str">
            <v>DB</v>
          </cell>
        </row>
        <row r="153">
          <cell r="A153">
            <v>611005</v>
          </cell>
          <cell r="B153" t="str">
            <v>KOMISI / PREMI</v>
          </cell>
          <cell r="C153" t="str">
            <v>DB</v>
          </cell>
        </row>
        <row r="154">
          <cell r="A154">
            <v>611009</v>
          </cell>
          <cell r="B154" t="str">
            <v>LAIN-LAIN</v>
          </cell>
          <cell r="C154" t="str">
            <v>DB</v>
          </cell>
        </row>
        <row r="155">
          <cell r="A155">
            <v>612000</v>
          </cell>
          <cell r="B155" t="str">
            <v>BIAYA PENJALANAN DINAS</v>
          </cell>
          <cell r="C155" t="str">
            <v>DB</v>
          </cell>
        </row>
        <row r="156">
          <cell r="A156">
            <v>612001</v>
          </cell>
          <cell r="B156" t="str">
            <v>BBM / OLIE</v>
          </cell>
          <cell r="C156" t="str">
            <v>DB</v>
          </cell>
        </row>
        <row r="157">
          <cell r="A157">
            <v>612002</v>
          </cell>
          <cell r="B157" t="str">
            <v>PARKIR/ TOL</v>
          </cell>
          <cell r="C157" t="str">
            <v>DB</v>
          </cell>
        </row>
        <row r="158">
          <cell r="A158">
            <v>612003</v>
          </cell>
          <cell r="B158" t="str">
            <v>BIAYA ENTERTAINMENT</v>
          </cell>
          <cell r="C158" t="str">
            <v>DB</v>
          </cell>
        </row>
        <row r="159">
          <cell r="A159">
            <v>612009</v>
          </cell>
          <cell r="B159" t="str">
            <v>LAIN-LAIN</v>
          </cell>
          <cell r="C159" t="str">
            <v>DB</v>
          </cell>
        </row>
        <row r="160">
          <cell r="A160">
            <v>613000</v>
          </cell>
          <cell r="B160" t="str">
            <v>BIAYA  KANTOR</v>
          </cell>
          <cell r="C160" t="str">
            <v>DB</v>
          </cell>
        </row>
        <row r="161">
          <cell r="A161">
            <v>613001</v>
          </cell>
          <cell r="B161" t="str">
            <v>BIAYA ATK</v>
          </cell>
          <cell r="C161" t="str">
            <v>DB</v>
          </cell>
        </row>
        <row r="162">
          <cell r="A162">
            <v>613002</v>
          </cell>
          <cell r="B162" t="str">
            <v>BIAYA FOTO COPY</v>
          </cell>
          <cell r="C162" t="str">
            <v>DB</v>
          </cell>
        </row>
        <row r="163">
          <cell r="A163">
            <v>613003</v>
          </cell>
          <cell r="B163" t="str">
            <v>BIAYA PERCETAKAN</v>
          </cell>
          <cell r="C163" t="str">
            <v>DB</v>
          </cell>
        </row>
        <row r="164">
          <cell r="A164">
            <v>613104</v>
          </cell>
          <cell r="B164" t="str">
            <v>BIAYA PLN / PDAM</v>
          </cell>
          <cell r="C164" t="str">
            <v>DB</v>
          </cell>
        </row>
        <row r="165">
          <cell r="A165">
            <v>613105</v>
          </cell>
          <cell r="B165" t="str">
            <v>BIAYA SEWA GEDUNG</v>
          </cell>
          <cell r="C165" t="str">
            <v>DB</v>
          </cell>
        </row>
        <row r="166">
          <cell r="A166">
            <v>613106</v>
          </cell>
          <cell r="B166" t="str">
            <v>BAIYA PERIJINAN</v>
          </cell>
          <cell r="C166" t="str">
            <v>DB</v>
          </cell>
        </row>
        <row r="167">
          <cell r="A167">
            <v>613109</v>
          </cell>
          <cell r="B167" t="str">
            <v>BIAYA LAIN-LAIN</v>
          </cell>
          <cell r="C167" t="str">
            <v>DB</v>
          </cell>
        </row>
        <row r="168">
          <cell r="A168">
            <v>614000</v>
          </cell>
          <cell r="B168" t="str">
            <v>BIAYA POSTEL</v>
          </cell>
          <cell r="C168" t="str">
            <v>DB</v>
          </cell>
        </row>
        <row r="169">
          <cell r="A169">
            <v>614101</v>
          </cell>
          <cell r="B169" t="str">
            <v>BIAYA TELPON, TELEKS, FAKS</v>
          </cell>
          <cell r="C169" t="str">
            <v>DB</v>
          </cell>
        </row>
        <row r="170">
          <cell r="A170">
            <v>614102</v>
          </cell>
          <cell r="B170" t="str">
            <v>BIAYA BENDA POS</v>
          </cell>
          <cell r="C170" t="str">
            <v>DB</v>
          </cell>
        </row>
        <row r="171">
          <cell r="A171">
            <v>614103</v>
          </cell>
          <cell r="B171" t="str">
            <v>BIAYA KIRIM PAKET</v>
          </cell>
          <cell r="C171" t="str">
            <v>DB</v>
          </cell>
        </row>
        <row r="172">
          <cell r="A172">
            <v>614105</v>
          </cell>
          <cell r="B172" t="str">
            <v>BIAYA KURIR</v>
          </cell>
          <cell r="C172" t="str">
            <v>DB</v>
          </cell>
        </row>
        <row r="173">
          <cell r="A173">
            <v>614109</v>
          </cell>
          <cell r="B173" t="str">
            <v>BIAYA LAIN-LAIN</v>
          </cell>
          <cell r="C173" t="str">
            <v>DB</v>
          </cell>
        </row>
        <row r="174">
          <cell r="A174">
            <v>617000</v>
          </cell>
          <cell r="B174" t="str">
            <v>BIAYA ASURANSI</v>
          </cell>
          <cell r="C174" t="str">
            <v>DB</v>
          </cell>
        </row>
        <row r="175">
          <cell r="A175">
            <v>617101</v>
          </cell>
          <cell r="B175" t="str">
            <v>ASURANSI GEDUNG</v>
          </cell>
          <cell r="C175" t="str">
            <v>DB</v>
          </cell>
        </row>
        <row r="176">
          <cell r="A176">
            <v>617102</v>
          </cell>
          <cell r="B176" t="str">
            <v>ASURANSI KENDARAAN</v>
          </cell>
          <cell r="C176" t="str">
            <v>DB</v>
          </cell>
        </row>
        <row r="177">
          <cell r="A177">
            <v>618000</v>
          </cell>
          <cell r="B177" t="str">
            <v>REPARASI DAN PEMELIHARAAN</v>
          </cell>
          <cell r="C177" t="str">
            <v>DB</v>
          </cell>
        </row>
        <row r="178">
          <cell r="A178">
            <v>618101</v>
          </cell>
          <cell r="B178" t="str">
            <v>REPARASI DAN PEMELIHARAAN GEDUNG</v>
          </cell>
          <cell r="C178" t="str">
            <v>DB</v>
          </cell>
        </row>
        <row r="179">
          <cell r="A179">
            <v>618102</v>
          </cell>
          <cell r="B179" t="str">
            <v>REPARASI DAN PEMELIHARAAN KENDARAAN</v>
          </cell>
          <cell r="C179" t="str">
            <v>DB</v>
          </cell>
        </row>
        <row r="180">
          <cell r="A180">
            <v>618103</v>
          </cell>
          <cell r="B180" t="str">
            <v>REPARASI DAN PEMELIHARAAN INVENTARIS</v>
          </cell>
          <cell r="C180" t="str">
            <v>DB</v>
          </cell>
        </row>
        <row r="181">
          <cell r="A181">
            <v>619000</v>
          </cell>
          <cell r="B181" t="str">
            <v>BIAYA PENYUSUTAN</v>
          </cell>
          <cell r="C181" t="str">
            <v>DB</v>
          </cell>
        </row>
        <row r="182">
          <cell r="A182">
            <v>619000</v>
          </cell>
          <cell r="B182" t="str">
            <v>BIAYA PENYUSUTAN</v>
          </cell>
          <cell r="C182" t="str">
            <v>DB</v>
          </cell>
        </row>
        <row r="183">
          <cell r="A183">
            <v>619101</v>
          </cell>
          <cell r="B183" t="str">
            <v>BIAYA PENYUSUTAN GEDUNG</v>
          </cell>
          <cell r="C183" t="str">
            <v>DB</v>
          </cell>
        </row>
        <row r="184">
          <cell r="A184">
            <v>619102</v>
          </cell>
          <cell r="B184" t="str">
            <v>BIAYA PENYUSUTAN KENDARAAN</v>
          </cell>
          <cell r="C184" t="str">
            <v>DB</v>
          </cell>
        </row>
        <row r="185">
          <cell r="A185">
            <v>619103</v>
          </cell>
          <cell r="B185" t="str">
            <v>BIAYA PENYUSUTAN INVENTARIS</v>
          </cell>
          <cell r="C185" t="str">
            <v>DB</v>
          </cell>
        </row>
        <row r="186">
          <cell r="A186">
            <v>621000</v>
          </cell>
          <cell r="B186" t="str">
            <v>KOMISI PEMASARAN</v>
          </cell>
          <cell r="C186" t="str">
            <v>DB</v>
          </cell>
        </row>
        <row r="187">
          <cell r="A187">
            <v>622000</v>
          </cell>
          <cell r="B187" t="str">
            <v>BIAYA PENGIRIMAN</v>
          </cell>
          <cell r="C187" t="str">
            <v>DB</v>
          </cell>
        </row>
        <row r="188">
          <cell r="A188">
            <v>700000</v>
          </cell>
          <cell r="B188" t="str">
            <v>BEBAN UMUM DAN ADMINISTRASI</v>
          </cell>
          <cell r="C188" t="str">
            <v>DB</v>
          </cell>
        </row>
        <row r="189">
          <cell r="A189">
            <v>711000</v>
          </cell>
          <cell r="B189" t="str">
            <v>BEBAN PEGAWAI</v>
          </cell>
          <cell r="C189" t="str">
            <v>DB</v>
          </cell>
        </row>
        <row r="190">
          <cell r="A190">
            <v>711101</v>
          </cell>
          <cell r="B190" t="str">
            <v>BIAYA GAJI</v>
          </cell>
          <cell r="C190" t="str">
            <v>DB</v>
          </cell>
        </row>
        <row r="191">
          <cell r="A191">
            <v>711102</v>
          </cell>
          <cell r="B191" t="str">
            <v>TUNJANGAN</v>
          </cell>
          <cell r="C191" t="str">
            <v>DB</v>
          </cell>
        </row>
        <row r="192">
          <cell r="A192">
            <v>711103</v>
          </cell>
          <cell r="B192" t="str">
            <v>MAKAN / MINUM</v>
          </cell>
          <cell r="C192" t="str">
            <v>DB</v>
          </cell>
        </row>
        <row r="193">
          <cell r="A193">
            <v>711104</v>
          </cell>
          <cell r="B193" t="str">
            <v>HANDLING CHARGE</v>
          </cell>
          <cell r="C193" t="str">
            <v>DB</v>
          </cell>
        </row>
        <row r="194">
          <cell r="A194">
            <v>711105</v>
          </cell>
          <cell r="B194" t="str">
            <v>KOMISI / PREMI</v>
          </cell>
          <cell r="C194" t="str">
            <v>DB</v>
          </cell>
        </row>
        <row r="195">
          <cell r="A195">
            <v>711109</v>
          </cell>
          <cell r="B195" t="str">
            <v>LAIN-LAIN</v>
          </cell>
          <cell r="C195" t="str">
            <v>DB</v>
          </cell>
        </row>
        <row r="196">
          <cell r="A196">
            <v>712000</v>
          </cell>
          <cell r="B196" t="str">
            <v>BIAYA PENJALANAN DINAS</v>
          </cell>
          <cell r="C196" t="str">
            <v>DB</v>
          </cell>
        </row>
        <row r="197">
          <cell r="A197">
            <v>712101</v>
          </cell>
          <cell r="B197" t="str">
            <v>BIAYA PENJALANAN DINAS</v>
          </cell>
          <cell r="C197" t="str">
            <v>DB</v>
          </cell>
        </row>
        <row r="198">
          <cell r="A198">
            <v>712102</v>
          </cell>
          <cell r="B198" t="str">
            <v>BBM / OLIE</v>
          </cell>
          <cell r="C198" t="str">
            <v>DB</v>
          </cell>
        </row>
        <row r="199">
          <cell r="A199">
            <v>712103</v>
          </cell>
          <cell r="B199" t="str">
            <v>TRANSPORTASI/PARKIR/ TOL</v>
          </cell>
          <cell r="C199" t="str">
            <v>DB</v>
          </cell>
        </row>
        <row r="200">
          <cell r="A200">
            <v>712105</v>
          </cell>
          <cell r="B200" t="str">
            <v>BIAYA ENTERTAINMENT</v>
          </cell>
          <cell r="C200" t="str">
            <v>DB</v>
          </cell>
        </row>
        <row r="201">
          <cell r="A201">
            <v>712109</v>
          </cell>
          <cell r="B201" t="str">
            <v>BIAYA LAIN-LAIN</v>
          </cell>
          <cell r="C201" t="str">
            <v>DB</v>
          </cell>
        </row>
        <row r="202">
          <cell r="A202">
            <v>713000</v>
          </cell>
          <cell r="B202" t="str">
            <v>BIAYA KANTOR</v>
          </cell>
          <cell r="C202" t="str">
            <v>DB</v>
          </cell>
        </row>
        <row r="203">
          <cell r="A203">
            <v>713101</v>
          </cell>
          <cell r="B203" t="str">
            <v>BIAYA ATK</v>
          </cell>
          <cell r="C203" t="str">
            <v>DB</v>
          </cell>
        </row>
        <row r="204">
          <cell r="A204">
            <v>713102</v>
          </cell>
          <cell r="B204" t="str">
            <v>BIAYA FOTO COPY</v>
          </cell>
          <cell r="C204" t="str">
            <v>DB</v>
          </cell>
        </row>
        <row r="205">
          <cell r="A205">
            <v>713103</v>
          </cell>
          <cell r="B205" t="str">
            <v>BIAYA PROFESIONAL</v>
          </cell>
          <cell r="C205" t="str">
            <v>DB</v>
          </cell>
        </row>
        <row r="206">
          <cell r="A206">
            <v>713104</v>
          </cell>
          <cell r="B206" t="str">
            <v>BIAYA PLN / PDAM</v>
          </cell>
          <cell r="C206" t="str">
            <v>DB</v>
          </cell>
        </row>
        <row r="207">
          <cell r="A207">
            <v>713105</v>
          </cell>
          <cell r="B207" t="str">
            <v>BIAYA SEWA GEDUNG</v>
          </cell>
          <cell r="C207" t="str">
            <v>DB</v>
          </cell>
        </row>
        <row r="208">
          <cell r="A208">
            <v>713106</v>
          </cell>
          <cell r="B208" t="str">
            <v>BIAYA PERIJINAN</v>
          </cell>
          <cell r="C208" t="str">
            <v>DB</v>
          </cell>
        </row>
        <row r="209">
          <cell r="A209">
            <v>713109</v>
          </cell>
          <cell r="B209" t="str">
            <v>BIAYA KANTOR LAIN-LAIN</v>
          </cell>
          <cell r="C209" t="str">
            <v>DB</v>
          </cell>
        </row>
        <row r="210">
          <cell r="A210">
            <v>714000</v>
          </cell>
          <cell r="B210" t="str">
            <v>BIAYA POSTEL</v>
          </cell>
          <cell r="C210" t="str">
            <v>DB</v>
          </cell>
        </row>
        <row r="211">
          <cell r="A211">
            <v>714101</v>
          </cell>
          <cell r="B211" t="str">
            <v>BIAYA TELPON, TELEKS, FAKS</v>
          </cell>
          <cell r="C211" t="str">
            <v>DB</v>
          </cell>
        </row>
        <row r="212">
          <cell r="A212">
            <v>714102</v>
          </cell>
          <cell r="B212" t="str">
            <v>BIAYA BENDA POS</v>
          </cell>
          <cell r="C212" t="str">
            <v>DB</v>
          </cell>
        </row>
        <row r="213">
          <cell r="A213">
            <v>714103</v>
          </cell>
          <cell r="B213" t="str">
            <v>BIAYA KIRIM PAKET</v>
          </cell>
          <cell r="C213" t="str">
            <v>DB</v>
          </cell>
        </row>
        <row r="214">
          <cell r="A214">
            <v>714105</v>
          </cell>
          <cell r="B214" t="str">
            <v>BIAYA KONSULTAN</v>
          </cell>
          <cell r="C214" t="str">
            <v>DB</v>
          </cell>
        </row>
        <row r="215">
          <cell r="A215">
            <v>714109</v>
          </cell>
          <cell r="B215" t="str">
            <v>BIAYA KESEHATAN</v>
          </cell>
          <cell r="C215" t="str">
            <v>DB</v>
          </cell>
        </row>
        <row r="216">
          <cell r="A216">
            <v>715000</v>
          </cell>
          <cell r="B216" t="str">
            <v>BIAYA BANK</v>
          </cell>
          <cell r="C216" t="str">
            <v>DB</v>
          </cell>
        </row>
        <row r="217">
          <cell r="A217">
            <v>715101</v>
          </cell>
          <cell r="B217" t="str">
            <v>BIAYA ADM BANK</v>
          </cell>
          <cell r="C217" t="str">
            <v>DB</v>
          </cell>
        </row>
        <row r="218">
          <cell r="A218">
            <v>715102</v>
          </cell>
          <cell r="B218" t="str">
            <v>BIAYA PROVISI BANK</v>
          </cell>
          <cell r="C218" t="str">
            <v>DB</v>
          </cell>
        </row>
        <row r="219">
          <cell r="A219">
            <v>716000</v>
          </cell>
          <cell r="B219" t="str">
            <v>BIAYA PAJAK / SUMBANGAN / IURAN</v>
          </cell>
          <cell r="C219" t="str">
            <v>DB</v>
          </cell>
        </row>
        <row r="220">
          <cell r="A220">
            <v>716101</v>
          </cell>
          <cell r="B220" t="str">
            <v>BIAYA PAJAK</v>
          </cell>
          <cell r="C220" t="str">
            <v>DB</v>
          </cell>
        </row>
        <row r="221">
          <cell r="A221">
            <v>716102</v>
          </cell>
          <cell r="B221" t="str">
            <v>BIAYA SUMBANGAN</v>
          </cell>
          <cell r="C221" t="str">
            <v>DB</v>
          </cell>
        </row>
        <row r="222">
          <cell r="A222">
            <v>716103</v>
          </cell>
          <cell r="B222" t="str">
            <v>BIAYA PBB</v>
          </cell>
          <cell r="C222" t="str">
            <v>DB</v>
          </cell>
        </row>
        <row r="223">
          <cell r="A223">
            <v>716104</v>
          </cell>
          <cell r="B223" t="str">
            <v>BIAYA DENDA BUNGA PAJAK</v>
          </cell>
          <cell r="C223" t="str">
            <v>DB</v>
          </cell>
        </row>
        <row r="224">
          <cell r="A224">
            <v>716105</v>
          </cell>
          <cell r="B224" t="str">
            <v>IURAN KEANGGOTAAN</v>
          </cell>
          <cell r="C224" t="str">
            <v>DB</v>
          </cell>
        </row>
        <row r="225">
          <cell r="A225">
            <v>717000</v>
          </cell>
          <cell r="B225" t="str">
            <v>BIAYA ASURANSI</v>
          </cell>
          <cell r="C225" t="str">
            <v>DB</v>
          </cell>
        </row>
        <row r="226">
          <cell r="A226">
            <v>717101</v>
          </cell>
          <cell r="B226" t="str">
            <v>ASURANSI GEDUNG</v>
          </cell>
          <cell r="C226" t="str">
            <v>DB</v>
          </cell>
        </row>
        <row r="227">
          <cell r="A227">
            <v>717102</v>
          </cell>
          <cell r="B227" t="str">
            <v>ASURANSI KENDARAAN</v>
          </cell>
          <cell r="C227" t="str">
            <v>DB</v>
          </cell>
        </row>
        <row r="228">
          <cell r="A228">
            <v>718000</v>
          </cell>
          <cell r="B228" t="str">
            <v>BIAYA REPARASI DAN PEMELIHARAAN</v>
          </cell>
          <cell r="C228" t="str">
            <v>DB</v>
          </cell>
        </row>
        <row r="229">
          <cell r="A229">
            <v>718101</v>
          </cell>
          <cell r="B229" t="str">
            <v>BIAYA REPARASI DAN PEMELIHARAAN GEDUNG</v>
          </cell>
          <cell r="C229" t="str">
            <v>DB</v>
          </cell>
        </row>
        <row r="230">
          <cell r="A230">
            <v>718102</v>
          </cell>
          <cell r="B230" t="str">
            <v>BIAYA REPARASI DAN PEMELIHARAAN KENDARAAN</v>
          </cell>
          <cell r="C230" t="str">
            <v>DB</v>
          </cell>
        </row>
        <row r="231">
          <cell r="A231">
            <v>718103</v>
          </cell>
          <cell r="B231" t="str">
            <v>BIAYA REPARASI DAN PEMELIHARAAN INVENTARIS</v>
          </cell>
          <cell r="C231" t="str">
            <v>DB</v>
          </cell>
        </row>
        <row r="232">
          <cell r="A232">
            <v>719000</v>
          </cell>
          <cell r="B232" t="str">
            <v>BIAYA PENYUSUTAN</v>
          </cell>
          <cell r="C232" t="str">
            <v>DB</v>
          </cell>
        </row>
        <row r="233">
          <cell r="A233">
            <v>719101</v>
          </cell>
          <cell r="B233" t="str">
            <v>BIAYA PENYUSUTAN GEDUNG</v>
          </cell>
          <cell r="C233" t="str">
            <v>DB</v>
          </cell>
        </row>
        <row r="234">
          <cell r="A234">
            <v>719102</v>
          </cell>
          <cell r="B234" t="str">
            <v>BIAYA PENYUSUTAN KENDARAAN</v>
          </cell>
          <cell r="C234" t="str">
            <v>DB</v>
          </cell>
        </row>
        <row r="235">
          <cell r="A235">
            <v>719103</v>
          </cell>
          <cell r="B235" t="str">
            <v>BIAYA PENYUSUTAN INVENTARIS</v>
          </cell>
          <cell r="C235" t="str">
            <v>DB</v>
          </cell>
        </row>
        <row r="236">
          <cell r="A236">
            <v>800000</v>
          </cell>
          <cell r="B236" t="str">
            <v>PENDAPATAN / (BEBAN) LAIN-LAIN</v>
          </cell>
        </row>
        <row r="237">
          <cell r="A237">
            <v>810000</v>
          </cell>
          <cell r="B237" t="str">
            <v>PENDAPATAN LAIN-LAIN</v>
          </cell>
          <cell r="C237" t="str">
            <v>CR</v>
          </cell>
        </row>
        <row r="238">
          <cell r="A238">
            <v>811001</v>
          </cell>
          <cell r="B238" t="str">
            <v>PENDAPATAN JASA GIRO</v>
          </cell>
          <cell r="C238" t="str">
            <v>CR</v>
          </cell>
        </row>
        <row r="239">
          <cell r="A239">
            <v>811005</v>
          </cell>
          <cell r="B239" t="str">
            <v>LABA KURS</v>
          </cell>
          <cell r="C239" t="str">
            <v>CR</v>
          </cell>
        </row>
        <row r="240">
          <cell r="A240">
            <v>811008</v>
          </cell>
          <cell r="B240" t="str">
            <v>PEMBULATAN</v>
          </cell>
          <cell r="C240" t="str">
            <v>CR</v>
          </cell>
        </row>
        <row r="241">
          <cell r="A241">
            <v>811009</v>
          </cell>
          <cell r="B241" t="str">
            <v>PENDAPATAN LAIN-LAIN</v>
          </cell>
          <cell r="C241" t="str">
            <v>CR</v>
          </cell>
        </row>
        <row r="242">
          <cell r="A242">
            <v>850000</v>
          </cell>
          <cell r="B242" t="str">
            <v>KERUGIAN LAIN-LAIN</v>
          </cell>
          <cell r="C242" t="str">
            <v>DB</v>
          </cell>
        </row>
        <row r="243">
          <cell r="A243">
            <v>851001</v>
          </cell>
          <cell r="B243" t="str">
            <v>KERUGIAN LAIN-LAIN</v>
          </cell>
          <cell r="C243" t="str">
            <v>DB</v>
          </cell>
        </row>
        <row r="244">
          <cell r="A244">
            <v>851005</v>
          </cell>
          <cell r="B244" t="str">
            <v>RUGI KURS</v>
          </cell>
          <cell r="C244" t="str">
            <v>DB</v>
          </cell>
        </row>
        <row r="245">
          <cell r="A245">
            <v>851008</v>
          </cell>
          <cell r="B245" t="str">
            <v>PEMBULATAN</v>
          </cell>
          <cell r="C245" t="str">
            <v>DB</v>
          </cell>
        </row>
        <row r="246">
          <cell r="A246">
            <v>851009</v>
          </cell>
          <cell r="B246" t="str">
            <v>LAIN-LAIN</v>
          </cell>
          <cell r="C246" t="str">
            <v>DB</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sheetName val="Trans"/>
      <sheetName val="TB"/>
      <sheetName val="LR (2)"/>
      <sheetName val="Neraca"/>
      <sheetName val="BB"/>
      <sheetName val="AKTIVA"/>
      <sheetName val="JURNAL"/>
      <sheetName val="TRIAL BALANCE"/>
    </sheetNames>
    <sheetDataSet>
      <sheetData sheetId="0"/>
      <sheetData sheetId="1"/>
      <sheetData sheetId="2"/>
      <sheetData sheetId="3"/>
      <sheetData sheetId="4"/>
      <sheetData sheetId="5"/>
      <sheetData sheetId="6"/>
      <sheetData sheetId="7"/>
      <sheetData sheetId="8"/>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b"/>
      <sheetName val="nrc"/>
      <sheetName val="Lr"/>
      <sheetName val="olah"/>
      <sheetName val="LrM"/>
      <sheetName val="LrMon"/>
      <sheetName val="HrgDana"/>
      <sheetName val="Kompar"/>
      <sheetName val="tks2"/>
      <sheetName val="car"/>
      <sheetName val="kap"/>
      <sheetName val="tk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face"/>
      <sheetName val="Customers"/>
      <sheetName val="Products"/>
      <sheetName val="Prod"/>
      <sheetName val="TrfToBlend"/>
      <sheetName val="SalesReg"/>
      <sheetName val="RequisForSample"/>
      <sheetName val="ProdPivot"/>
      <sheetName val="TrfToBlendPivot"/>
      <sheetName val="ProdBlendPivot"/>
      <sheetName val="RequisForSamplePivot"/>
      <sheetName val="SalesPivot"/>
      <sheetName val="HProd"/>
      <sheetName val="HTrfToBlend"/>
      <sheetName val="HSalesReg"/>
      <sheetName val="HRequisForSample"/>
    </sheetNames>
    <sheetDataSet>
      <sheetData sheetId="0"/>
      <sheetData sheetId="1" refreshError="1">
        <row r="2">
          <cell r="A2" t="str">
            <v>011</v>
          </cell>
          <cell r="B2" t="str">
            <v>PT.Campina</v>
          </cell>
          <cell r="C2" t="str">
            <v/>
          </cell>
          <cell r="F2" t="str">
            <v>Surabaya</v>
          </cell>
          <cell r="G2" t="str">
            <v>JaTim</v>
          </cell>
          <cell r="I2" t="str">
            <v>Domestic</v>
          </cell>
          <cell r="R2" t="str">
            <v>CHT</v>
          </cell>
        </row>
        <row r="3">
          <cell r="A3" t="str">
            <v>012</v>
          </cell>
          <cell r="B3" t="str">
            <v>PT.Eloda Mitra</v>
          </cell>
          <cell r="C3" t="str">
            <v/>
          </cell>
          <cell r="F3" t="str">
            <v>Surabaya</v>
          </cell>
          <cell r="G3" t="str">
            <v>JaTim</v>
          </cell>
          <cell r="I3" t="str">
            <v>Domestic</v>
          </cell>
          <cell r="N3" t="str">
            <v>Sidoarjo</v>
          </cell>
          <cell r="R3" t="str">
            <v>CHT</v>
          </cell>
        </row>
        <row r="4">
          <cell r="A4" t="str">
            <v>013</v>
          </cell>
          <cell r="B4" t="str">
            <v>PT.Sekar Bumi</v>
          </cell>
          <cell r="C4" t="str">
            <v/>
          </cell>
          <cell r="F4" t="str">
            <v>Surabaya</v>
          </cell>
          <cell r="G4" t="str">
            <v>JaTim</v>
          </cell>
          <cell r="I4" t="str">
            <v>Domestic</v>
          </cell>
          <cell r="R4" t="str">
            <v>CHT</v>
          </cell>
        </row>
        <row r="5">
          <cell r="A5" t="str">
            <v>014</v>
          </cell>
          <cell r="B5" t="str">
            <v>PT.Ki Antaka Rasa</v>
          </cell>
          <cell r="F5" t="str">
            <v>Jakarta</v>
          </cell>
          <cell r="G5" t="str">
            <v>DKI Jaya</v>
          </cell>
          <cell r="I5" t="str">
            <v>Domestic</v>
          </cell>
          <cell r="O5" t="str">
            <v>USD</v>
          </cell>
        </row>
        <row r="6">
          <cell r="A6" t="str">
            <v>015</v>
          </cell>
          <cell r="B6" t="str">
            <v>PT Nuansa Pelita Indonesia</v>
          </cell>
          <cell r="F6" t="str">
            <v>Jakarta</v>
          </cell>
          <cell r="G6" t="str">
            <v>DKI Jaya</v>
          </cell>
          <cell r="I6" t="str">
            <v>Domestic</v>
          </cell>
          <cell r="O6" t="str">
            <v>USD</v>
          </cell>
        </row>
        <row r="7">
          <cell r="A7" t="str">
            <v>016</v>
          </cell>
          <cell r="B7" t="str">
            <v>PT. Ambico</v>
          </cell>
          <cell r="F7" t="str">
            <v>Surabaya</v>
          </cell>
          <cell r="G7" t="str">
            <v>JaTim</v>
          </cell>
          <cell r="I7" t="str">
            <v>Domestic</v>
          </cell>
        </row>
        <row r="8">
          <cell r="A8" t="str">
            <v>CEAMS</v>
          </cell>
          <cell r="B8" t="str">
            <v>Ceamsa</v>
          </cell>
          <cell r="C8" t="str">
            <v>Inigo Alzuete</v>
          </cell>
          <cell r="E8" t="str">
            <v>As Gandaras-E36418 Porrino</v>
          </cell>
          <cell r="F8" t="str">
            <v>Pontevedra</v>
          </cell>
          <cell r="I8" t="str">
            <v>Spain</v>
          </cell>
          <cell r="J8" t="str">
            <v>34 629 087 010</v>
          </cell>
          <cell r="M8" t="str">
            <v>CFR</v>
          </cell>
          <cell r="N8" t="str">
            <v>Barcelona, Spain</v>
          </cell>
          <cell r="O8" t="str">
            <v>USD</v>
          </cell>
        </row>
        <row r="9">
          <cell r="A9" t="str">
            <v>COCON</v>
          </cell>
          <cell r="B9" t="str">
            <v>Cocon Food Industries SDN BHD</v>
          </cell>
          <cell r="E9" t="str">
            <v>6472, Jalan Ayam Didik 2, Taman Ria Jaya</v>
          </cell>
          <cell r="F9" t="str">
            <v>08000 Sungai Petani</v>
          </cell>
          <cell r="G9" t="str">
            <v>Kedah</v>
          </cell>
          <cell r="I9" t="str">
            <v>Malaysia</v>
          </cell>
          <cell r="J9" t="str">
            <v>04 4412231</v>
          </cell>
          <cell r="K9" t="str">
            <v>604 4412235</v>
          </cell>
          <cell r="L9" t="str">
            <v>KMTC Line</v>
          </cell>
          <cell r="M9" t="str">
            <v>CFR</v>
          </cell>
          <cell r="N9" t="str">
            <v>Penang, Malaysia</v>
          </cell>
          <cell r="O9" t="str">
            <v>USD</v>
          </cell>
          <cell r="Q9" t="str">
            <v xml:space="preserve"> </v>
          </cell>
          <cell r="R9" t="str">
            <v>Carrageenan ML-CO2</v>
          </cell>
        </row>
        <row r="10">
          <cell r="A10" t="str">
            <v>DANIS</v>
          </cell>
          <cell r="B10" t="str">
            <v>Danisco Ingredients</v>
          </cell>
          <cell r="C10" t="str">
            <v>Arhus</v>
          </cell>
          <cell r="I10" t="str">
            <v>Denmark</v>
          </cell>
          <cell r="M10" t="str">
            <v>CFR</v>
          </cell>
          <cell r="N10" t="str">
            <v>Brabrand, Denmark</v>
          </cell>
          <cell r="O10" t="str">
            <v>USD</v>
          </cell>
        </row>
        <row r="11">
          <cell r="A11" t="str">
            <v>DANISCO</v>
          </cell>
          <cell r="B11" t="str">
            <v>Danisco Malaysia SDN. BHD</v>
          </cell>
          <cell r="E11" t="str">
            <v xml:space="preserve">Lot 2839 Lorong Perusahaan Satu Prai Industrial Estate,13600 Prai Penang </v>
          </cell>
          <cell r="G11" t="str">
            <v>Malaysia</v>
          </cell>
          <cell r="I11" t="str">
            <v>Malaysia</v>
          </cell>
          <cell r="N11" t="str">
            <v>Penang, Malaysia</v>
          </cell>
          <cell r="O11" t="str">
            <v>USD</v>
          </cell>
        </row>
        <row r="12">
          <cell r="A12" t="str">
            <v>EFP</v>
          </cell>
          <cell r="B12" t="str">
            <v>European Food Public Co,Ltd.</v>
          </cell>
          <cell r="C12" t="str">
            <v/>
          </cell>
          <cell r="E12" t="str">
            <v>140 Muo 4 Raboapai Road  Nongprong Srimahapho Prachinburi</v>
          </cell>
          <cell r="G12" t="str">
            <v>Bangkok</v>
          </cell>
          <cell r="I12" t="str">
            <v>Thailand</v>
          </cell>
          <cell r="L12" t="str">
            <v>KMTC Line</v>
          </cell>
          <cell r="M12" t="str">
            <v>CFR</v>
          </cell>
          <cell r="N12" t="str">
            <v/>
          </cell>
          <cell r="O12" t="str">
            <v>USD</v>
          </cell>
          <cell r="R12" t="str">
            <v>Carrageenan IN-LM</v>
          </cell>
        </row>
        <row r="13">
          <cell r="A13" t="str">
            <v>ERG</v>
          </cell>
          <cell r="B13" t="str">
            <v>EuroGum</v>
          </cell>
          <cell r="I13" t="str">
            <v>Denmark</v>
          </cell>
          <cell r="M13" t="str">
            <v>CIF</v>
          </cell>
          <cell r="N13" t="str">
            <v>Ebberup, Denmark</v>
          </cell>
          <cell r="O13" t="str">
            <v>USD</v>
          </cell>
        </row>
        <row r="14">
          <cell r="A14" t="str">
            <v>FOURS</v>
          </cell>
          <cell r="B14" t="str">
            <v>Fourseason Foodstuff Industries (M) SDN BHD</v>
          </cell>
          <cell r="C14" t="str">
            <v/>
          </cell>
          <cell r="E14" t="str">
            <v>Lot 2688 MK 1, Jalan Perusahaan  Kawasan Perindustrian Prai</v>
          </cell>
          <cell r="G14" t="str">
            <v>13600 Prai</v>
          </cell>
          <cell r="I14" t="str">
            <v>Malaysia</v>
          </cell>
          <cell r="L14" t="str">
            <v>Prima Cargo</v>
          </cell>
          <cell r="M14" t="str">
            <v>CFR</v>
          </cell>
          <cell r="N14" t="str">
            <v>Penang, Malaysia</v>
          </cell>
          <cell r="O14" t="str">
            <v>USD</v>
          </cell>
          <cell r="R14" t="str">
            <v>Carrageenan CAM-1000</v>
          </cell>
        </row>
        <row r="15">
          <cell r="A15" t="str">
            <v>GENFC</v>
          </cell>
          <cell r="B15" t="str">
            <v>Gen Font Corporation</v>
          </cell>
          <cell r="G15" t="str">
            <v>Taipei</v>
          </cell>
          <cell r="I15" t="str">
            <v>Taiwan, R.O.C</v>
          </cell>
          <cell r="M15" t="str">
            <v>CFR</v>
          </cell>
          <cell r="N15" t="str">
            <v/>
          </cell>
          <cell r="O15" t="str">
            <v>USD</v>
          </cell>
        </row>
        <row r="16">
          <cell r="A16" t="str">
            <v>HJRIC</v>
          </cell>
          <cell r="B16" t="str">
            <v>HJ-Rise International Corporation</v>
          </cell>
          <cell r="G16" t="str">
            <v>Taipei</v>
          </cell>
          <cell r="I16" t="str">
            <v>Taiwan, R.O.C</v>
          </cell>
          <cell r="M16" t="str">
            <v>CFR</v>
          </cell>
          <cell r="N16" t="str">
            <v>Keelung, Taiwan</v>
          </cell>
          <cell r="O16" t="str">
            <v>USD</v>
          </cell>
        </row>
        <row r="17">
          <cell r="A17" t="str">
            <v>MCK-A</v>
          </cell>
          <cell r="B17" t="str">
            <v>Mitsubishi Corporation Kansai Branch (CK-A)</v>
          </cell>
          <cell r="E17" t="str">
            <v>1-5 Dojimahama 1-Chome Kita-Ku</v>
          </cell>
          <cell r="I17" t="str">
            <v>Japan</v>
          </cell>
          <cell r="M17" t="str">
            <v>CFR</v>
          </cell>
          <cell r="N17" t="str">
            <v>Kobe, Japan</v>
          </cell>
          <cell r="O17" t="str">
            <v>USD</v>
          </cell>
          <cell r="R17" t="str">
            <v>Carrageenan CAM-1000</v>
          </cell>
        </row>
        <row r="18">
          <cell r="A18" t="str">
            <v>MIGAa</v>
          </cell>
          <cell r="B18" t="str">
            <v>Mitsubishi International GMBH</v>
          </cell>
          <cell r="C18" t="str">
            <v>Mr. KISHIMOTO</v>
          </cell>
          <cell r="E18" t="str">
            <v>Kennedydamm 19</v>
          </cell>
          <cell r="F18" t="str">
            <v>D-40476 Dusseldorf</v>
          </cell>
          <cell r="I18" t="str">
            <v>Federal Republik of Germany</v>
          </cell>
          <cell r="M18" t="str">
            <v>CFR</v>
          </cell>
          <cell r="N18" t="str">
            <v>Aarhus</v>
          </cell>
          <cell r="O18" t="str">
            <v>USD</v>
          </cell>
          <cell r="R18" t="str">
            <v>Carrageenan DD-100</v>
          </cell>
        </row>
        <row r="19">
          <cell r="A19" t="str">
            <v>MIGCI</v>
          </cell>
          <cell r="B19" t="str">
            <v>Mitsubishi International GMBH</v>
          </cell>
          <cell r="C19" t="str">
            <v>Mr. KISHIMOTO</v>
          </cell>
          <cell r="E19" t="str">
            <v>Kennedydamm 19</v>
          </cell>
          <cell r="F19" t="str">
            <v>D-40476 Dusseldorf</v>
          </cell>
          <cell r="I19" t="str">
            <v>Federal Republik of Germany</v>
          </cell>
          <cell r="L19" t="str">
            <v>Hapag Lloyd</v>
          </cell>
          <cell r="M19" t="str">
            <v>CIF</v>
          </cell>
          <cell r="N19" t="str">
            <v>Cork, Ireland</v>
          </cell>
          <cell r="O19" t="str">
            <v>USD</v>
          </cell>
          <cell r="R19" t="str">
            <v>Carrageenan ERG</v>
          </cell>
        </row>
        <row r="20">
          <cell r="A20" t="str">
            <v>MIGEB</v>
          </cell>
          <cell r="B20" t="str">
            <v>Mitsubishi International GMBH</v>
          </cell>
          <cell r="C20" t="str">
            <v>Mr. KISHIMOTO</v>
          </cell>
          <cell r="E20" t="str">
            <v>Kennedydamm 19</v>
          </cell>
          <cell r="F20" t="str">
            <v>4000 Dusseldorf, 3</v>
          </cell>
          <cell r="I20" t="str">
            <v>Federal Republik of Germany</v>
          </cell>
          <cell r="L20" t="str">
            <v>Mitsui OSK</v>
          </cell>
          <cell r="M20" t="str">
            <v>CIF</v>
          </cell>
          <cell r="N20" t="str">
            <v>Ebberup</v>
          </cell>
          <cell r="O20" t="str">
            <v>USD</v>
          </cell>
          <cell r="R20" t="str">
            <v>Carrageenan PKU</v>
          </cell>
        </row>
        <row r="21">
          <cell r="A21" t="str">
            <v>MIGRT</v>
          </cell>
          <cell r="B21" t="str">
            <v>Mitsubishi International GMBH</v>
          </cell>
          <cell r="C21" t="str">
            <v>Mr. KISHIMOTO</v>
          </cell>
          <cell r="E21" t="str">
            <v>Kennedydamm 19</v>
          </cell>
          <cell r="F21" t="str">
            <v>4000 Dusseldorf, 3</v>
          </cell>
          <cell r="I21" t="str">
            <v>Federal Republik of Germany</v>
          </cell>
          <cell r="L21" t="str">
            <v>Mitsui OSK</v>
          </cell>
          <cell r="M21" t="str">
            <v>CFR</v>
          </cell>
          <cell r="N21" t="str">
            <v>Rotterdam</v>
          </cell>
          <cell r="O21" t="str">
            <v>USD</v>
          </cell>
          <cell r="R21" t="str">
            <v>Carrageenan PKU</v>
          </cell>
        </row>
        <row r="22">
          <cell r="A22" t="str">
            <v>MITSU</v>
          </cell>
          <cell r="B22" t="str">
            <v>Mitsubishi Corporation Osaka Branch (CN-A)</v>
          </cell>
          <cell r="C22" t="str">
            <v xml:space="preserve"> </v>
          </cell>
          <cell r="E22" t="str">
            <v>1-5 Dojimahama 1-Chome Kita-Ku</v>
          </cell>
          <cell r="G22" t="str">
            <v>Osaka</v>
          </cell>
          <cell r="I22" t="str">
            <v>Japan</v>
          </cell>
          <cell r="L22" t="str">
            <v>Wan Hai</v>
          </cell>
          <cell r="M22" t="str">
            <v>CFR</v>
          </cell>
          <cell r="N22" t="str">
            <v>Osaka, Japan</v>
          </cell>
          <cell r="O22" t="str">
            <v>USD</v>
          </cell>
          <cell r="R22" t="str">
            <v>Carrageenan CAM-1000</v>
          </cell>
        </row>
        <row r="23">
          <cell r="A23" t="str">
            <v>MTC</v>
          </cell>
          <cell r="B23" t="str">
            <v>Marcel Trading Corporation</v>
          </cell>
          <cell r="E23" t="str">
            <v>5 Th Floor First Marcel Tower,926 Araneta Avenue</v>
          </cell>
          <cell r="G23" t="str">
            <v>Quezon City, Philippines</v>
          </cell>
          <cell r="I23" t="str">
            <v>Philippines</v>
          </cell>
          <cell r="N23" t="str">
            <v>Manila</v>
          </cell>
          <cell r="O23" t="str">
            <v>USD</v>
          </cell>
        </row>
        <row r="24">
          <cell r="A24" t="str">
            <v>NATUR</v>
          </cell>
          <cell r="B24" t="str">
            <v>Natural Colloids Industries Pte.Ltd.</v>
          </cell>
          <cell r="C24" t="str">
            <v xml:space="preserve"> </v>
          </cell>
          <cell r="E24" t="str">
            <v>Blk 3021 Ubi Avenue 2 #01-169</v>
          </cell>
          <cell r="G24" t="str">
            <v>Singapore 408897</v>
          </cell>
          <cell r="I24" t="str">
            <v>Singapore</v>
          </cell>
          <cell r="L24" t="str">
            <v>Prima Cargo</v>
          </cell>
          <cell r="M24" t="str">
            <v>CFR</v>
          </cell>
          <cell r="N24" t="str">
            <v>Singapore</v>
          </cell>
          <cell r="O24" t="str">
            <v>USD</v>
          </cell>
          <cell r="R24" t="str">
            <v>Carrageenan SP-CAM</v>
          </cell>
        </row>
        <row r="25">
          <cell r="A25" t="str">
            <v>QUEST</v>
          </cell>
          <cell r="B25" t="str">
            <v>Quest International Ireland Ltd.</v>
          </cell>
          <cell r="C25" t="str">
            <v>Mr. ROGER GRIFFIN</v>
          </cell>
          <cell r="E25" t="str">
            <v>Kilnagleary, Carrigaline, Co.</v>
          </cell>
          <cell r="F25" t="str">
            <v>Cork</v>
          </cell>
          <cell r="G25" t="str">
            <v>Cork</v>
          </cell>
          <cell r="H25" t="str">
            <v/>
          </cell>
          <cell r="I25" t="str">
            <v>Ireland</v>
          </cell>
          <cell r="J25" t="str">
            <v/>
          </cell>
          <cell r="K25" t="str">
            <v/>
          </cell>
          <cell r="L25" t="str">
            <v/>
          </cell>
          <cell r="M25" t="str">
            <v>CIF</v>
          </cell>
          <cell r="N25" t="str">
            <v>Cork, Ireland</v>
          </cell>
          <cell r="O25" t="str">
            <v>USD</v>
          </cell>
        </row>
        <row r="26">
          <cell r="A26" t="str">
            <v>SCCC</v>
          </cell>
          <cell r="B26" t="str">
            <v>Sei Cheng Chemical Co.,Ltd.</v>
          </cell>
        </row>
        <row r="27">
          <cell r="A27" t="str">
            <v>zzz End Of Table</v>
          </cell>
          <cell r="B27" t="str">
            <v>zzz End Of Table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s"/>
      <sheetName val="Interface"/>
      <sheetName val="Products"/>
      <sheetName val="Prod"/>
      <sheetName val="TrfToBlend"/>
      <sheetName val="SalesReg"/>
      <sheetName val="RequisForSample"/>
      <sheetName val="ProdPivot"/>
      <sheetName val="TrfToBlendPivot"/>
      <sheetName val="ProdBlendPivot"/>
      <sheetName val="RequisForSamplePivot"/>
      <sheetName val="SalesPivot"/>
      <sheetName val="HProd"/>
      <sheetName val="HTrfToBlend"/>
      <sheetName val="HSalesReg"/>
      <sheetName val="HRequisForSamp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48"/>
      <sheetName val="48 (2)"/>
      <sheetName val="Down Grade"/>
      <sheetName val="adm&amp;provisi"/>
      <sheetName val="195F2"/>
      <sheetName val="200 D1"/>
      <sheetName val="650F"/>
      <sheetName val="Jurnal Disetujui"/>
      <sheetName val="JK Audit"/>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r Report Kons"/>
      <sheetName val="nering "/>
      <sheetName val="Ner Kons 2002"/>
      <sheetName val="aje-kons"/>
      <sheetName val="WP ISP Ind 02"/>
      <sheetName val="Aje Isp (Ind) 2002"/>
      <sheetName val="koreksi HPP"/>
      <sheetName val="PSAK 46-koreksi"/>
      <sheetName val="PSAK 46 Mnrt ISP"/>
      <sheetName val="Disclose hut pjk"/>
      <sheetName val="PSAK 46 buat discl"/>
      <sheetName val="KAS"/>
      <sheetName val="Pos LB"/>
      <sheetName val="Konfr 02"/>
      <sheetName val="neraca-inggris"/>
      <sheetName val="Kurs Transaksi Bank Indonesia"/>
      <sheetName val="neraca"/>
      <sheetName val="Drop-down List of Answers"/>
      <sheetName val="020e"/>
      <sheetName val="180F-Asuransi "/>
      <sheetName val="180A"/>
      <sheetName val="310J1"/>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DRAFT (2)"/>
    </sheetNames>
    <sheetDataSet>
      <sheetData sheetId="0"/>
      <sheetData sheetId="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DRAFT (2)"/>
    </sheetNames>
    <sheetDataSet>
      <sheetData sheetId="0"/>
      <sheetData sheetId="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700 B"/>
      <sheetName val="700"/>
      <sheetName val="700 C2 - SAR"/>
      <sheetName val="700 C3"/>
      <sheetName val="700 D1 - Targeted Testing"/>
      <sheetName val="700 D"/>
      <sheetName val="700D2 (interim)"/>
      <sheetName val="700D1 (interim)"/>
      <sheetName val="700D3 (interim)"/>
      <sheetName val="700 K (realisasi by.pendidikan)"/>
      <sheetName val="700 K1 - 5230405"/>
      <sheetName val="700 K2 - 5330101"/>
      <sheetName val="700 K3 - 5350105"/>
      <sheetName val="700 K4 - 5360101"/>
      <sheetName val="700 K5 - 5380101"/>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TIVATETAP-IV"/>
      <sheetName val="JK to klien(AU)"/>
      <sheetName val="LPH"/>
      <sheetName val="NM Des"/>
      <sheetName val="LPP"/>
      <sheetName val="LPP_USD"/>
      <sheetName val="neraca"/>
      <sheetName val="POS_k"/>
      <sheetName val="AK"/>
      <sheetName val="P.Kary12"/>
      <sheetName val="LR.rinci"/>
      <sheetName val="LR.SBY"/>
      <sheetName val="LR.JKT"/>
      <sheetName val="LR.SMG"/>
      <sheetName val="LR.Riau"/>
      <sheetName val="LR.BL"/>
      <sheetName val="LR.PL"/>
      <sheetName val="LR.UPG"/>
      <sheetName val="Pdtan"/>
      <sheetName val="B.Lgs"/>
      <sheetName val="B.Tdk.Lgs"/>
      <sheetName val="Lamp_AT"/>
      <sheetName val="Sewa"/>
      <sheetName val="bunga"/>
      <sheetName val="G.omzet"/>
      <sheetName val="G. Penj "/>
      <sheetName val="G.Laba brsh "/>
      <sheetName val="G.By. Us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310 F3"/>
      <sheetName val="310 F4"/>
      <sheetName val="310 F5"/>
    </sheetNames>
    <sheetDataSet>
      <sheetData sheetId="0"/>
      <sheetData sheetId="1"/>
      <sheetData sheetId="2"/>
      <sheetData sheetId="3"/>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dger Konsol 07"/>
      <sheetName val="KKN"/>
      <sheetName val="JK"/>
      <sheetName val="100"/>
      <sheetName val="100A1"/>
      <sheetName val="100A2"/>
      <sheetName val="110"/>
      <sheetName val="110D"/>
      <sheetName val="120"/>
      <sheetName val="130"/>
      <sheetName val="130D1"/>
      <sheetName val="130D2"/>
      <sheetName val="140"/>
      <sheetName val="140D1"/>
      <sheetName val="140D2"/>
      <sheetName val="170"/>
      <sheetName val="170F1"/>
      <sheetName val="170D"/>
      <sheetName val="195"/>
      <sheetName val="200"/>
      <sheetName val="200C1"/>
      <sheetName val="200E"/>
      <sheetName val="210"/>
      <sheetName val="210 C1"/>
      <sheetName val="220"/>
      <sheetName val="APT"/>
      <sheetName val="230"/>
      <sheetName val="230F1"/>
      <sheetName val="230F2"/>
      <sheetName val="230F3"/>
      <sheetName val="230D1"/>
      <sheetName val="230D2"/>
      <sheetName val="230D3"/>
      <sheetName val="230D3.2"/>
      <sheetName val="230D4"/>
      <sheetName val="230D6"/>
      <sheetName val="300"/>
      <sheetName val="300F1"/>
      <sheetName val="300F2"/>
      <sheetName val="300F3"/>
      <sheetName val="300F4"/>
      <sheetName val="300F5"/>
      <sheetName val="300F6"/>
      <sheetName val="300F7"/>
      <sheetName val="300F8"/>
      <sheetName val="300F9"/>
      <sheetName val="300F10"/>
      <sheetName val="300F11"/>
      <sheetName val="300F12"/>
      <sheetName val="300F13"/>
      <sheetName val="300F14"/>
      <sheetName val="300F15"/>
      <sheetName val="300F16"/>
      <sheetName val="300F17"/>
      <sheetName val="300F18"/>
      <sheetName val="300F19"/>
      <sheetName val="300F20"/>
      <sheetName val="310"/>
      <sheetName val="310F"/>
      <sheetName val="310D1"/>
      <sheetName val="320"/>
      <sheetName val="380"/>
      <sheetName val="390"/>
      <sheetName val="390F1"/>
      <sheetName val="390F2"/>
      <sheetName val="390D1"/>
      <sheetName val="390D2"/>
      <sheetName val="390D3"/>
      <sheetName val="390D4"/>
      <sheetName val="390D5"/>
      <sheetName val="400"/>
      <sheetName val="45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xed_Asset Apartment"/>
      <sheetName val="FIxed_Asset Hotel"/>
      <sheetName val="NC"/>
      <sheetName val="RL-08"/>
      <sheetName val="RL-09"/>
      <sheetName val="RL-10"/>
      <sheetName val="RL-11"/>
      <sheetName val="RL-12"/>
      <sheetName val="cf"/>
      <sheetName val="POS"/>
      <sheetName val="Pdtan"/>
      <sheetName val="Biaya"/>
      <sheetName val="LPP"/>
      <sheetName val="Hotel Ledger"/>
      <sheetName val="P_cian"/>
      <sheetName val="LPH  "/>
      <sheetName val="u_JAM "/>
      <sheetName val="Shd_Loan"/>
      <sheetName val="As_dmk "/>
      <sheetName val="G_net_In"/>
      <sheetName val="G_By_ Ush"/>
      <sheetName val="G_ Rev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
          <cell r="L2" t="str">
            <v>Attach. 03</v>
          </cell>
        </row>
        <row r="4">
          <cell r="B4" t="str">
            <v>LIST OF TRADE PAYABLES</v>
          </cell>
          <cell r="L4" t="str">
            <v>Period : August s/d December 2008</v>
          </cell>
        </row>
        <row r="5">
          <cell r="B5" t="str">
            <v>No</v>
          </cell>
          <cell r="C5" t="str">
            <v>Supplier</v>
          </cell>
          <cell r="E5" t="str">
            <v>Begining</v>
          </cell>
          <cell r="G5" t="str">
            <v>Additions</v>
          </cell>
          <cell r="I5" t="str">
            <v>Payment</v>
          </cell>
          <cell r="K5" t="str">
            <v>Ending</v>
          </cell>
        </row>
        <row r="7">
          <cell r="B7">
            <v>1</v>
          </cell>
          <cell r="C7" t="str">
            <v>3 Mutiara</v>
          </cell>
          <cell r="F7">
            <v>1145000</v>
          </cell>
          <cell r="H7">
            <v>5186500</v>
          </cell>
          <cell r="J7">
            <v>6155500</v>
          </cell>
          <cell r="L7">
            <v>176000</v>
          </cell>
        </row>
        <row r="8">
          <cell r="B8">
            <v>2</v>
          </cell>
          <cell r="C8" t="str">
            <v>Abadi Sentosa</v>
          </cell>
          <cell r="F8">
            <v>0</v>
          </cell>
          <cell r="H8">
            <v>460000</v>
          </cell>
          <cell r="J8">
            <v>460000</v>
          </cell>
          <cell r="L8">
            <v>0</v>
          </cell>
        </row>
        <row r="9">
          <cell r="B9">
            <v>3</v>
          </cell>
          <cell r="C9" t="str">
            <v>ABC Teknik</v>
          </cell>
          <cell r="F9">
            <v>0</v>
          </cell>
          <cell r="H9">
            <v>206373800</v>
          </cell>
          <cell r="J9">
            <v>22475000</v>
          </cell>
          <cell r="L9">
            <v>183898800</v>
          </cell>
        </row>
        <row r="10">
          <cell r="B10">
            <v>4</v>
          </cell>
          <cell r="C10" t="str">
            <v>ACA Insurance</v>
          </cell>
          <cell r="F10">
            <v>64260500</v>
          </cell>
          <cell r="H10">
            <v>32130250</v>
          </cell>
          <cell r="J10">
            <v>96390750</v>
          </cell>
          <cell r="L10">
            <v>0</v>
          </cell>
        </row>
        <row r="11">
          <cell r="B11">
            <v>5</v>
          </cell>
          <cell r="C11" t="str">
            <v>Ace Hardware</v>
          </cell>
          <cell r="F11">
            <v>0</v>
          </cell>
          <cell r="H11">
            <v>2057800</v>
          </cell>
          <cell r="J11">
            <v>2057800</v>
          </cell>
          <cell r="L11">
            <v>0</v>
          </cell>
        </row>
        <row r="12">
          <cell r="B12">
            <v>6</v>
          </cell>
          <cell r="C12" t="str">
            <v>ACN</v>
          </cell>
          <cell r="F12">
            <v>8056258.9499999993</v>
          </cell>
          <cell r="H12">
            <v>312445</v>
          </cell>
          <cell r="J12">
            <v>6844208.9500000002</v>
          </cell>
          <cell r="L12">
            <v>1524495</v>
          </cell>
        </row>
        <row r="13">
          <cell r="B13">
            <v>7</v>
          </cell>
          <cell r="C13" t="str">
            <v>Adhikarisma Putrapratama</v>
          </cell>
          <cell r="F13">
            <v>0</v>
          </cell>
          <cell r="H13">
            <v>16500000</v>
          </cell>
          <cell r="J13">
            <v>16500000</v>
          </cell>
          <cell r="L13">
            <v>0</v>
          </cell>
        </row>
        <row r="14">
          <cell r="B14">
            <v>8</v>
          </cell>
          <cell r="C14" t="str">
            <v>Adhinusa Lestari jaya</v>
          </cell>
          <cell r="F14">
            <v>0</v>
          </cell>
          <cell r="H14">
            <v>14700000</v>
          </cell>
          <cell r="J14">
            <v>14700000</v>
          </cell>
          <cell r="L14">
            <v>0</v>
          </cell>
        </row>
        <row r="15">
          <cell r="B15">
            <v>9</v>
          </cell>
          <cell r="C15" t="str">
            <v>Adib Food supplies</v>
          </cell>
          <cell r="F15">
            <v>3566000</v>
          </cell>
          <cell r="H15">
            <v>50256350</v>
          </cell>
          <cell r="J15">
            <v>44347200</v>
          </cell>
          <cell r="L15">
            <v>9475150</v>
          </cell>
        </row>
        <row r="16">
          <cell r="B16">
            <v>10</v>
          </cell>
          <cell r="C16" t="str">
            <v>Agas Jaya</v>
          </cell>
          <cell r="F16">
            <v>0</v>
          </cell>
          <cell r="H16">
            <v>155456999.29000002</v>
          </cell>
          <cell r="J16">
            <v>35401000.039999999</v>
          </cell>
          <cell r="L16">
            <v>120055999.25000003</v>
          </cell>
        </row>
        <row r="17">
          <cell r="B17">
            <v>11</v>
          </cell>
          <cell r="C17" t="str">
            <v>AJBS</v>
          </cell>
          <cell r="F17">
            <v>0</v>
          </cell>
          <cell r="H17">
            <v>0</v>
          </cell>
          <cell r="J17">
            <v>0</v>
          </cell>
          <cell r="L17">
            <v>0</v>
          </cell>
        </row>
        <row r="18">
          <cell r="B18">
            <v>11</v>
          </cell>
          <cell r="C18" t="str">
            <v>Alam Jaya, UD</v>
          </cell>
          <cell r="F18">
            <v>0</v>
          </cell>
          <cell r="H18">
            <v>122000</v>
          </cell>
          <cell r="J18">
            <v>122000</v>
          </cell>
          <cell r="L18">
            <v>0</v>
          </cell>
        </row>
        <row r="19">
          <cell r="B19">
            <v>12</v>
          </cell>
          <cell r="C19" t="str">
            <v>Alam makmur</v>
          </cell>
          <cell r="F19">
            <v>1048220</v>
          </cell>
          <cell r="H19">
            <v>4445690</v>
          </cell>
          <cell r="J19">
            <v>2433290</v>
          </cell>
          <cell r="L19">
            <v>3060620</v>
          </cell>
        </row>
        <row r="20">
          <cell r="B20">
            <v>13</v>
          </cell>
          <cell r="C20" t="str">
            <v>Alfa</v>
          </cell>
          <cell r="F20">
            <v>0</v>
          </cell>
          <cell r="H20">
            <v>0</v>
          </cell>
          <cell r="J20">
            <v>0</v>
          </cell>
          <cell r="L20">
            <v>0</v>
          </cell>
        </row>
        <row r="21">
          <cell r="B21">
            <v>13</v>
          </cell>
          <cell r="C21" t="str">
            <v>Allianz</v>
          </cell>
          <cell r="F21">
            <v>0</v>
          </cell>
          <cell r="H21">
            <v>10227400</v>
          </cell>
          <cell r="J21">
            <v>10227400</v>
          </cell>
          <cell r="L21">
            <v>0</v>
          </cell>
        </row>
        <row r="22">
          <cell r="B22">
            <v>14</v>
          </cell>
          <cell r="C22" t="str">
            <v>Alkonusa</v>
          </cell>
          <cell r="F22">
            <v>43540000</v>
          </cell>
          <cell r="H22">
            <v>185339600</v>
          </cell>
          <cell r="J22">
            <v>228879600</v>
          </cell>
          <cell r="L22">
            <v>0</v>
          </cell>
        </row>
        <row r="23">
          <cell r="B23">
            <v>15</v>
          </cell>
          <cell r="C23" t="str">
            <v>Altonindo Pirantikarya, PT</v>
          </cell>
          <cell r="F23">
            <v>7353000</v>
          </cell>
          <cell r="H23">
            <v>2446300</v>
          </cell>
          <cell r="J23">
            <v>9799300</v>
          </cell>
          <cell r="L23">
            <v>0</v>
          </cell>
        </row>
        <row r="24">
          <cell r="B24">
            <v>16</v>
          </cell>
          <cell r="C24" t="str">
            <v>Anastasius W</v>
          </cell>
          <cell r="F24">
            <v>3000000</v>
          </cell>
          <cell r="H24">
            <v>3000000</v>
          </cell>
          <cell r="J24">
            <v>6000000</v>
          </cell>
          <cell r="L24">
            <v>0</v>
          </cell>
        </row>
        <row r="25">
          <cell r="B25">
            <v>17</v>
          </cell>
          <cell r="C25" t="str">
            <v>Andhipaputra Rekayasa, PT</v>
          </cell>
          <cell r="F25">
            <v>1000500</v>
          </cell>
          <cell r="H25">
            <v>48553110</v>
          </cell>
          <cell r="J25">
            <v>47365935</v>
          </cell>
          <cell r="L25">
            <v>2187675</v>
          </cell>
        </row>
        <row r="26">
          <cell r="B26">
            <v>18</v>
          </cell>
          <cell r="C26" t="str">
            <v>Aneka Hitchindo Pratama</v>
          </cell>
          <cell r="F26">
            <v>0</v>
          </cell>
          <cell r="H26">
            <v>18500000</v>
          </cell>
          <cell r="J26">
            <v>9500000</v>
          </cell>
          <cell r="L26">
            <v>9000000</v>
          </cell>
        </row>
        <row r="27">
          <cell r="B27">
            <v>19</v>
          </cell>
          <cell r="C27" t="str">
            <v>Anugrah Abadi</v>
          </cell>
          <cell r="F27">
            <v>0</v>
          </cell>
          <cell r="H27">
            <v>1080000</v>
          </cell>
          <cell r="J27">
            <v>1080000</v>
          </cell>
          <cell r="L27">
            <v>0</v>
          </cell>
        </row>
        <row r="28">
          <cell r="B28">
            <v>20</v>
          </cell>
          <cell r="C28" t="str">
            <v>Anugerah Bina Karya</v>
          </cell>
          <cell r="F28">
            <v>0</v>
          </cell>
          <cell r="H28">
            <v>83806035</v>
          </cell>
          <cell r="J28">
            <v>0</v>
          </cell>
          <cell r="L28">
            <v>83806035</v>
          </cell>
        </row>
        <row r="29">
          <cell r="B29">
            <v>21</v>
          </cell>
          <cell r="C29" t="str">
            <v>Antik Aluminium</v>
          </cell>
          <cell r="F29">
            <v>0</v>
          </cell>
          <cell r="H29">
            <v>2000000</v>
          </cell>
          <cell r="J29">
            <v>2000000</v>
          </cell>
          <cell r="L29">
            <v>0</v>
          </cell>
        </row>
        <row r="30">
          <cell r="B30">
            <v>22</v>
          </cell>
          <cell r="C30" t="str">
            <v>Apple Plus</v>
          </cell>
          <cell r="F30">
            <v>1868000</v>
          </cell>
          <cell r="H30">
            <v>17118200.399999999</v>
          </cell>
          <cell r="J30">
            <v>14364600.4</v>
          </cell>
          <cell r="L30">
            <v>4621600</v>
          </cell>
        </row>
        <row r="31">
          <cell r="B31">
            <v>23</v>
          </cell>
          <cell r="C31" t="str">
            <v>ARC/HITEC</v>
          </cell>
          <cell r="F31">
            <v>0</v>
          </cell>
          <cell r="H31">
            <v>0</v>
          </cell>
          <cell r="J31">
            <v>0</v>
          </cell>
          <cell r="L31">
            <v>0</v>
          </cell>
        </row>
        <row r="32">
          <cell r="B32">
            <v>23</v>
          </cell>
          <cell r="C32" t="str">
            <v>Argo Tengger</v>
          </cell>
          <cell r="F32">
            <v>10580800</v>
          </cell>
          <cell r="H32">
            <v>59432711</v>
          </cell>
          <cell r="J32">
            <v>44789664.996999741</v>
          </cell>
          <cell r="L32">
            <v>25223846.003000259</v>
          </cell>
        </row>
        <row r="33">
          <cell r="B33">
            <v>24</v>
          </cell>
          <cell r="C33" t="str">
            <v>Aria Dasaka Putra</v>
          </cell>
          <cell r="F33">
            <v>4918680</v>
          </cell>
          <cell r="H33">
            <v>0</v>
          </cell>
          <cell r="J33">
            <v>4918680</v>
          </cell>
          <cell r="L33">
            <v>0</v>
          </cell>
        </row>
        <row r="34">
          <cell r="B34">
            <v>25</v>
          </cell>
          <cell r="C34" t="str">
            <v>Arvian, PD</v>
          </cell>
          <cell r="F34">
            <v>0</v>
          </cell>
          <cell r="H34">
            <v>1550200</v>
          </cell>
          <cell r="J34">
            <v>1370000</v>
          </cell>
          <cell r="L34">
            <v>180200</v>
          </cell>
        </row>
        <row r="35">
          <cell r="B35">
            <v>26</v>
          </cell>
          <cell r="C35" t="str">
            <v>ASKES</v>
          </cell>
          <cell r="F35">
            <v>0</v>
          </cell>
          <cell r="H35">
            <v>14399000</v>
          </cell>
          <cell r="J35">
            <v>14399000</v>
          </cell>
          <cell r="L35">
            <v>0</v>
          </cell>
        </row>
        <row r="36">
          <cell r="B36">
            <v>27</v>
          </cell>
          <cell r="C36" t="str">
            <v>Asia Sejahtera</v>
          </cell>
          <cell r="F36">
            <v>0</v>
          </cell>
          <cell r="H36">
            <v>0</v>
          </cell>
          <cell r="J36">
            <v>0</v>
          </cell>
          <cell r="L36">
            <v>0</v>
          </cell>
        </row>
        <row r="37">
          <cell r="B37">
            <v>27</v>
          </cell>
          <cell r="C37" t="str">
            <v>Astika Jaya, CV</v>
          </cell>
          <cell r="E37" t="str">
            <v>Supplies</v>
          </cell>
          <cell r="F37">
            <v>5450000</v>
          </cell>
          <cell r="H37">
            <v>0</v>
          </cell>
          <cell r="J37">
            <v>5450000</v>
          </cell>
          <cell r="L37">
            <v>0</v>
          </cell>
        </row>
        <row r="38">
          <cell r="B38">
            <v>28</v>
          </cell>
          <cell r="C38" t="str">
            <v>Althea Globalindo</v>
          </cell>
          <cell r="F38">
            <v>0</v>
          </cell>
          <cell r="H38">
            <v>25000000</v>
          </cell>
          <cell r="J38">
            <v>25000000</v>
          </cell>
          <cell r="L38">
            <v>0</v>
          </cell>
        </row>
        <row r="39">
          <cell r="B39">
            <v>29</v>
          </cell>
          <cell r="C39" t="str">
            <v>Atlantic Biruraya</v>
          </cell>
          <cell r="F39">
            <v>4000000</v>
          </cell>
          <cell r="H39">
            <v>0</v>
          </cell>
          <cell r="J39">
            <v>4000000</v>
          </cell>
          <cell r="L39">
            <v>0</v>
          </cell>
        </row>
        <row r="40">
          <cell r="B40">
            <v>30</v>
          </cell>
          <cell r="C40" t="str">
            <v>Aventura Ivekarya</v>
          </cell>
          <cell r="F40">
            <v>0</v>
          </cell>
          <cell r="H40">
            <v>0</v>
          </cell>
          <cell r="J40">
            <v>0</v>
          </cell>
          <cell r="L40">
            <v>0</v>
          </cell>
        </row>
        <row r="41">
          <cell r="B41">
            <v>30</v>
          </cell>
          <cell r="C41" t="str">
            <v>Balimoon</v>
          </cell>
          <cell r="F41">
            <v>5675000</v>
          </cell>
          <cell r="H41">
            <v>0</v>
          </cell>
          <cell r="J41">
            <v>5675000</v>
          </cell>
          <cell r="L41">
            <v>0</v>
          </cell>
        </row>
        <row r="42">
          <cell r="B42">
            <v>31</v>
          </cell>
          <cell r="C42" t="str">
            <v>Bangun Sarana Listrik P</v>
          </cell>
          <cell r="F42">
            <v>57126900</v>
          </cell>
          <cell r="H42">
            <v>0</v>
          </cell>
          <cell r="J42">
            <v>57126900</v>
          </cell>
          <cell r="L42">
            <v>0</v>
          </cell>
        </row>
        <row r="43">
          <cell r="B43">
            <v>32</v>
          </cell>
          <cell r="C43" t="str">
            <v>BAROH</v>
          </cell>
          <cell r="F43">
            <v>0</v>
          </cell>
          <cell r="H43">
            <v>675000</v>
          </cell>
          <cell r="J43">
            <v>675000</v>
          </cell>
          <cell r="L43">
            <v>0</v>
          </cell>
        </row>
        <row r="44">
          <cell r="B44">
            <v>33</v>
          </cell>
          <cell r="C44" t="str">
            <v>Batu Alam Sumber  Rejeki</v>
          </cell>
          <cell r="F44">
            <v>0</v>
          </cell>
          <cell r="H44">
            <v>448000</v>
          </cell>
          <cell r="J44">
            <v>448000</v>
          </cell>
          <cell r="L44">
            <v>0</v>
          </cell>
        </row>
        <row r="45">
          <cell r="B45">
            <v>34</v>
          </cell>
          <cell r="C45" t="str">
            <v>Batu Alam Sumber Sakti</v>
          </cell>
          <cell r="F45">
            <v>5480000</v>
          </cell>
          <cell r="H45">
            <v>0</v>
          </cell>
          <cell r="J45">
            <v>5480000</v>
          </cell>
          <cell r="L45">
            <v>0</v>
          </cell>
        </row>
        <row r="46">
          <cell r="B46">
            <v>35</v>
          </cell>
          <cell r="C46" t="str">
            <v>Bayu Imalaya Lestari</v>
          </cell>
          <cell r="F46">
            <v>4000000</v>
          </cell>
          <cell r="H46">
            <v>0</v>
          </cell>
          <cell r="J46">
            <v>4000000</v>
          </cell>
          <cell r="L46">
            <v>0</v>
          </cell>
        </row>
        <row r="47">
          <cell r="B47">
            <v>36</v>
          </cell>
          <cell r="C47" t="str">
            <v>BEL</v>
          </cell>
          <cell r="F47">
            <v>1412000</v>
          </cell>
          <cell r="H47">
            <v>1546000</v>
          </cell>
          <cell r="J47">
            <v>2958000</v>
          </cell>
          <cell r="L47">
            <v>0</v>
          </cell>
        </row>
        <row r="48">
          <cell r="B48">
            <v>37</v>
          </cell>
          <cell r="C48" t="str">
            <v>Balimoon Liquors</v>
          </cell>
          <cell r="F48">
            <v>0</v>
          </cell>
          <cell r="H48">
            <v>6690000</v>
          </cell>
          <cell r="J48">
            <v>5300000</v>
          </cell>
          <cell r="L48">
            <v>1390000</v>
          </cell>
        </row>
        <row r="49">
          <cell r="B49">
            <v>38</v>
          </cell>
          <cell r="C49" t="str">
            <v>Belmont International</v>
          </cell>
          <cell r="F49">
            <v>155935090.697</v>
          </cell>
          <cell r="H49">
            <v>56232335</v>
          </cell>
          <cell r="J49">
            <v>205978100.69999999</v>
          </cell>
          <cell r="L49">
            <v>6189324.9970000088</v>
          </cell>
        </row>
        <row r="50">
          <cell r="B50">
            <v>39</v>
          </cell>
          <cell r="C50" t="str">
            <v>Benny</v>
          </cell>
          <cell r="F50">
            <v>0</v>
          </cell>
          <cell r="H50">
            <v>0</v>
          </cell>
          <cell r="J50">
            <v>0</v>
          </cell>
          <cell r="L50">
            <v>0</v>
          </cell>
        </row>
        <row r="51">
          <cell r="B51">
            <v>39</v>
          </cell>
          <cell r="C51" t="str">
            <v>Benteng Mas Abadi, PT</v>
          </cell>
          <cell r="F51">
            <v>45362880</v>
          </cell>
          <cell r="H51">
            <v>14564720</v>
          </cell>
          <cell r="J51">
            <v>59927600</v>
          </cell>
          <cell r="L51">
            <v>0</v>
          </cell>
        </row>
        <row r="52">
          <cell r="B52">
            <v>40</v>
          </cell>
          <cell r="C52" t="str">
            <v>Berkah Delta Bahagia</v>
          </cell>
          <cell r="F52">
            <v>0</v>
          </cell>
          <cell r="H52">
            <v>0</v>
          </cell>
          <cell r="J52">
            <v>0</v>
          </cell>
          <cell r="L52">
            <v>0</v>
          </cell>
        </row>
        <row r="53">
          <cell r="B53">
            <v>41</v>
          </cell>
          <cell r="C53" t="str">
            <v>Berkat Anugerah</v>
          </cell>
          <cell r="F53">
            <v>0</v>
          </cell>
          <cell r="H53">
            <v>0</v>
          </cell>
          <cell r="J53">
            <v>0</v>
          </cell>
          <cell r="L53">
            <v>0</v>
          </cell>
        </row>
        <row r="54">
          <cell r="B54">
            <v>40</v>
          </cell>
          <cell r="C54" t="str">
            <v>Betta Sticker</v>
          </cell>
          <cell r="F54">
            <v>18487500</v>
          </cell>
          <cell r="H54">
            <v>5332500</v>
          </cell>
          <cell r="J54">
            <v>20750000</v>
          </cell>
          <cell r="L54">
            <v>3070000</v>
          </cell>
        </row>
        <row r="55">
          <cell r="B55">
            <v>41</v>
          </cell>
          <cell r="C55" t="str">
            <v>Bevardis</v>
          </cell>
          <cell r="F55">
            <v>0</v>
          </cell>
          <cell r="H55">
            <v>0</v>
          </cell>
          <cell r="J55">
            <v>0</v>
          </cell>
          <cell r="L55">
            <v>0</v>
          </cell>
        </row>
        <row r="56">
          <cell r="B56">
            <v>41</v>
          </cell>
          <cell r="C56" t="str">
            <v>Bina Adidaya</v>
          </cell>
          <cell r="F56">
            <v>1100000</v>
          </cell>
          <cell r="H56">
            <v>4016100</v>
          </cell>
          <cell r="J56">
            <v>5116100</v>
          </cell>
          <cell r="L56">
            <v>0</v>
          </cell>
        </row>
        <row r="57">
          <cell r="B57">
            <v>42</v>
          </cell>
          <cell r="C57" t="str">
            <v>Bintang jaya</v>
          </cell>
          <cell r="F57">
            <v>0</v>
          </cell>
          <cell r="H57">
            <v>18360000</v>
          </cell>
          <cell r="J57">
            <v>18360000</v>
          </cell>
          <cell r="L57">
            <v>0</v>
          </cell>
        </row>
        <row r="58">
          <cell r="B58">
            <v>43</v>
          </cell>
          <cell r="C58" t="str">
            <v>Bintang Sidoraya</v>
          </cell>
          <cell r="F58">
            <v>0</v>
          </cell>
          <cell r="H58">
            <v>20854801.119999997</v>
          </cell>
          <cell r="J58">
            <v>15279801.119999999</v>
          </cell>
          <cell r="L58">
            <v>5574999.9999999981</v>
          </cell>
        </row>
        <row r="59">
          <cell r="B59">
            <v>44</v>
          </cell>
          <cell r="C59" t="str">
            <v>Blue Bird</v>
          </cell>
          <cell r="F59">
            <v>0</v>
          </cell>
          <cell r="H59">
            <v>21196575</v>
          </cell>
          <cell r="J59">
            <v>13442775</v>
          </cell>
          <cell r="L59">
            <v>7753800</v>
          </cell>
        </row>
        <row r="60">
          <cell r="B60">
            <v>45</v>
          </cell>
          <cell r="C60" t="str">
            <v>Boersa Decorindo, PT</v>
          </cell>
          <cell r="F60">
            <v>4396895</v>
          </cell>
          <cell r="H60">
            <v>32159120</v>
          </cell>
          <cell r="J60">
            <v>35856015</v>
          </cell>
          <cell r="L60">
            <v>700000</v>
          </cell>
        </row>
        <row r="61">
          <cell r="B61">
            <v>46</v>
          </cell>
          <cell r="C61" t="str">
            <v>Booscha Catering</v>
          </cell>
          <cell r="F61">
            <v>0</v>
          </cell>
          <cell r="H61">
            <v>500000</v>
          </cell>
          <cell r="J61">
            <v>500000</v>
          </cell>
          <cell r="L61">
            <v>0</v>
          </cell>
        </row>
        <row r="62">
          <cell r="B62">
            <v>47</v>
          </cell>
          <cell r="C62" t="str">
            <v>Bowo</v>
          </cell>
          <cell r="F62">
            <v>0</v>
          </cell>
          <cell r="H62">
            <v>0</v>
          </cell>
          <cell r="J62">
            <v>0</v>
          </cell>
          <cell r="L62">
            <v>0</v>
          </cell>
        </row>
        <row r="63">
          <cell r="B63">
            <v>47</v>
          </cell>
          <cell r="C63" t="str">
            <v>Bravindo Profile</v>
          </cell>
          <cell r="F63">
            <v>0</v>
          </cell>
          <cell r="H63">
            <v>8072250</v>
          </cell>
          <cell r="J63">
            <v>8072250</v>
          </cell>
          <cell r="L63">
            <v>0</v>
          </cell>
        </row>
        <row r="64">
          <cell r="B64">
            <v>48</v>
          </cell>
          <cell r="C64" t="str">
            <v>Buana Citra</v>
          </cell>
          <cell r="F64">
            <v>1925486.24</v>
          </cell>
          <cell r="H64">
            <v>6657552.9299999997</v>
          </cell>
          <cell r="J64">
            <v>7363934.1699999999</v>
          </cell>
          <cell r="L64">
            <v>1219105</v>
          </cell>
        </row>
        <row r="65">
          <cell r="B65">
            <v>49</v>
          </cell>
          <cell r="C65" t="str">
            <v>Budi Jaya Printing</v>
          </cell>
          <cell r="F65">
            <v>10670200</v>
          </cell>
          <cell r="H65">
            <v>43575650</v>
          </cell>
          <cell r="J65">
            <v>36305000</v>
          </cell>
          <cell r="L65">
            <v>17940850</v>
          </cell>
        </row>
        <row r="66">
          <cell r="B66">
            <v>50</v>
          </cell>
          <cell r="C66" t="str">
            <v>Bukit Karmel</v>
          </cell>
          <cell r="F66">
            <v>0</v>
          </cell>
          <cell r="H66">
            <v>4000000</v>
          </cell>
          <cell r="J66">
            <v>4000000</v>
          </cell>
          <cell r="L66">
            <v>0</v>
          </cell>
        </row>
        <row r="67">
          <cell r="B67">
            <v>51</v>
          </cell>
          <cell r="C67" t="str">
            <v>Bumi Mas</v>
          </cell>
          <cell r="F67">
            <v>0</v>
          </cell>
          <cell r="H67">
            <v>0</v>
          </cell>
          <cell r="J67">
            <v>0</v>
          </cell>
          <cell r="L67">
            <v>0</v>
          </cell>
        </row>
        <row r="68">
          <cell r="B68">
            <v>52</v>
          </cell>
          <cell r="C68" t="str">
            <v>Café Glass</v>
          </cell>
          <cell r="F68">
            <v>0</v>
          </cell>
          <cell r="H68">
            <v>0</v>
          </cell>
          <cell r="J68">
            <v>0</v>
          </cell>
          <cell r="L68">
            <v>0</v>
          </cell>
        </row>
        <row r="69">
          <cell r="B69">
            <v>53</v>
          </cell>
          <cell r="C69" t="str">
            <v>Cahaya Listrik</v>
          </cell>
          <cell r="F69">
            <v>0</v>
          </cell>
          <cell r="H69">
            <v>0</v>
          </cell>
          <cell r="J69">
            <v>0</v>
          </cell>
          <cell r="L69">
            <v>0</v>
          </cell>
        </row>
        <row r="70">
          <cell r="B70">
            <v>51</v>
          </cell>
          <cell r="C70" t="str">
            <v>Cahaya Utama</v>
          </cell>
          <cell r="F70">
            <v>0</v>
          </cell>
          <cell r="H70">
            <v>11000000</v>
          </cell>
          <cell r="J70">
            <v>11000000</v>
          </cell>
          <cell r="L70">
            <v>0</v>
          </cell>
        </row>
        <row r="71">
          <cell r="B71">
            <v>52</v>
          </cell>
          <cell r="C71" t="str">
            <v>Carrefour</v>
          </cell>
          <cell r="F71">
            <v>0</v>
          </cell>
          <cell r="H71">
            <v>0</v>
          </cell>
          <cell r="J71">
            <v>0</v>
          </cell>
          <cell r="L71">
            <v>0</v>
          </cell>
        </row>
        <row r="72">
          <cell r="B72">
            <v>52</v>
          </cell>
          <cell r="C72" t="str">
            <v>Cafe Glass</v>
          </cell>
          <cell r="F72">
            <v>0</v>
          </cell>
          <cell r="H72">
            <v>4953300</v>
          </cell>
          <cell r="J72">
            <v>4953300</v>
          </cell>
          <cell r="L72">
            <v>0</v>
          </cell>
        </row>
        <row r="73">
          <cell r="B73">
            <v>53</v>
          </cell>
          <cell r="C73" t="str">
            <v>CASH PAYMENT</v>
          </cell>
          <cell r="F73">
            <v>0</v>
          </cell>
          <cell r="H73">
            <v>17127237.5</v>
          </cell>
          <cell r="J73">
            <v>14402867</v>
          </cell>
          <cell r="L73">
            <v>2724370.5</v>
          </cell>
        </row>
        <row r="74">
          <cell r="B74">
            <v>54</v>
          </cell>
          <cell r="C74" t="str">
            <v>Catur Talenta</v>
          </cell>
          <cell r="F74">
            <v>0</v>
          </cell>
          <cell r="H74">
            <v>150387100</v>
          </cell>
          <cell r="J74">
            <v>111267100</v>
          </cell>
          <cell r="L74">
            <v>39120000</v>
          </cell>
        </row>
        <row r="75">
          <cell r="B75">
            <v>55</v>
          </cell>
          <cell r="C75" t="str">
            <v>Choco Palace</v>
          </cell>
          <cell r="F75">
            <v>0</v>
          </cell>
          <cell r="H75">
            <v>275000</v>
          </cell>
          <cell r="J75">
            <v>0</v>
          </cell>
          <cell r="L75">
            <v>275000</v>
          </cell>
        </row>
        <row r="76">
          <cell r="B76">
            <v>56</v>
          </cell>
          <cell r="C76" t="str">
            <v>Christi</v>
          </cell>
          <cell r="F76">
            <v>0</v>
          </cell>
          <cell r="H76">
            <v>0</v>
          </cell>
          <cell r="J76">
            <v>0</v>
          </cell>
          <cell r="L76">
            <v>0</v>
          </cell>
        </row>
        <row r="77">
          <cell r="B77">
            <v>56</v>
          </cell>
          <cell r="C77" t="str">
            <v>Cipta Adya Laras</v>
          </cell>
          <cell r="F77">
            <v>44433200</v>
          </cell>
          <cell r="H77">
            <v>84860370</v>
          </cell>
          <cell r="J77">
            <v>129293570</v>
          </cell>
          <cell r="L77">
            <v>0</v>
          </cell>
        </row>
        <row r="78">
          <cell r="B78">
            <v>57</v>
          </cell>
          <cell r="C78" t="str">
            <v>Cipta Boga Prima, PT</v>
          </cell>
          <cell r="F78">
            <v>23219952</v>
          </cell>
          <cell r="H78">
            <v>17719200</v>
          </cell>
          <cell r="J78">
            <v>33218052</v>
          </cell>
          <cell r="L78">
            <v>7721100</v>
          </cell>
        </row>
        <row r="79">
          <cell r="B79">
            <v>58</v>
          </cell>
          <cell r="C79" t="str">
            <v>Ciracasindo Perdana, PT</v>
          </cell>
          <cell r="F79">
            <v>5289880.75</v>
          </cell>
          <cell r="H79">
            <v>41748737.25</v>
          </cell>
          <cell r="J79">
            <v>30868915</v>
          </cell>
          <cell r="L79">
            <v>16169703</v>
          </cell>
        </row>
        <row r="80">
          <cell r="B80">
            <v>59</v>
          </cell>
          <cell r="C80" t="str">
            <v>Citas Otis Elevator, PT</v>
          </cell>
          <cell r="F80">
            <v>435230265</v>
          </cell>
          <cell r="H80">
            <v>145608050</v>
          </cell>
          <cell r="J80">
            <v>450926115</v>
          </cell>
          <cell r="L80">
            <v>129912200</v>
          </cell>
        </row>
        <row r="81">
          <cell r="B81">
            <v>60</v>
          </cell>
          <cell r="C81" t="str">
            <v>Citra Aman</v>
          </cell>
          <cell r="F81">
            <v>20750000</v>
          </cell>
          <cell r="H81">
            <v>19184000</v>
          </cell>
          <cell r="J81">
            <v>37954000</v>
          </cell>
          <cell r="L81">
            <v>1980000</v>
          </cell>
        </row>
        <row r="82">
          <cell r="B82">
            <v>61</v>
          </cell>
          <cell r="C82" t="str">
            <v>Citra Karya Marga Utama</v>
          </cell>
          <cell r="F82">
            <v>103852463</v>
          </cell>
          <cell r="H82">
            <v>0</v>
          </cell>
          <cell r="J82">
            <v>103852463</v>
          </cell>
          <cell r="L82">
            <v>0</v>
          </cell>
        </row>
        <row r="83">
          <cell r="B83">
            <v>62</v>
          </cell>
          <cell r="C83" t="str">
            <v>Citrawan Duta Mulia</v>
          </cell>
          <cell r="F83">
            <v>24145800</v>
          </cell>
          <cell r="H83">
            <v>976220</v>
          </cell>
          <cell r="J83">
            <v>25122020</v>
          </cell>
          <cell r="L83">
            <v>0</v>
          </cell>
        </row>
        <row r="84">
          <cell r="B84">
            <v>63</v>
          </cell>
          <cell r="C84" t="str">
            <v>Citraweb Nusa Infomedia, CV</v>
          </cell>
          <cell r="F84">
            <v>0</v>
          </cell>
          <cell r="H84">
            <v>1295000</v>
          </cell>
          <cell r="J84">
            <v>1295000</v>
          </cell>
          <cell r="L84">
            <v>0</v>
          </cell>
        </row>
        <row r="85">
          <cell r="B85">
            <v>64</v>
          </cell>
          <cell r="C85" t="str">
            <v>CKE Teknik</v>
          </cell>
          <cell r="F85">
            <v>0</v>
          </cell>
          <cell r="H85">
            <v>20424979</v>
          </cell>
          <cell r="J85">
            <v>20424979</v>
          </cell>
          <cell r="L85">
            <v>0</v>
          </cell>
        </row>
        <row r="86">
          <cell r="B86">
            <v>65</v>
          </cell>
          <cell r="C86" t="str">
            <v>Cliugue</v>
          </cell>
          <cell r="F86">
            <v>0</v>
          </cell>
          <cell r="H86">
            <v>0</v>
          </cell>
          <cell r="J86">
            <v>0</v>
          </cell>
          <cell r="L86">
            <v>0</v>
          </cell>
        </row>
        <row r="87">
          <cell r="B87">
            <v>66</v>
          </cell>
          <cell r="C87" t="str">
            <v>Coca - Cola Indonesia</v>
          </cell>
          <cell r="F87">
            <v>0</v>
          </cell>
          <cell r="H87">
            <v>6657004.3999999994</v>
          </cell>
          <cell r="J87">
            <v>6287404.4000000004</v>
          </cell>
          <cell r="L87">
            <v>369599.99999999907</v>
          </cell>
        </row>
        <row r="88">
          <cell r="B88">
            <v>67</v>
          </cell>
          <cell r="C88" t="str">
            <v>Cofalia Printing</v>
          </cell>
          <cell r="F88">
            <v>16087500</v>
          </cell>
          <cell r="H88">
            <v>115619028.8</v>
          </cell>
          <cell r="J88">
            <v>107441028.8</v>
          </cell>
          <cell r="L88">
            <v>24265500</v>
          </cell>
        </row>
        <row r="89">
          <cell r="B89">
            <v>68</v>
          </cell>
          <cell r="C89" t="str">
            <v>Cofalia B</v>
          </cell>
          <cell r="F89">
            <v>0</v>
          </cell>
          <cell r="H89">
            <v>0</v>
          </cell>
          <cell r="J89">
            <v>0</v>
          </cell>
          <cell r="L89">
            <v>0</v>
          </cell>
        </row>
        <row r="90">
          <cell r="B90">
            <v>69</v>
          </cell>
          <cell r="C90" t="str">
            <v>Comforta</v>
          </cell>
          <cell r="F90">
            <v>0</v>
          </cell>
          <cell r="H90">
            <v>0</v>
          </cell>
          <cell r="J90">
            <v>0</v>
          </cell>
          <cell r="L90">
            <v>0</v>
          </cell>
        </row>
        <row r="91">
          <cell r="B91">
            <v>70</v>
          </cell>
          <cell r="C91" t="str">
            <v>Crown Computer</v>
          </cell>
          <cell r="F91">
            <v>0</v>
          </cell>
          <cell r="H91">
            <v>0</v>
          </cell>
          <cell r="J91">
            <v>0</v>
          </cell>
          <cell r="L91">
            <v>0</v>
          </cell>
        </row>
        <row r="92">
          <cell r="B92">
            <v>68</v>
          </cell>
          <cell r="C92" t="str">
            <v>DATACOM</v>
          </cell>
          <cell r="F92">
            <v>0</v>
          </cell>
          <cell r="H92">
            <v>40727659</v>
          </cell>
          <cell r="J92">
            <v>40727659</v>
          </cell>
          <cell r="L92">
            <v>0</v>
          </cell>
        </row>
        <row r="93">
          <cell r="B93">
            <v>69</v>
          </cell>
          <cell r="C93" t="str">
            <v>Delin Advertising</v>
          </cell>
          <cell r="F93">
            <v>0</v>
          </cell>
          <cell r="H93">
            <v>6750000</v>
          </cell>
          <cell r="J93">
            <v>6750000</v>
          </cell>
          <cell r="L93">
            <v>0</v>
          </cell>
        </row>
        <row r="94">
          <cell r="B94">
            <v>70</v>
          </cell>
          <cell r="C94" t="str">
            <v>Delta Satwa</v>
          </cell>
          <cell r="F94">
            <v>0</v>
          </cell>
          <cell r="H94">
            <v>16277500</v>
          </cell>
          <cell r="J94">
            <v>12732000</v>
          </cell>
          <cell r="L94">
            <v>3545500</v>
          </cell>
        </row>
        <row r="95">
          <cell r="B95">
            <v>71</v>
          </cell>
          <cell r="C95" t="str">
            <v>Dewata Vulcanindo</v>
          </cell>
          <cell r="F95">
            <v>0</v>
          </cell>
          <cell r="H95">
            <v>0</v>
          </cell>
          <cell r="J95">
            <v>0</v>
          </cell>
          <cell r="L95">
            <v>0</v>
          </cell>
        </row>
        <row r="96">
          <cell r="B96">
            <v>72</v>
          </cell>
          <cell r="C96" t="str">
            <v>Dexacom</v>
          </cell>
          <cell r="F96">
            <v>0</v>
          </cell>
          <cell r="H96">
            <v>0</v>
          </cell>
          <cell r="J96">
            <v>0</v>
          </cell>
          <cell r="L96">
            <v>0</v>
          </cell>
        </row>
        <row r="97">
          <cell r="B97">
            <v>71</v>
          </cell>
          <cell r="C97" t="str">
            <v>Dharmabusana Eloksinggasana</v>
          </cell>
          <cell r="F97">
            <v>0</v>
          </cell>
          <cell r="H97">
            <v>72822375</v>
          </cell>
          <cell r="J97">
            <v>72822375</v>
          </cell>
          <cell r="L97">
            <v>0</v>
          </cell>
        </row>
        <row r="98">
          <cell r="B98">
            <v>72</v>
          </cell>
          <cell r="C98" t="str">
            <v>Dian Jaya</v>
          </cell>
          <cell r="F98">
            <v>0</v>
          </cell>
          <cell r="H98">
            <v>0</v>
          </cell>
          <cell r="J98">
            <v>0</v>
          </cell>
          <cell r="L98">
            <v>0</v>
          </cell>
        </row>
        <row r="99">
          <cell r="B99">
            <v>72</v>
          </cell>
          <cell r="C99" t="str">
            <v>Dien Tirto Bowono</v>
          </cell>
          <cell r="F99">
            <v>0</v>
          </cell>
          <cell r="H99">
            <v>29700000</v>
          </cell>
          <cell r="J99">
            <v>29700000</v>
          </cell>
          <cell r="L99">
            <v>0</v>
          </cell>
        </row>
        <row r="100">
          <cell r="B100">
            <v>73</v>
          </cell>
          <cell r="C100" t="str">
            <v>DIFA</v>
          </cell>
          <cell r="F100">
            <v>0</v>
          </cell>
          <cell r="H100">
            <v>210000</v>
          </cell>
          <cell r="J100">
            <v>0</v>
          </cell>
          <cell r="L100">
            <v>210000</v>
          </cell>
        </row>
        <row r="101">
          <cell r="B101">
            <v>74</v>
          </cell>
          <cell r="C101" t="str">
            <v>DIFA Advertising</v>
          </cell>
          <cell r="F101">
            <v>1970000</v>
          </cell>
          <cell r="H101">
            <v>3500000</v>
          </cell>
          <cell r="J101">
            <v>5470000</v>
          </cell>
          <cell r="L101">
            <v>0</v>
          </cell>
        </row>
        <row r="102">
          <cell r="B102">
            <v>75</v>
          </cell>
          <cell r="C102" t="str">
            <v>Dinasti Perkasa</v>
          </cell>
          <cell r="F102">
            <v>0</v>
          </cell>
          <cell r="H102">
            <v>640000</v>
          </cell>
          <cell r="J102">
            <v>0</v>
          </cell>
          <cell r="L102">
            <v>640000</v>
          </cell>
        </row>
        <row r="103">
          <cell r="B103">
            <v>76</v>
          </cell>
          <cell r="C103" t="str">
            <v>Dipta Surya Pratama</v>
          </cell>
          <cell r="F103">
            <v>0</v>
          </cell>
          <cell r="H103">
            <v>10449000</v>
          </cell>
          <cell r="J103">
            <v>10141200</v>
          </cell>
          <cell r="L103">
            <v>307800</v>
          </cell>
        </row>
        <row r="104">
          <cell r="B104">
            <v>77</v>
          </cell>
          <cell r="C104" t="str">
            <v>Dipolite</v>
          </cell>
          <cell r="F104">
            <v>0</v>
          </cell>
          <cell r="H104">
            <v>0</v>
          </cell>
          <cell r="J104">
            <v>0</v>
          </cell>
          <cell r="L104">
            <v>0</v>
          </cell>
        </row>
        <row r="105">
          <cell r="B105">
            <v>77</v>
          </cell>
          <cell r="C105" t="str">
            <v>Distriversa Buanamas, PT</v>
          </cell>
          <cell r="F105">
            <v>0</v>
          </cell>
          <cell r="H105">
            <v>4563418.6900000004</v>
          </cell>
          <cell r="J105">
            <v>3328418.67</v>
          </cell>
          <cell r="L105">
            <v>1235000.02</v>
          </cell>
        </row>
        <row r="106">
          <cell r="B106">
            <v>78</v>
          </cell>
          <cell r="C106" t="str">
            <v>Dolphin</v>
          </cell>
          <cell r="F106">
            <v>5500000</v>
          </cell>
          <cell r="H106">
            <v>22000000</v>
          </cell>
          <cell r="J106">
            <v>20200000</v>
          </cell>
          <cell r="L106">
            <v>7300000</v>
          </cell>
        </row>
        <row r="107">
          <cell r="B107">
            <v>79</v>
          </cell>
          <cell r="C107" t="str">
            <v>Dunia Safetindo</v>
          </cell>
          <cell r="F107">
            <v>952000</v>
          </cell>
          <cell r="H107">
            <v>12120000</v>
          </cell>
          <cell r="J107">
            <v>12017000</v>
          </cell>
          <cell r="L107">
            <v>1055000</v>
          </cell>
        </row>
        <row r="108">
          <cell r="B108">
            <v>80</v>
          </cell>
          <cell r="C108" t="str">
            <v>Duta Ban</v>
          </cell>
          <cell r="F108">
            <v>0</v>
          </cell>
          <cell r="H108">
            <v>133574800</v>
          </cell>
          <cell r="J108">
            <v>0</v>
          </cell>
          <cell r="L108">
            <v>133574800</v>
          </cell>
        </row>
        <row r="109">
          <cell r="B109">
            <v>81</v>
          </cell>
          <cell r="C109" t="str">
            <v>Duta Cipta</v>
          </cell>
          <cell r="F109">
            <v>0</v>
          </cell>
          <cell r="H109">
            <v>12072000</v>
          </cell>
          <cell r="J109">
            <v>2660000</v>
          </cell>
          <cell r="L109">
            <v>9412000</v>
          </cell>
        </row>
        <row r="110">
          <cell r="B110">
            <v>82</v>
          </cell>
          <cell r="C110" t="str">
            <v>Duta Raya Makmur</v>
          </cell>
          <cell r="F110">
            <v>0</v>
          </cell>
          <cell r="H110">
            <v>78192025</v>
          </cell>
          <cell r="J110">
            <v>78192025</v>
          </cell>
          <cell r="L110">
            <v>0</v>
          </cell>
        </row>
        <row r="111">
          <cell r="B111">
            <v>83</v>
          </cell>
          <cell r="C111" t="str">
            <v>Dynami Perkasa</v>
          </cell>
          <cell r="F111">
            <v>0</v>
          </cell>
          <cell r="H111">
            <v>0</v>
          </cell>
          <cell r="J111">
            <v>0</v>
          </cell>
          <cell r="L111">
            <v>0</v>
          </cell>
        </row>
        <row r="112">
          <cell r="B112">
            <v>83</v>
          </cell>
          <cell r="C112" t="str">
            <v>Dynami Perkasa Indonesia</v>
          </cell>
          <cell r="F112">
            <v>126504000</v>
          </cell>
          <cell r="H112">
            <v>228134164</v>
          </cell>
          <cell r="J112">
            <v>328611398</v>
          </cell>
          <cell r="L112">
            <v>26026766</v>
          </cell>
        </row>
        <row r="113">
          <cell r="B113">
            <v>84</v>
          </cell>
          <cell r="C113" t="str">
            <v>E'line</v>
          </cell>
          <cell r="F113">
            <v>0</v>
          </cell>
          <cell r="H113">
            <v>10160000</v>
          </cell>
          <cell r="J113">
            <v>10160000</v>
          </cell>
          <cell r="L113">
            <v>0</v>
          </cell>
        </row>
        <row r="114">
          <cell r="B114">
            <v>85</v>
          </cell>
          <cell r="C114" t="str">
            <v>Eka Pratama</v>
          </cell>
          <cell r="F114">
            <v>70000</v>
          </cell>
          <cell r="H114">
            <v>0</v>
          </cell>
          <cell r="J114">
            <v>70000</v>
          </cell>
          <cell r="L114">
            <v>0</v>
          </cell>
        </row>
        <row r="115">
          <cell r="B115">
            <v>86</v>
          </cell>
          <cell r="C115" t="str">
            <v>Els Indonesia</v>
          </cell>
          <cell r="F115">
            <v>6000000</v>
          </cell>
          <cell r="H115">
            <v>2500000</v>
          </cell>
          <cell r="J115">
            <v>8500000</v>
          </cell>
          <cell r="L115">
            <v>0</v>
          </cell>
        </row>
        <row r="116">
          <cell r="B116">
            <v>87</v>
          </cell>
          <cell r="C116" t="str">
            <v>Elsiscom Prima(TOA)</v>
          </cell>
          <cell r="F116">
            <v>35990294.600000001</v>
          </cell>
          <cell r="H116">
            <v>-24996894.600000001</v>
          </cell>
          <cell r="J116">
            <v>10993400</v>
          </cell>
          <cell r="L116">
            <v>0</v>
          </cell>
        </row>
        <row r="117">
          <cell r="B117">
            <v>88</v>
          </cell>
          <cell r="C117" t="str">
            <v>Empat Jaya</v>
          </cell>
          <cell r="F117">
            <v>0</v>
          </cell>
          <cell r="H117">
            <v>0</v>
          </cell>
          <cell r="J117">
            <v>0</v>
          </cell>
          <cell r="L117">
            <v>0</v>
          </cell>
        </row>
        <row r="118">
          <cell r="B118">
            <v>88</v>
          </cell>
          <cell r="C118" t="str">
            <v>Enam Empat</v>
          </cell>
          <cell r="F118">
            <v>8852800</v>
          </cell>
          <cell r="H118">
            <v>17840500</v>
          </cell>
          <cell r="J118">
            <v>20609800</v>
          </cell>
          <cell r="L118">
            <v>6083500</v>
          </cell>
        </row>
        <row r="119">
          <cell r="B119">
            <v>89</v>
          </cell>
          <cell r="C119" t="str">
            <v>Energizer Indonesia, PT</v>
          </cell>
          <cell r="F119">
            <v>1963962</v>
          </cell>
          <cell r="H119">
            <v>1259181</v>
          </cell>
          <cell r="J119">
            <v>2945943</v>
          </cell>
          <cell r="L119">
            <v>277200</v>
          </cell>
        </row>
        <row r="120">
          <cell r="B120">
            <v>90</v>
          </cell>
          <cell r="C120" t="str">
            <v>Eracitra</v>
          </cell>
          <cell r="F120">
            <v>0</v>
          </cell>
          <cell r="H120">
            <v>4840000</v>
          </cell>
          <cell r="J120">
            <v>4840000</v>
          </cell>
          <cell r="L120">
            <v>0</v>
          </cell>
        </row>
        <row r="121">
          <cell r="B121">
            <v>91</v>
          </cell>
          <cell r="C121" t="str">
            <v>Farber Jaya Abadi</v>
          </cell>
          <cell r="F121">
            <v>0</v>
          </cell>
          <cell r="H121">
            <v>2000000</v>
          </cell>
          <cell r="J121">
            <v>0</v>
          </cell>
          <cell r="L121">
            <v>2000000</v>
          </cell>
        </row>
        <row r="122">
          <cell r="B122">
            <v>92</v>
          </cell>
          <cell r="C122" t="str">
            <v>FARBER MARKETING</v>
          </cell>
          <cell r="F122">
            <v>23000545</v>
          </cell>
          <cell r="H122">
            <v>6144000</v>
          </cell>
          <cell r="J122">
            <v>29144545</v>
          </cell>
          <cell r="L122">
            <v>0</v>
          </cell>
        </row>
        <row r="123">
          <cell r="B123">
            <v>93</v>
          </cell>
          <cell r="C123" t="str">
            <v>Farber Marketing B</v>
          </cell>
          <cell r="F123">
            <v>877800</v>
          </cell>
          <cell r="H123">
            <v>0</v>
          </cell>
          <cell r="J123">
            <v>877800</v>
          </cell>
          <cell r="L123">
            <v>0</v>
          </cell>
        </row>
        <row r="124">
          <cell r="B124">
            <v>94</v>
          </cell>
          <cell r="C124" t="str">
            <v>FASCO SANFIRO, PT</v>
          </cell>
          <cell r="F124">
            <v>0</v>
          </cell>
          <cell r="H124">
            <v>1400000</v>
          </cell>
          <cell r="J124">
            <v>1400000</v>
          </cell>
          <cell r="L124">
            <v>0</v>
          </cell>
        </row>
        <row r="125">
          <cell r="B125">
            <v>95</v>
          </cell>
          <cell r="C125" t="str">
            <v>FASCO SANWIRA, PT</v>
          </cell>
          <cell r="F125">
            <v>600000</v>
          </cell>
          <cell r="H125">
            <v>0</v>
          </cell>
          <cell r="J125">
            <v>600000</v>
          </cell>
          <cell r="L125">
            <v>0</v>
          </cell>
        </row>
        <row r="126">
          <cell r="B126">
            <v>96</v>
          </cell>
          <cell r="C126" t="str">
            <v>Felina</v>
          </cell>
          <cell r="F126">
            <v>15195250</v>
          </cell>
          <cell r="H126">
            <v>94645050.180000007</v>
          </cell>
          <cell r="J126">
            <v>74908250</v>
          </cell>
          <cell r="L126">
            <v>34932050.180000007</v>
          </cell>
        </row>
        <row r="127">
          <cell r="B127">
            <v>97</v>
          </cell>
          <cell r="C127" t="str">
            <v>Ferry Limbong</v>
          </cell>
          <cell r="F127">
            <v>0</v>
          </cell>
          <cell r="H127">
            <v>0</v>
          </cell>
          <cell r="J127">
            <v>0</v>
          </cell>
          <cell r="L127">
            <v>0</v>
          </cell>
        </row>
        <row r="128">
          <cell r="B128">
            <v>97</v>
          </cell>
          <cell r="C128" t="str">
            <v>Fide General</v>
          </cell>
          <cell r="F128">
            <v>0</v>
          </cell>
          <cell r="H128">
            <v>3913406</v>
          </cell>
          <cell r="J128">
            <v>2458843.5</v>
          </cell>
          <cell r="L128">
            <v>1454562.5</v>
          </cell>
        </row>
        <row r="129">
          <cell r="B129">
            <v>98</v>
          </cell>
          <cell r="C129" t="str">
            <v>First Media</v>
          </cell>
          <cell r="F129">
            <v>16483500</v>
          </cell>
          <cell r="H129">
            <v>16483500</v>
          </cell>
          <cell r="J129">
            <v>32967000</v>
          </cell>
          <cell r="L129">
            <v>0</v>
          </cell>
        </row>
        <row r="130">
          <cell r="B130">
            <v>99</v>
          </cell>
          <cell r="C130" t="str">
            <v>Fitra Food, PT</v>
          </cell>
          <cell r="F130">
            <v>16956280</v>
          </cell>
          <cell r="H130">
            <v>80718110</v>
          </cell>
          <cell r="J130">
            <v>86623790</v>
          </cell>
          <cell r="L130">
            <v>11050600</v>
          </cell>
        </row>
        <row r="131">
          <cell r="B131">
            <v>100</v>
          </cell>
          <cell r="C131" t="str">
            <v>Focon Indonesia</v>
          </cell>
          <cell r="F131">
            <v>12022120</v>
          </cell>
          <cell r="H131">
            <v>1299896</v>
          </cell>
          <cell r="J131">
            <v>12022120</v>
          </cell>
          <cell r="L131">
            <v>1299896</v>
          </cell>
        </row>
        <row r="132">
          <cell r="B132">
            <v>101</v>
          </cell>
          <cell r="C132" t="str">
            <v>Foodteco</v>
          </cell>
          <cell r="F132">
            <v>0</v>
          </cell>
          <cell r="H132">
            <v>5260000</v>
          </cell>
          <cell r="J132">
            <v>5053000</v>
          </cell>
          <cell r="L132">
            <v>207000</v>
          </cell>
        </row>
        <row r="133">
          <cell r="B133">
            <v>102</v>
          </cell>
          <cell r="C133" t="str">
            <v>Frangky</v>
          </cell>
          <cell r="F133">
            <v>0</v>
          </cell>
          <cell r="H133">
            <v>1350000</v>
          </cell>
          <cell r="J133">
            <v>1350000</v>
          </cell>
          <cell r="L133">
            <v>0</v>
          </cell>
        </row>
        <row r="134">
          <cell r="B134">
            <v>103</v>
          </cell>
          <cell r="C134" t="str">
            <v>Fresh Water</v>
          </cell>
          <cell r="F134">
            <v>0</v>
          </cell>
          <cell r="H134">
            <v>3000000</v>
          </cell>
          <cell r="J134">
            <v>3000000</v>
          </cell>
          <cell r="L134">
            <v>0</v>
          </cell>
        </row>
        <row r="135">
          <cell r="B135">
            <v>104</v>
          </cell>
          <cell r="C135" t="str">
            <v>Gading Murni</v>
          </cell>
          <cell r="F135">
            <v>45338722</v>
          </cell>
          <cell r="H135">
            <v>25832000</v>
          </cell>
          <cell r="J135">
            <v>51808722</v>
          </cell>
          <cell r="L135">
            <v>19362000</v>
          </cell>
        </row>
        <row r="136">
          <cell r="B136">
            <v>105</v>
          </cell>
          <cell r="C136" t="str">
            <v>Gaji</v>
          </cell>
          <cell r="F136">
            <v>0</v>
          </cell>
          <cell r="H136">
            <v>1968881955</v>
          </cell>
          <cell r="J136">
            <v>1967381955</v>
          </cell>
          <cell r="L136">
            <v>1500000</v>
          </cell>
        </row>
        <row r="137">
          <cell r="B137">
            <v>106</v>
          </cell>
          <cell r="C137" t="str">
            <v>Galore Galerry</v>
          </cell>
          <cell r="F137">
            <v>0</v>
          </cell>
          <cell r="H137">
            <v>54000000</v>
          </cell>
          <cell r="J137">
            <v>24000000</v>
          </cell>
          <cell r="L137">
            <v>30000000</v>
          </cell>
        </row>
        <row r="138">
          <cell r="B138">
            <v>107</v>
          </cell>
          <cell r="C138" t="str">
            <v>Galva ,PT</v>
          </cell>
          <cell r="F138">
            <v>0</v>
          </cell>
          <cell r="H138">
            <v>28017300</v>
          </cell>
          <cell r="J138">
            <v>28017300</v>
          </cell>
          <cell r="L138">
            <v>0</v>
          </cell>
        </row>
        <row r="139">
          <cell r="B139">
            <v>108</v>
          </cell>
          <cell r="C139" t="str">
            <v>Ganesha Advertising</v>
          </cell>
          <cell r="F139">
            <v>9440000</v>
          </cell>
          <cell r="H139">
            <v>18257500</v>
          </cell>
          <cell r="J139">
            <v>25570000</v>
          </cell>
          <cell r="L139">
            <v>2127500</v>
          </cell>
        </row>
        <row r="140">
          <cell r="B140">
            <v>109</v>
          </cell>
          <cell r="C140" t="str">
            <v>Garnett</v>
          </cell>
          <cell r="F140">
            <v>0</v>
          </cell>
          <cell r="H140">
            <v>0</v>
          </cell>
          <cell r="J140">
            <v>0</v>
          </cell>
          <cell r="L140">
            <v>0</v>
          </cell>
        </row>
        <row r="141">
          <cell r="B141">
            <v>110</v>
          </cell>
          <cell r="C141" t="str">
            <v>Gaya Teknik</v>
          </cell>
          <cell r="F141">
            <v>0</v>
          </cell>
          <cell r="H141">
            <v>0</v>
          </cell>
          <cell r="J141">
            <v>0</v>
          </cell>
          <cell r="L141">
            <v>0</v>
          </cell>
        </row>
        <row r="142">
          <cell r="B142">
            <v>109</v>
          </cell>
          <cell r="C142" t="str">
            <v>Gaya Listrik</v>
          </cell>
          <cell r="F142">
            <v>8343599</v>
          </cell>
          <cell r="H142">
            <v>0</v>
          </cell>
          <cell r="J142">
            <v>8343599</v>
          </cell>
          <cell r="L142">
            <v>0</v>
          </cell>
        </row>
        <row r="143">
          <cell r="B143">
            <v>110</v>
          </cell>
          <cell r="C143" t="str">
            <v>Geha Inti</v>
          </cell>
          <cell r="F143">
            <v>22715000</v>
          </cell>
          <cell r="H143">
            <v>202559999.81999999</v>
          </cell>
          <cell r="J143">
            <v>215671999.81999999</v>
          </cell>
          <cell r="L143">
            <v>9603000</v>
          </cell>
        </row>
        <row r="144">
          <cell r="B144">
            <v>111</v>
          </cell>
          <cell r="C144" t="str">
            <v>General Cashier</v>
          </cell>
          <cell r="F144">
            <v>16751414</v>
          </cell>
          <cell r="H144">
            <v>1226106273</v>
          </cell>
          <cell r="J144">
            <v>1200485399</v>
          </cell>
          <cell r="L144">
            <v>42372288</v>
          </cell>
        </row>
        <row r="145">
          <cell r="B145">
            <v>112</v>
          </cell>
          <cell r="C145" t="str">
            <v>Gianni</v>
          </cell>
          <cell r="F145">
            <v>85277872.300000072</v>
          </cell>
          <cell r="H145">
            <v>285472427</v>
          </cell>
          <cell r="J145">
            <v>295806158</v>
          </cell>
          <cell r="L145">
            <v>74944141.300000072</v>
          </cell>
        </row>
        <row r="146">
          <cell r="B146">
            <v>113</v>
          </cell>
          <cell r="C146" t="str">
            <v>Giant / Vida Swalayan</v>
          </cell>
          <cell r="F146">
            <v>0</v>
          </cell>
          <cell r="H146">
            <v>2537800</v>
          </cell>
          <cell r="J146">
            <v>2537800</v>
          </cell>
          <cell r="L146">
            <v>0</v>
          </cell>
        </row>
        <row r="147">
          <cell r="B147">
            <v>114</v>
          </cell>
          <cell r="C147" t="str">
            <v>Global Power E</v>
          </cell>
          <cell r="F147">
            <v>0</v>
          </cell>
          <cell r="H147">
            <v>0</v>
          </cell>
          <cell r="J147">
            <v>0</v>
          </cell>
          <cell r="L147">
            <v>0</v>
          </cell>
        </row>
        <row r="148">
          <cell r="B148">
            <v>114</v>
          </cell>
          <cell r="C148" t="str">
            <v>Global Technindo</v>
          </cell>
          <cell r="F148">
            <v>0</v>
          </cell>
          <cell r="H148">
            <v>4485000</v>
          </cell>
          <cell r="J148">
            <v>4485000</v>
          </cell>
          <cell r="L148">
            <v>0</v>
          </cell>
        </row>
        <row r="149">
          <cell r="B149">
            <v>115</v>
          </cell>
          <cell r="C149" t="str">
            <v>Grace Computer</v>
          </cell>
          <cell r="F149">
            <v>0</v>
          </cell>
          <cell r="H149">
            <v>0</v>
          </cell>
          <cell r="J149">
            <v>0</v>
          </cell>
          <cell r="L149">
            <v>0</v>
          </cell>
        </row>
        <row r="150">
          <cell r="B150">
            <v>115</v>
          </cell>
          <cell r="C150" t="str">
            <v>Graha Citra KArya Mandiri</v>
          </cell>
          <cell r="F150">
            <v>40000000</v>
          </cell>
          <cell r="H150">
            <v>20513750</v>
          </cell>
          <cell r="J150">
            <v>60513750</v>
          </cell>
          <cell r="L150">
            <v>0</v>
          </cell>
        </row>
        <row r="151">
          <cell r="B151">
            <v>116</v>
          </cell>
          <cell r="C151" t="str">
            <v>Graha Hotel</v>
          </cell>
          <cell r="E151" t="str">
            <v>Jasa</v>
          </cell>
          <cell r="F151">
            <v>0</v>
          </cell>
          <cell r="H151">
            <v>0</v>
          </cell>
          <cell r="J151">
            <v>0</v>
          </cell>
          <cell r="L151">
            <v>0</v>
          </cell>
        </row>
        <row r="152">
          <cell r="B152">
            <v>116</v>
          </cell>
          <cell r="C152" t="str">
            <v>GranJava Food</v>
          </cell>
          <cell r="F152">
            <v>0</v>
          </cell>
          <cell r="H152">
            <v>12906000</v>
          </cell>
          <cell r="J152">
            <v>7816000</v>
          </cell>
          <cell r="L152">
            <v>5090000</v>
          </cell>
        </row>
        <row r="153">
          <cell r="B153">
            <v>117</v>
          </cell>
          <cell r="C153" t="str">
            <v>Grapesy</v>
          </cell>
          <cell r="F153">
            <v>0</v>
          </cell>
          <cell r="H153">
            <v>1952000</v>
          </cell>
          <cell r="J153">
            <v>768000</v>
          </cell>
          <cell r="L153">
            <v>1184000</v>
          </cell>
        </row>
        <row r="154">
          <cell r="B154">
            <v>118</v>
          </cell>
          <cell r="C154" t="str">
            <v>Green Rimba Perkasa</v>
          </cell>
          <cell r="F154">
            <v>0</v>
          </cell>
          <cell r="H154">
            <v>2552550</v>
          </cell>
          <cell r="J154">
            <v>2552550</v>
          </cell>
          <cell r="L154">
            <v>0</v>
          </cell>
        </row>
        <row r="155">
          <cell r="B155">
            <v>119</v>
          </cell>
          <cell r="C155" t="str">
            <v>Godaddy</v>
          </cell>
          <cell r="F155">
            <v>0</v>
          </cell>
          <cell r="H155">
            <v>0</v>
          </cell>
          <cell r="J155">
            <v>0</v>
          </cell>
          <cell r="L155">
            <v>0</v>
          </cell>
        </row>
        <row r="156">
          <cell r="B156">
            <v>120</v>
          </cell>
          <cell r="C156" t="str">
            <v>Golden Inpan</v>
          </cell>
          <cell r="F156">
            <v>0</v>
          </cell>
          <cell r="H156">
            <v>0</v>
          </cell>
          <cell r="J156">
            <v>0</v>
          </cell>
          <cell r="L156">
            <v>0</v>
          </cell>
        </row>
        <row r="157">
          <cell r="B157">
            <v>119</v>
          </cell>
          <cell r="C157" t="str">
            <v>Golden Sound</v>
          </cell>
          <cell r="F157">
            <v>0</v>
          </cell>
          <cell r="H157">
            <v>3111000</v>
          </cell>
          <cell r="J157">
            <v>3111000</v>
          </cell>
          <cell r="L157">
            <v>0</v>
          </cell>
        </row>
        <row r="158">
          <cell r="B158">
            <v>120</v>
          </cell>
          <cell r="C158" t="str">
            <v>Goodrich</v>
          </cell>
          <cell r="F158">
            <v>0</v>
          </cell>
          <cell r="H158">
            <v>78460784</v>
          </cell>
          <cell r="J158">
            <v>78460784</v>
          </cell>
          <cell r="L158">
            <v>0</v>
          </cell>
        </row>
        <row r="159">
          <cell r="B159">
            <v>121</v>
          </cell>
          <cell r="C159" t="str">
            <v>Gunung Sari Intan</v>
          </cell>
          <cell r="F159">
            <v>350000</v>
          </cell>
          <cell r="H159">
            <v>3600000</v>
          </cell>
          <cell r="J159">
            <v>3950000</v>
          </cell>
          <cell r="L159">
            <v>0</v>
          </cell>
        </row>
        <row r="160">
          <cell r="B160">
            <v>122</v>
          </cell>
          <cell r="C160" t="str">
            <v>Gunung Sari Wira Pratama</v>
          </cell>
          <cell r="F160">
            <v>0</v>
          </cell>
          <cell r="H160">
            <v>350000</v>
          </cell>
          <cell r="J160">
            <v>350000</v>
          </cell>
          <cell r="L160">
            <v>0</v>
          </cell>
        </row>
        <row r="161">
          <cell r="B161">
            <v>123</v>
          </cell>
          <cell r="C161" t="str">
            <v>HABETEC</v>
          </cell>
          <cell r="F161">
            <v>0</v>
          </cell>
          <cell r="H161">
            <v>973000</v>
          </cell>
          <cell r="J161">
            <v>400000</v>
          </cell>
          <cell r="L161">
            <v>573000</v>
          </cell>
        </row>
        <row r="162">
          <cell r="B162">
            <v>124</v>
          </cell>
          <cell r="C162" t="str">
            <v>Hakiki Donarta, PT</v>
          </cell>
          <cell r="F162">
            <v>2953500</v>
          </cell>
          <cell r="H162">
            <v>4832148.96</v>
          </cell>
          <cell r="J162">
            <v>7426749</v>
          </cell>
          <cell r="L162">
            <v>358899.96</v>
          </cell>
        </row>
        <row r="163">
          <cell r="B163">
            <v>125</v>
          </cell>
          <cell r="C163" t="str">
            <v>Halim Pro Sound</v>
          </cell>
          <cell r="F163">
            <v>425000</v>
          </cell>
          <cell r="H163">
            <v>-425000</v>
          </cell>
          <cell r="J163">
            <v>0</v>
          </cell>
          <cell r="L163">
            <v>0</v>
          </cell>
        </row>
        <row r="164">
          <cell r="B164">
            <v>126</v>
          </cell>
          <cell r="C164" t="str">
            <v>Hans Sembilan</v>
          </cell>
          <cell r="F164">
            <v>9626570</v>
          </cell>
          <cell r="H164">
            <v>8281906</v>
          </cell>
          <cell r="J164">
            <v>15587351</v>
          </cell>
          <cell r="L164">
            <v>2321125</v>
          </cell>
        </row>
        <row r="165">
          <cell r="B165">
            <v>127</v>
          </cell>
          <cell r="C165" t="str">
            <v>HAPPY &amp; HEALTHY POOL</v>
          </cell>
          <cell r="F165">
            <v>0</v>
          </cell>
          <cell r="H165">
            <v>3000000</v>
          </cell>
          <cell r="J165">
            <v>3000000</v>
          </cell>
          <cell r="L165">
            <v>0</v>
          </cell>
        </row>
        <row r="166">
          <cell r="B166">
            <v>128</v>
          </cell>
          <cell r="C166" t="str">
            <v>Harapan Baru</v>
          </cell>
          <cell r="F166">
            <v>0</v>
          </cell>
          <cell r="H166">
            <v>313500</v>
          </cell>
          <cell r="J166">
            <v>313500</v>
          </cell>
          <cell r="L166">
            <v>0</v>
          </cell>
        </row>
        <row r="167">
          <cell r="B167">
            <v>129</v>
          </cell>
          <cell r="C167" t="str">
            <v>Hardy Lock</v>
          </cell>
          <cell r="F167">
            <v>0</v>
          </cell>
          <cell r="H167">
            <v>166218500</v>
          </cell>
          <cell r="J167">
            <v>166218500</v>
          </cell>
          <cell r="L167">
            <v>0</v>
          </cell>
        </row>
        <row r="168">
          <cell r="B168">
            <v>130</v>
          </cell>
          <cell r="C168" t="str">
            <v>Hardiyang, PT</v>
          </cell>
          <cell r="F168">
            <v>0</v>
          </cell>
          <cell r="H168">
            <v>454304</v>
          </cell>
          <cell r="J168">
            <v>0</v>
          </cell>
          <cell r="L168">
            <v>454304</v>
          </cell>
        </row>
        <row r="169">
          <cell r="B169">
            <v>131</v>
          </cell>
          <cell r="C169" t="str">
            <v>Hari Djoko N</v>
          </cell>
          <cell r="F169">
            <v>0</v>
          </cell>
          <cell r="H169">
            <v>0</v>
          </cell>
          <cell r="J169">
            <v>0</v>
          </cell>
          <cell r="L169">
            <v>0</v>
          </cell>
        </row>
        <row r="170">
          <cell r="B170">
            <v>131</v>
          </cell>
          <cell r="C170" t="str">
            <v>HARYONO TOURS&amp; TRAVEL</v>
          </cell>
          <cell r="F170">
            <v>0</v>
          </cell>
          <cell r="H170">
            <v>13745000</v>
          </cell>
          <cell r="J170">
            <v>11095000</v>
          </cell>
          <cell r="L170">
            <v>2650000</v>
          </cell>
        </row>
        <row r="171">
          <cell r="B171">
            <v>132</v>
          </cell>
          <cell r="C171" t="str">
            <v>HASANAH BARU,CV</v>
          </cell>
          <cell r="F171">
            <v>1154500</v>
          </cell>
          <cell r="H171">
            <v>10447500</v>
          </cell>
          <cell r="J171">
            <v>10002000</v>
          </cell>
          <cell r="L171">
            <v>1600000</v>
          </cell>
        </row>
        <row r="172">
          <cell r="B172">
            <v>133</v>
          </cell>
          <cell r="C172" t="str">
            <v>Hatten Bali, PT</v>
          </cell>
          <cell r="F172">
            <v>0</v>
          </cell>
          <cell r="H172">
            <v>1184000</v>
          </cell>
          <cell r="J172">
            <v>1184000</v>
          </cell>
          <cell r="L172">
            <v>0</v>
          </cell>
        </row>
        <row r="173">
          <cell r="B173">
            <v>134</v>
          </cell>
          <cell r="C173" t="str">
            <v>Heartwork design</v>
          </cell>
          <cell r="F173">
            <v>0</v>
          </cell>
          <cell r="H173">
            <v>2125000</v>
          </cell>
          <cell r="J173">
            <v>2125000</v>
          </cell>
          <cell r="L173">
            <v>0</v>
          </cell>
        </row>
        <row r="174">
          <cell r="B174">
            <v>135</v>
          </cell>
          <cell r="C174" t="str">
            <v>HELMY ,CV</v>
          </cell>
          <cell r="F174">
            <v>1200000</v>
          </cell>
          <cell r="H174">
            <v>1440000</v>
          </cell>
          <cell r="J174">
            <v>2400000</v>
          </cell>
          <cell r="L174">
            <v>240000</v>
          </cell>
        </row>
        <row r="175">
          <cell r="B175">
            <v>136</v>
          </cell>
          <cell r="C175" t="str">
            <v>Henson Makmur, PT</v>
          </cell>
          <cell r="F175">
            <v>2376000</v>
          </cell>
          <cell r="H175">
            <v>1683000</v>
          </cell>
          <cell r="J175">
            <v>3168000</v>
          </cell>
          <cell r="L175">
            <v>891000</v>
          </cell>
        </row>
        <row r="176">
          <cell r="B176">
            <v>137</v>
          </cell>
          <cell r="C176" t="str">
            <v>Henta Jaya Mandiri, PT</v>
          </cell>
          <cell r="F176">
            <v>0</v>
          </cell>
          <cell r="H176">
            <v>420000</v>
          </cell>
          <cell r="J176">
            <v>420000</v>
          </cell>
          <cell r="L176">
            <v>0</v>
          </cell>
        </row>
        <row r="177">
          <cell r="B177">
            <v>138</v>
          </cell>
          <cell r="C177" t="str">
            <v>Heritage The Grande</v>
          </cell>
          <cell r="F177">
            <v>0</v>
          </cell>
          <cell r="H177">
            <v>13500000</v>
          </cell>
          <cell r="J177">
            <v>13500000</v>
          </cell>
          <cell r="L177">
            <v>0</v>
          </cell>
        </row>
        <row r="178">
          <cell r="B178">
            <v>139</v>
          </cell>
          <cell r="C178" t="str">
            <v>Hocatsu Pratama Indonesia</v>
          </cell>
          <cell r="F178">
            <v>23293693</v>
          </cell>
          <cell r="H178">
            <v>43465697</v>
          </cell>
          <cell r="J178">
            <v>23293693</v>
          </cell>
          <cell r="L178">
            <v>43465697</v>
          </cell>
        </row>
        <row r="179">
          <cell r="B179">
            <v>140</v>
          </cell>
          <cell r="C179" t="str">
            <v>Holindo Citra Abadi</v>
          </cell>
          <cell r="F179">
            <v>0</v>
          </cell>
          <cell r="H179">
            <v>11500000</v>
          </cell>
          <cell r="J179">
            <v>11500000</v>
          </cell>
          <cell r="L179">
            <v>0</v>
          </cell>
        </row>
        <row r="180">
          <cell r="B180">
            <v>141</v>
          </cell>
          <cell r="C180" t="str">
            <v>Hotel Information</v>
          </cell>
          <cell r="F180">
            <v>0</v>
          </cell>
          <cell r="H180">
            <v>0</v>
          </cell>
          <cell r="J180">
            <v>0</v>
          </cell>
          <cell r="L180">
            <v>0</v>
          </cell>
        </row>
        <row r="181">
          <cell r="B181">
            <v>142</v>
          </cell>
          <cell r="C181" t="str">
            <v>Huawei Tech Group</v>
          </cell>
          <cell r="F181">
            <v>0</v>
          </cell>
          <cell r="H181">
            <v>0</v>
          </cell>
          <cell r="J181">
            <v>0</v>
          </cell>
          <cell r="L181">
            <v>0</v>
          </cell>
        </row>
        <row r="182">
          <cell r="B182">
            <v>141</v>
          </cell>
          <cell r="C182" t="str">
            <v>Imam Sudjono hermanto</v>
          </cell>
          <cell r="F182">
            <v>2500000</v>
          </cell>
          <cell r="H182">
            <v>0</v>
          </cell>
          <cell r="J182">
            <v>0</v>
          </cell>
          <cell r="L182">
            <v>2500000</v>
          </cell>
        </row>
        <row r="183">
          <cell r="B183">
            <v>142</v>
          </cell>
          <cell r="C183" t="str">
            <v>Index Furnishings</v>
          </cell>
          <cell r="F183">
            <v>0</v>
          </cell>
          <cell r="H183">
            <v>140588241</v>
          </cell>
          <cell r="J183">
            <v>140588241</v>
          </cell>
          <cell r="L183">
            <v>0</v>
          </cell>
        </row>
        <row r="184">
          <cell r="B184">
            <v>143</v>
          </cell>
          <cell r="C184" t="str">
            <v>Indo Piranti Mulia, CV</v>
          </cell>
          <cell r="F184">
            <v>2100000</v>
          </cell>
          <cell r="H184">
            <v>12012800</v>
          </cell>
          <cell r="J184">
            <v>13752800</v>
          </cell>
          <cell r="L184">
            <v>360000</v>
          </cell>
        </row>
        <row r="185">
          <cell r="B185">
            <v>144</v>
          </cell>
          <cell r="C185" t="str">
            <v>Indocom Citra Mandiri</v>
          </cell>
          <cell r="F185">
            <v>0</v>
          </cell>
          <cell r="H185">
            <v>1012000</v>
          </cell>
          <cell r="J185">
            <v>1012000</v>
          </cell>
          <cell r="L185">
            <v>0</v>
          </cell>
        </row>
        <row r="186">
          <cell r="B186">
            <v>145</v>
          </cell>
          <cell r="C186" t="str">
            <v>Indodaya Cipta</v>
          </cell>
          <cell r="F186">
            <v>0</v>
          </cell>
          <cell r="H186">
            <v>0</v>
          </cell>
          <cell r="J186">
            <v>0</v>
          </cell>
          <cell r="L186">
            <v>0</v>
          </cell>
        </row>
        <row r="187">
          <cell r="B187">
            <v>145</v>
          </cell>
          <cell r="C187" t="str">
            <v>Indomultimedia</v>
          </cell>
          <cell r="F187">
            <v>0</v>
          </cell>
          <cell r="H187">
            <v>40145000</v>
          </cell>
          <cell r="J187">
            <v>40145000</v>
          </cell>
          <cell r="L187">
            <v>0</v>
          </cell>
        </row>
        <row r="188">
          <cell r="B188">
            <v>146</v>
          </cell>
          <cell r="C188" t="str">
            <v>Ing Florist</v>
          </cell>
          <cell r="F188">
            <v>0</v>
          </cell>
          <cell r="H188">
            <v>950000</v>
          </cell>
          <cell r="J188">
            <v>950000</v>
          </cell>
          <cell r="L188">
            <v>0</v>
          </cell>
        </row>
        <row r="189">
          <cell r="B189">
            <v>147</v>
          </cell>
          <cell r="C189" t="str">
            <v>Inotek Pratama</v>
          </cell>
          <cell r="F189">
            <v>0</v>
          </cell>
          <cell r="H189">
            <v>0</v>
          </cell>
          <cell r="J189">
            <v>0</v>
          </cell>
          <cell r="L189">
            <v>0</v>
          </cell>
        </row>
        <row r="190">
          <cell r="B190">
            <v>147</v>
          </cell>
          <cell r="C190" t="str">
            <v>Integral Living</v>
          </cell>
          <cell r="F190">
            <v>51690000</v>
          </cell>
          <cell r="H190">
            <v>879260395</v>
          </cell>
          <cell r="J190">
            <v>930950395</v>
          </cell>
          <cell r="L190">
            <v>0</v>
          </cell>
        </row>
        <row r="191">
          <cell r="B191">
            <v>148</v>
          </cell>
          <cell r="C191" t="str">
            <v>Ir. Iskandar Tedjakusuma</v>
          </cell>
          <cell r="F191">
            <v>0</v>
          </cell>
          <cell r="H191">
            <v>5018561</v>
          </cell>
          <cell r="J191">
            <v>5018561</v>
          </cell>
          <cell r="L191">
            <v>0</v>
          </cell>
        </row>
        <row r="192">
          <cell r="B192">
            <v>149</v>
          </cell>
          <cell r="C192" t="str">
            <v>Irama Mas</v>
          </cell>
          <cell r="F192">
            <v>0</v>
          </cell>
          <cell r="H192">
            <v>73500000</v>
          </cell>
          <cell r="J192">
            <v>73500000</v>
          </cell>
          <cell r="L192">
            <v>0</v>
          </cell>
        </row>
        <row r="193">
          <cell r="B193">
            <v>150</v>
          </cell>
          <cell r="C193" t="str">
            <v>Ishinol</v>
          </cell>
          <cell r="F193">
            <v>0</v>
          </cell>
          <cell r="H193">
            <v>0</v>
          </cell>
          <cell r="J193">
            <v>0</v>
          </cell>
          <cell r="L193">
            <v>0</v>
          </cell>
        </row>
        <row r="194">
          <cell r="B194">
            <v>150</v>
          </cell>
          <cell r="C194" t="str">
            <v>ISSI Railing</v>
          </cell>
          <cell r="F194">
            <v>11032706</v>
          </cell>
          <cell r="H194">
            <v>14481051</v>
          </cell>
          <cell r="J194">
            <v>22227232</v>
          </cell>
          <cell r="L194">
            <v>3286525</v>
          </cell>
        </row>
        <row r="195">
          <cell r="B195">
            <v>151</v>
          </cell>
          <cell r="C195" t="str">
            <v>Istana Kejora</v>
          </cell>
          <cell r="F195">
            <v>5303860</v>
          </cell>
          <cell r="H195">
            <v>1274920</v>
          </cell>
          <cell r="J195">
            <v>6578780</v>
          </cell>
          <cell r="L195">
            <v>0</v>
          </cell>
        </row>
        <row r="196">
          <cell r="B196">
            <v>152</v>
          </cell>
          <cell r="C196" t="str">
            <v>Istana Photo</v>
          </cell>
          <cell r="F196">
            <v>0</v>
          </cell>
          <cell r="H196">
            <v>0</v>
          </cell>
          <cell r="J196">
            <v>0</v>
          </cell>
          <cell r="L196">
            <v>0</v>
          </cell>
        </row>
        <row r="197">
          <cell r="B197">
            <v>152</v>
          </cell>
          <cell r="C197" t="str">
            <v>Istana Pompa</v>
          </cell>
          <cell r="F197">
            <v>0</v>
          </cell>
          <cell r="H197">
            <v>7000000</v>
          </cell>
          <cell r="J197">
            <v>7000000</v>
          </cell>
          <cell r="L197">
            <v>0</v>
          </cell>
        </row>
        <row r="198">
          <cell r="B198">
            <v>153</v>
          </cell>
          <cell r="C198" t="str">
            <v>Jamsostek</v>
          </cell>
          <cell r="F198">
            <v>0</v>
          </cell>
          <cell r="H198">
            <v>116431550.45999999</v>
          </cell>
          <cell r="J198">
            <v>93568885.459999993</v>
          </cell>
          <cell r="L198">
            <v>22862665</v>
          </cell>
        </row>
        <row r="199">
          <cell r="B199">
            <v>154</v>
          </cell>
          <cell r="C199" t="str">
            <v>JASA MARGA</v>
          </cell>
          <cell r="F199">
            <v>0</v>
          </cell>
          <cell r="H199">
            <v>1100000</v>
          </cell>
          <cell r="J199">
            <v>1100000</v>
          </cell>
          <cell r="L199">
            <v>0</v>
          </cell>
        </row>
        <row r="200">
          <cell r="B200">
            <v>155</v>
          </cell>
          <cell r="C200" t="str">
            <v>Jasa Marga, PT</v>
          </cell>
          <cell r="F200">
            <v>0</v>
          </cell>
          <cell r="H200">
            <v>0</v>
          </cell>
          <cell r="J200">
            <v>0</v>
          </cell>
          <cell r="L200">
            <v>0</v>
          </cell>
        </row>
        <row r="201">
          <cell r="B201">
            <v>156</v>
          </cell>
          <cell r="C201" t="str">
            <v>Jatim Tronik</v>
          </cell>
          <cell r="F201">
            <v>0</v>
          </cell>
          <cell r="H201">
            <v>0</v>
          </cell>
          <cell r="J201">
            <v>0</v>
          </cell>
          <cell r="L201">
            <v>0</v>
          </cell>
        </row>
        <row r="202">
          <cell r="B202">
            <v>157</v>
          </cell>
          <cell r="C202" t="str">
            <v>Jaya Abadi</v>
          </cell>
          <cell r="F202">
            <v>0</v>
          </cell>
          <cell r="H202">
            <v>0</v>
          </cell>
          <cell r="J202">
            <v>0</v>
          </cell>
          <cell r="L202">
            <v>0</v>
          </cell>
        </row>
        <row r="203">
          <cell r="B203">
            <v>155</v>
          </cell>
          <cell r="C203" t="str">
            <v>Jaya Mulia</v>
          </cell>
          <cell r="F203">
            <v>0</v>
          </cell>
          <cell r="H203">
            <v>4899750.08</v>
          </cell>
          <cell r="J203">
            <v>4899750.08</v>
          </cell>
          <cell r="L203">
            <v>0</v>
          </cell>
        </row>
        <row r="204">
          <cell r="B204">
            <v>156</v>
          </cell>
          <cell r="C204" t="str">
            <v>Jerindo Utama, CV</v>
          </cell>
          <cell r="F204">
            <v>6196825</v>
          </cell>
          <cell r="H204">
            <v>29143631</v>
          </cell>
          <cell r="J204">
            <v>32212758</v>
          </cell>
          <cell r="L204">
            <v>3127698</v>
          </cell>
        </row>
        <row r="205">
          <cell r="B205">
            <v>157</v>
          </cell>
          <cell r="C205" t="str">
            <v>Jesindo Prima</v>
          </cell>
          <cell r="F205">
            <v>8841187</v>
          </cell>
          <cell r="H205">
            <v>110555500</v>
          </cell>
          <cell r="J205">
            <v>119396687</v>
          </cell>
          <cell r="L205">
            <v>0</v>
          </cell>
        </row>
        <row r="206">
          <cell r="B206">
            <v>158</v>
          </cell>
          <cell r="C206" t="str">
            <v>JNI Mitrajaya, CV</v>
          </cell>
          <cell r="F206">
            <v>0</v>
          </cell>
          <cell r="H206">
            <v>10720458.32</v>
          </cell>
          <cell r="J206">
            <v>9888908.3200000003</v>
          </cell>
          <cell r="L206">
            <v>831550</v>
          </cell>
        </row>
        <row r="207">
          <cell r="B207">
            <v>159</v>
          </cell>
          <cell r="C207" t="str">
            <v>JobsDB.com</v>
          </cell>
          <cell r="F207">
            <v>0</v>
          </cell>
          <cell r="H207">
            <v>0</v>
          </cell>
          <cell r="J207">
            <v>0</v>
          </cell>
          <cell r="L207">
            <v>0</v>
          </cell>
        </row>
        <row r="208">
          <cell r="B208">
            <v>159</v>
          </cell>
          <cell r="C208" t="str">
            <v>Johny Walker</v>
          </cell>
          <cell r="F208">
            <v>0</v>
          </cell>
          <cell r="H208">
            <v>8600000</v>
          </cell>
          <cell r="J208">
            <v>8600000</v>
          </cell>
          <cell r="L208">
            <v>0</v>
          </cell>
        </row>
        <row r="209">
          <cell r="B209">
            <v>160</v>
          </cell>
          <cell r="C209" t="str">
            <v>K Electrik</v>
          </cell>
          <cell r="F209">
            <v>11791800</v>
          </cell>
          <cell r="H209">
            <v>342315895</v>
          </cell>
          <cell r="J209">
            <v>288430462.39999998</v>
          </cell>
          <cell r="L209">
            <v>65677232.600000024</v>
          </cell>
        </row>
        <row r="210">
          <cell r="B210">
            <v>161</v>
          </cell>
          <cell r="C210" t="str">
            <v>KAHA</v>
          </cell>
          <cell r="F210">
            <v>0</v>
          </cell>
          <cell r="H210">
            <v>0</v>
          </cell>
          <cell r="J210">
            <v>0</v>
          </cell>
          <cell r="L210">
            <v>0</v>
          </cell>
        </row>
        <row r="211">
          <cell r="B211">
            <v>161</v>
          </cell>
          <cell r="C211" t="str">
            <v>Karmacon , PT / Tanzil</v>
          </cell>
          <cell r="F211">
            <v>3171000</v>
          </cell>
          <cell r="H211">
            <v>15855000</v>
          </cell>
          <cell r="J211">
            <v>19026000</v>
          </cell>
          <cell r="L211">
            <v>0</v>
          </cell>
        </row>
        <row r="212">
          <cell r="B212">
            <v>162</v>
          </cell>
          <cell r="C212" t="str">
            <v>Kantor Kas Negara</v>
          </cell>
          <cell r="F212">
            <v>0</v>
          </cell>
          <cell r="H212">
            <v>1110508277.8299999</v>
          </cell>
          <cell r="J212">
            <v>1110508277.8299999</v>
          </cell>
          <cell r="L212">
            <v>0</v>
          </cell>
        </row>
        <row r="213">
          <cell r="B213">
            <v>163</v>
          </cell>
          <cell r="C213" t="str">
            <v>Karina Wahyu, CV</v>
          </cell>
          <cell r="F213">
            <v>0</v>
          </cell>
          <cell r="H213">
            <v>0</v>
          </cell>
          <cell r="J213">
            <v>0</v>
          </cell>
          <cell r="L213">
            <v>0</v>
          </cell>
        </row>
        <row r="214">
          <cell r="B214">
            <v>163</v>
          </cell>
          <cell r="C214" t="str">
            <v>Kartika Alamindra Artha  Sarana, PT</v>
          </cell>
          <cell r="F214">
            <v>13063800</v>
          </cell>
          <cell r="H214">
            <v>41346449.990000002</v>
          </cell>
          <cell r="J214">
            <v>42329199.990000002</v>
          </cell>
          <cell r="L214">
            <v>12081050</v>
          </cell>
        </row>
        <row r="215">
          <cell r="B215">
            <v>164</v>
          </cell>
          <cell r="C215" t="str">
            <v>Karya Anugrah / SPN</v>
          </cell>
          <cell r="F215">
            <v>645000</v>
          </cell>
          <cell r="H215">
            <v>3164600</v>
          </cell>
          <cell r="J215">
            <v>2521400</v>
          </cell>
          <cell r="L215">
            <v>1288200</v>
          </cell>
        </row>
        <row r="216">
          <cell r="B216">
            <v>165</v>
          </cell>
          <cell r="C216" t="str">
            <v>Karya Dinamikanusa Cemerlang, PT</v>
          </cell>
          <cell r="F216">
            <v>0</v>
          </cell>
          <cell r="H216">
            <v>2001120</v>
          </cell>
          <cell r="J216">
            <v>2001120</v>
          </cell>
          <cell r="L216">
            <v>0</v>
          </cell>
        </row>
        <row r="217">
          <cell r="B217">
            <v>166</v>
          </cell>
          <cell r="C217" t="str">
            <v>Karya Jaya</v>
          </cell>
          <cell r="F217">
            <v>0</v>
          </cell>
          <cell r="H217">
            <v>8800000</v>
          </cell>
          <cell r="J217">
            <v>8800000</v>
          </cell>
          <cell r="L217">
            <v>0</v>
          </cell>
        </row>
        <row r="218">
          <cell r="B218">
            <v>167</v>
          </cell>
          <cell r="C218" t="str">
            <v>Kawan lama sejahtera</v>
          </cell>
          <cell r="F218">
            <v>513645</v>
          </cell>
          <cell r="H218">
            <v>16917277.300000001</v>
          </cell>
          <cell r="J218">
            <v>17100922.300000001</v>
          </cell>
          <cell r="L218">
            <v>330000</v>
          </cell>
        </row>
        <row r="219">
          <cell r="B219">
            <v>168</v>
          </cell>
          <cell r="C219" t="str">
            <v>Kawi</v>
          </cell>
          <cell r="F219">
            <v>42363221</v>
          </cell>
          <cell r="H219">
            <v>18949000</v>
          </cell>
          <cell r="J219">
            <v>61312221</v>
          </cell>
          <cell r="L219">
            <v>0</v>
          </cell>
        </row>
        <row r="220">
          <cell r="B220">
            <v>169</v>
          </cell>
          <cell r="C220" t="str">
            <v>Kemang Food Industries</v>
          </cell>
          <cell r="F220">
            <v>0</v>
          </cell>
          <cell r="H220">
            <v>644670</v>
          </cell>
          <cell r="J220">
            <v>0</v>
          </cell>
          <cell r="L220">
            <v>644670</v>
          </cell>
        </row>
        <row r="221">
          <cell r="B221">
            <v>170</v>
          </cell>
          <cell r="C221" t="str">
            <v>KENCANA JAYA</v>
          </cell>
          <cell r="F221">
            <v>400000</v>
          </cell>
          <cell r="H221">
            <v>1917900</v>
          </cell>
          <cell r="J221">
            <v>1582900</v>
          </cell>
          <cell r="L221">
            <v>735000</v>
          </cell>
        </row>
        <row r="222">
          <cell r="B222">
            <v>171</v>
          </cell>
          <cell r="C222" t="str">
            <v>Kendaga Isi Mulia</v>
          </cell>
          <cell r="F222">
            <v>0</v>
          </cell>
          <cell r="H222">
            <v>80300</v>
          </cell>
          <cell r="J222">
            <v>80300</v>
          </cell>
          <cell r="L222">
            <v>0</v>
          </cell>
        </row>
        <row r="223">
          <cell r="B223">
            <v>172</v>
          </cell>
          <cell r="C223" t="str">
            <v>Kertajaya Elektronik</v>
          </cell>
          <cell r="F223">
            <v>0</v>
          </cell>
          <cell r="H223">
            <v>0</v>
          </cell>
          <cell r="J223">
            <v>0</v>
          </cell>
          <cell r="L223">
            <v>0</v>
          </cell>
        </row>
        <row r="224">
          <cell r="B224">
            <v>173</v>
          </cell>
          <cell r="C224" t="str">
            <v>Ketupa</v>
          </cell>
          <cell r="F224">
            <v>0</v>
          </cell>
          <cell r="H224">
            <v>0</v>
          </cell>
          <cell r="J224">
            <v>0</v>
          </cell>
          <cell r="L224">
            <v>0</v>
          </cell>
        </row>
        <row r="225">
          <cell r="B225">
            <v>172</v>
          </cell>
          <cell r="C225" t="str">
            <v>Kluge</v>
          </cell>
          <cell r="F225">
            <v>0</v>
          </cell>
          <cell r="H225">
            <v>134036980</v>
          </cell>
          <cell r="J225">
            <v>134036980</v>
          </cell>
          <cell r="L225">
            <v>0</v>
          </cell>
        </row>
        <row r="226">
          <cell r="B226">
            <v>173</v>
          </cell>
          <cell r="C226" t="str">
            <v>Kirana Herbs &amp; Vegetables Farm</v>
          </cell>
          <cell r="F226">
            <v>675610</v>
          </cell>
          <cell r="H226">
            <v>4123730</v>
          </cell>
          <cell r="J226">
            <v>3829980</v>
          </cell>
          <cell r="L226">
            <v>969360</v>
          </cell>
        </row>
        <row r="227">
          <cell r="B227">
            <v>174</v>
          </cell>
          <cell r="C227" t="str">
            <v>Kuda Laut Mas</v>
          </cell>
          <cell r="F227">
            <v>0</v>
          </cell>
          <cell r="H227">
            <v>6402000</v>
          </cell>
          <cell r="J227">
            <v>0</v>
          </cell>
          <cell r="L227">
            <v>6402000</v>
          </cell>
        </row>
        <row r="228">
          <cell r="B228">
            <v>175</v>
          </cell>
          <cell r="C228" t="str">
            <v>Kusnanto</v>
          </cell>
          <cell r="F228">
            <v>39594118</v>
          </cell>
          <cell r="H228">
            <v>101323463</v>
          </cell>
          <cell r="J228">
            <v>128560326</v>
          </cell>
          <cell r="L228">
            <v>12357255</v>
          </cell>
        </row>
        <row r="229">
          <cell r="B229">
            <v>176</v>
          </cell>
          <cell r="C229" t="str">
            <v>Kurnia Indah</v>
          </cell>
          <cell r="F229">
            <v>0</v>
          </cell>
          <cell r="H229">
            <v>0</v>
          </cell>
          <cell r="J229">
            <v>0</v>
          </cell>
          <cell r="L229">
            <v>0</v>
          </cell>
        </row>
        <row r="230">
          <cell r="B230">
            <v>176</v>
          </cell>
          <cell r="C230" t="str">
            <v>Elon Dahlan - Krupuk</v>
          </cell>
          <cell r="F230">
            <v>384000</v>
          </cell>
          <cell r="H230">
            <v>6368000</v>
          </cell>
          <cell r="J230">
            <v>5296000</v>
          </cell>
          <cell r="L230">
            <v>1456000</v>
          </cell>
        </row>
        <row r="231">
          <cell r="B231">
            <v>177</v>
          </cell>
          <cell r="C231" t="str">
            <v>Langeng,CV</v>
          </cell>
          <cell r="F231">
            <v>0</v>
          </cell>
          <cell r="H231">
            <v>2964960</v>
          </cell>
          <cell r="J231">
            <v>2964960</v>
          </cell>
          <cell r="L231">
            <v>0</v>
          </cell>
        </row>
        <row r="232">
          <cell r="B232">
            <v>178</v>
          </cell>
          <cell r="C232" t="str">
            <v>LANGGENG MAKMUR</v>
          </cell>
          <cell r="F232">
            <v>0</v>
          </cell>
          <cell r="H232">
            <v>1801440</v>
          </cell>
          <cell r="J232">
            <v>1801440</v>
          </cell>
          <cell r="L232">
            <v>0</v>
          </cell>
        </row>
        <row r="233">
          <cell r="B233">
            <v>179</v>
          </cell>
          <cell r="C233" t="str">
            <v>Letrus Overseas</v>
          </cell>
          <cell r="F233">
            <v>0</v>
          </cell>
          <cell r="H233">
            <v>92750000</v>
          </cell>
          <cell r="J233">
            <v>86750000</v>
          </cell>
          <cell r="L233">
            <v>6000000</v>
          </cell>
        </row>
        <row r="234">
          <cell r="B234">
            <v>180</v>
          </cell>
          <cell r="C234" t="str">
            <v>LG Electronics</v>
          </cell>
          <cell r="F234">
            <v>562500000</v>
          </cell>
          <cell r="H234">
            <v>658439999.42000008</v>
          </cell>
          <cell r="J234">
            <v>1180439999.4200001</v>
          </cell>
          <cell r="L234">
            <v>40500000</v>
          </cell>
        </row>
        <row r="235">
          <cell r="B235">
            <v>181</v>
          </cell>
          <cell r="C235" t="str">
            <v>Lien flower &amp; decoration</v>
          </cell>
          <cell r="F235">
            <v>0</v>
          </cell>
          <cell r="H235">
            <v>1400000</v>
          </cell>
          <cell r="J235">
            <v>1400000</v>
          </cell>
          <cell r="L235">
            <v>0</v>
          </cell>
        </row>
        <row r="236">
          <cell r="B236">
            <v>182</v>
          </cell>
          <cell r="C236" t="str">
            <v>LIM's</v>
          </cell>
          <cell r="F236">
            <v>0</v>
          </cell>
          <cell r="H236">
            <v>1200000</v>
          </cell>
          <cell r="J236">
            <v>1200000</v>
          </cell>
          <cell r="L236">
            <v>0</v>
          </cell>
        </row>
        <row r="237">
          <cell r="B237">
            <v>183</v>
          </cell>
          <cell r="C237" t="str">
            <v>Line Elevator</v>
          </cell>
          <cell r="F237">
            <v>0</v>
          </cell>
          <cell r="H237">
            <v>1500000</v>
          </cell>
          <cell r="J237">
            <v>1500000</v>
          </cell>
          <cell r="L237">
            <v>0</v>
          </cell>
        </row>
        <row r="238">
          <cell r="B238">
            <v>184</v>
          </cell>
          <cell r="C238" t="str">
            <v>LIVE MUSIC "DINI H"</v>
          </cell>
          <cell r="F238">
            <v>0</v>
          </cell>
          <cell r="H238">
            <v>8595000</v>
          </cell>
          <cell r="J238">
            <v>8595000</v>
          </cell>
          <cell r="L238">
            <v>0</v>
          </cell>
        </row>
        <row r="239">
          <cell r="B239">
            <v>185</v>
          </cell>
          <cell r="C239" t="str">
            <v>LIVE MUSIC</v>
          </cell>
          <cell r="F239">
            <v>0</v>
          </cell>
          <cell r="H239">
            <v>1146000</v>
          </cell>
          <cell r="J239">
            <v>1146000</v>
          </cell>
          <cell r="L239">
            <v>0</v>
          </cell>
        </row>
        <row r="240">
          <cell r="B240">
            <v>186</v>
          </cell>
          <cell r="C240" t="str">
            <v>L.K.S</v>
          </cell>
          <cell r="F240">
            <v>0</v>
          </cell>
          <cell r="H240">
            <v>66446826</v>
          </cell>
          <cell r="J240">
            <v>66446826</v>
          </cell>
          <cell r="L240">
            <v>0</v>
          </cell>
        </row>
        <row r="241">
          <cell r="B241">
            <v>187</v>
          </cell>
          <cell r="C241" t="str">
            <v>Lucky &amp; Co</v>
          </cell>
          <cell r="F241">
            <v>0</v>
          </cell>
          <cell r="H241">
            <v>0</v>
          </cell>
          <cell r="J241">
            <v>0</v>
          </cell>
          <cell r="L241">
            <v>0</v>
          </cell>
        </row>
        <row r="242">
          <cell r="B242">
            <v>187</v>
          </cell>
          <cell r="C242" t="str">
            <v>LYNETTE</v>
          </cell>
          <cell r="F242">
            <v>0</v>
          </cell>
          <cell r="H242">
            <v>58700000</v>
          </cell>
          <cell r="J242">
            <v>58700000</v>
          </cell>
          <cell r="L242">
            <v>0</v>
          </cell>
        </row>
        <row r="243">
          <cell r="B243">
            <v>188</v>
          </cell>
          <cell r="C243" t="str">
            <v>Madearu Efilite Alindo, PT</v>
          </cell>
          <cell r="F243">
            <v>0</v>
          </cell>
          <cell r="H243">
            <v>749000.1</v>
          </cell>
          <cell r="J243">
            <v>362000.1</v>
          </cell>
          <cell r="L243">
            <v>387000</v>
          </cell>
        </row>
        <row r="244">
          <cell r="B244">
            <v>189</v>
          </cell>
          <cell r="C244" t="str">
            <v>Mahardika</v>
          </cell>
          <cell r="F244">
            <v>20565900</v>
          </cell>
          <cell r="H244">
            <v>63554735</v>
          </cell>
          <cell r="J244">
            <v>63581875</v>
          </cell>
          <cell r="L244">
            <v>20538760</v>
          </cell>
        </row>
        <row r="245">
          <cell r="B245">
            <v>190</v>
          </cell>
          <cell r="C245" t="str">
            <v>Maju Mapan</v>
          </cell>
          <cell r="F245">
            <v>0</v>
          </cell>
          <cell r="H245">
            <v>5250000</v>
          </cell>
          <cell r="J245">
            <v>5250000</v>
          </cell>
          <cell r="L245">
            <v>0</v>
          </cell>
        </row>
        <row r="246">
          <cell r="B246">
            <v>191</v>
          </cell>
          <cell r="C246" t="str">
            <v>Mekar jaya Abadi, CV</v>
          </cell>
          <cell r="F246">
            <v>0</v>
          </cell>
          <cell r="H246">
            <v>14131920</v>
          </cell>
          <cell r="J246">
            <v>13042000</v>
          </cell>
          <cell r="L246">
            <v>1089920</v>
          </cell>
        </row>
        <row r="247">
          <cell r="B247">
            <v>192</v>
          </cell>
          <cell r="C247" t="str">
            <v>Makmur Jaya</v>
          </cell>
          <cell r="F247">
            <v>0</v>
          </cell>
          <cell r="H247">
            <v>0</v>
          </cell>
          <cell r="J247">
            <v>0</v>
          </cell>
          <cell r="L247">
            <v>0</v>
          </cell>
        </row>
        <row r="248">
          <cell r="B248">
            <v>192</v>
          </cell>
          <cell r="C248" t="str">
            <v>Malang Audio</v>
          </cell>
          <cell r="F248">
            <v>0</v>
          </cell>
          <cell r="H248">
            <v>41420000</v>
          </cell>
          <cell r="J248">
            <v>41420000</v>
          </cell>
          <cell r="L248">
            <v>0</v>
          </cell>
        </row>
        <row r="249">
          <cell r="B249">
            <v>193</v>
          </cell>
          <cell r="C249" t="str">
            <v>Mama Yo Yoghurt</v>
          </cell>
          <cell r="F249">
            <v>0</v>
          </cell>
          <cell r="H249">
            <v>4165000</v>
          </cell>
          <cell r="J249">
            <v>0</v>
          </cell>
          <cell r="L249">
            <v>4165000</v>
          </cell>
        </row>
        <row r="250">
          <cell r="B250">
            <v>194</v>
          </cell>
          <cell r="C250" t="str">
            <v>Mandiri Bangun Abadi</v>
          </cell>
          <cell r="F250">
            <v>0</v>
          </cell>
          <cell r="H250">
            <v>0</v>
          </cell>
          <cell r="J250">
            <v>0</v>
          </cell>
          <cell r="L250">
            <v>0</v>
          </cell>
        </row>
        <row r="251">
          <cell r="B251">
            <v>194</v>
          </cell>
          <cell r="C251" t="str">
            <v>Manna Printing</v>
          </cell>
          <cell r="F251">
            <v>0</v>
          </cell>
          <cell r="H251">
            <v>4990000</v>
          </cell>
          <cell r="J251">
            <v>4990000</v>
          </cell>
          <cell r="L251">
            <v>0</v>
          </cell>
        </row>
        <row r="252">
          <cell r="B252">
            <v>195</v>
          </cell>
          <cell r="C252" t="str">
            <v>Mas'an</v>
          </cell>
          <cell r="F252">
            <v>0</v>
          </cell>
          <cell r="H252">
            <v>4744000</v>
          </cell>
          <cell r="J252">
            <v>4744000</v>
          </cell>
          <cell r="L252">
            <v>0</v>
          </cell>
        </row>
        <row r="253">
          <cell r="B253">
            <v>196</v>
          </cell>
          <cell r="C253" t="str">
            <v>Mashuri</v>
          </cell>
          <cell r="F253">
            <v>0</v>
          </cell>
          <cell r="H253">
            <v>0</v>
          </cell>
          <cell r="J253">
            <v>0</v>
          </cell>
          <cell r="L253">
            <v>0</v>
          </cell>
        </row>
        <row r="254">
          <cell r="B254">
            <v>196</v>
          </cell>
          <cell r="C254" t="str">
            <v>Master Key A</v>
          </cell>
          <cell r="F254">
            <v>0</v>
          </cell>
          <cell r="H254">
            <v>390000</v>
          </cell>
          <cell r="J254">
            <v>390000</v>
          </cell>
          <cell r="L254">
            <v>0</v>
          </cell>
        </row>
        <row r="255">
          <cell r="B255">
            <v>197</v>
          </cell>
          <cell r="C255" t="str">
            <v>Master Key B</v>
          </cell>
          <cell r="F255">
            <v>0</v>
          </cell>
          <cell r="H255">
            <v>0</v>
          </cell>
          <cell r="J255">
            <v>0</v>
          </cell>
          <cell r="L255">
            <v>0</v>
          </cell>
        </row>
        <row r="256">
          <cell r="B256">
            <v>198</v>
          </cell>
          <cell r="C256" t="str">
            <v>Mastersystem</v>
          </cell>
          <cell r="F256">
            <v>0</v>
          </cell>
          <cell r="H256">
            <v>0</v>
          </cell>
          <cell r="J256">
            <v>0</v>
          </cell>
          <cell r="L256">
            <v>0</v>
          </cell>
        </row>
        <row r="257">
          <cell r="B257">
            <v>197</v>
          </cell>
          <cell r="C257" t="str">
            <v>Mastrada Surya</v>
          </cell>
          <cell r="F257">
            <v>27955357</v>
          </cell>
          <cell r="H257">
            <v>-18194112</v>
          </cell>
          <cell r="J257">
            <v>0</v>
          </cell>
          <cell r="L257">
            <v>9761245</v>
          </cell>
        </row>
        <row r="258">
          <cell r="B258">
            <v>198</v>
          </cell>
          <cell r="C258" t="str">
            <v>Masuya Sejati, PT</v>
          </cell>
          <cell r="F258">
            <v>1737000</v>
          </cell>
          <cell r="H258">
            <v>2621422</v>
          </cell>
          <cell r="J258">
            <v>4209922</v>
          </cell>
          <cell r="L258">
            <v>148500</v>
          </cell>
        </row>
        <row r="259">
          <cell r="B259">
            <v>199</v>
          </cell>
          <cell r="C259" t="str">
            <v>Mata Fair</v>
          </cell>
          <cell r="F259">
            <v>31655680</v>
          </cell>
          <cell r="H259">
            <v>0</v>
          </cell>
          <cell r="J259">
            <v>0</v>
          </cell>
          <cell r="L259">
            <v>31655680</v>
          </cell>
        </row>
        <row r="260">
          <cell r="B260">
            <v>200</v>
          </cell>
          <cell r="C260" t="str">
            <v>Matahari MKM</v>
          </cell>
          <cell r="F260">
            <v>7830000</v>
          </cell>
          <cell r="H260">
            <v>175000</v>
          </cell>
          <cell r="J260">
            <v>8005000</v>
          </cell>
          <cell r="L260">
            <v>0</v>
          </cell>
        </row>
        <row r="261">
          <cell r="B261">
            <v>201</v>
          </cell>
          <cell r="C261" t="str">
            <v>Matra Duta, PT</v>
          </cell>
          <cell r="F261">
            <v>1250000</v>
          </cell>
          <cell r="H261">
            <v>5210575</v>
          </cell>
          <cell r="J261">
            <v>6460575</v>
          </cell>
          <cell r="L261">
            <v>0</v>
          </cell>
        </row>
        <row r="262">
          <cell r="B262">
            <v>202</v>
          </cell>
          <cell r="C262" t="str">
            <v>MAW Design</v>
          </cell>
          <cell r="F262">
            <v>0</v>
          </cell>
          <cell r="H262">
            <v>4500000</v>
          </cell>
          <cell r="J262">
            <v>4500000</v>
          </cell>
          <cell r="L262">
            <v>0</v>
          </cell>
        </row>
        <row r="263">
          <cell r="B263">
            <v>203</v>
          </cell>
          <cell r="C263" t="str">
            <v>Mawar Hotel Supplier</v>
          </cell>
          <cell r="F263">
            <v>0</v>
          </cell>
          <cell r="H263">
            <v>6730500</v>
          </cell>
          <cell r="J263">
            <v>6730500</v>
          </cell>
          <cell r="L263">
            <v>0</v>
          </cell>
        </row>
        <row r="264">
          <cell r="B264">
            <v>204</v>
          </cell>
          <cell r="C264" t="str">
            <v>Mega Surya Mas</v>
          </cell>
          <cell r="F264">
            <v>0</v>
          </cell>
          <cell r="H264">
            <v>0</v>
          </cell>
          <cell r="J264">
            <v>0</v>
          </cell>
          <cell r="L264">
            <v>0</v>
          </cell>
        </row>
        <row r="265">
          <cell r="B265">
            <v>205</v>
          </cell>
          <cell r="C265" t="str">
            <v>Megatour</v>
          </cell>
          <cell r="F265">
            <v>6241000</v>
          </cell>
          <cell r="H265">
            <v>14334800</v>
          </cell>
          <cell r="J265">
            <v>20575800</v>
          </cell>
          <cell r="L265">
            <v>0</v>
          </cell>
        </row>
        <row r="266">
          <cell r="B266">
            <v>206</v>
          </cell>
          <cell r="C266" t="str">
            <v>Mekar Utama</v>
          </cell>
          <cell r="F266">
            <v>1770000</v>
          </cell>
          <cell r="H266">
            <v>0</v>
          </cell>
          <cell r="J266">
            <v>1770000</v>
          </cell>
          <cell r="L266">
            <v>0</v>
          </cell>
        </row>
        <row r="267">
          <cell r="B267">
            <v>207</v>
          </cell>
          <cell r="C267" t="str">
            <v>Mekar, UD</v>
          </cell>
          <cell r="F267">
            <v>0</v>
          </cell>
          <cell r="H267">
            <v>7844140</v>
          </cell>
          <cell r="J267">
            <v>5353140</v>
          </cell>
          <cell r="L267">
            <v>2491000</v>
          </cell>
        </row>
        <row r="268">
          <cell r="B268">
            <v>208</v>
          </cell>
          <cell r="C268" t="str">
            <v>Metro Gema Mega</v>
          </cell>
          <cell r="F268">
            <v>0</v>
          </cell>
          <cell r="H268">
            <v>1650000</v>
          </cell>
          <cell r="J268">
            <v>1650000</v>
          </cell>
          <cell r="L268">
            <v>0</v>
          </cell>
        </row>
        <row r="269">
          <cell r="B269">
            <v>209</v>
          </cell>
          <cell r="C269" t="str">
            <v>METRON / MATAHARI</v>
          </cell>
          <cell r="F269">
            <v>1125000</v>
          </cell>
          <cell r="H269">
            <v>35380000</v>
          </cell>
          <cell r="J269">
            <v>2280000</v>
          </cell>
          <cell r="L269">
            <v>34225000</v>
          </cell>
        </row>
        <row r="270">
          <cell r="B270">
            <v>210</v>
          </cell>
          <cell r="C270" t="str">
            <v>Mikrotik Indonesia</v>
          </cell>
          <cell r="F270">
            <v>0</v>
          </cell>
          <cell r="H270">
            <v>0</v>
          </cell>
          <cell r="J270">
            <v>0</v>
          </cell>
          <cell r="L270">
            <v>0</v>
          </cell>
        </row>
        <row r="271">
          <cell r="B271">
            <v>210</v>
          </cell>
          <cell r="C271" t="str">
            <v>Milenia</v>
          </cell>
          <cell r="F271">
            <v>0</v>
          </cell>
          <cell r="H271">
            <v>47744350</v>
          </cell>
          <cell r="J271">
            <v>47744350</v>
          </cell>
          <cell r="L271">
            <v>0</v>
          </cell>
        </row>
        <row r="272">
          <cell r="B272">
            <v>211</v>
          </cell>
          <cell r="C272" t="str">
            <v>Mitra Asiatama</v>
          </cell>
          <cell r="F272">
            <v>0</v>
          </cell>
          <cell r="H272">
            <v>51495000</v>
          </cell>
          <cell r="J272">
            <v>15462000</v>
          </cell>
          <cell r="L272">
            <v>36033000</v>
          </cell>
        </row>
        <row r="273">
          <cell r="B273">
            <v>212</v>
          </cell>
          <cell r="C273" t="str">
            <v>Mitra Buana</v>
          </cell>
          <cell r="F273">
            <v>0</v>
          </cell>
          <cell r="H273">
            <v>231183000</v>
          </cell>
          <cell r="J273">
            <v>231183000</v>
          </cell>
          <cell r="L273">
            <v>0</v>
          </cell>
        </row>
        <row r="274">
          <cell r="B274">
            <v>213</v>
          </cell>
          <cell r="C274" t="str">
            <v>Mitra Jaya</v>
          </cell>
          <cell r="F274">
            <v>0</v>
          </cell>
          <cell r="H274">
            <v>475000</v>
          </cell>
          <cell r="J274">
            <v>475000</v>
          </cell>
          <cell r="L274">
            <v>0</v>
          </cell>
        </row>
        <row r="275">
          <cell r="B275">
            <v>214</v>
          </cell>
          <cell r="C275" t="str">
            <v>Mitra Jaya Mandiri</v>
          </cell>
          <cell r="F275">
            <v>0</v>
          </cell>
          <cell r="H275">
            <v>0</v>
          </cell>
          <cell r="J275">
            <v>0</v>
          </cell>
          <cell r="L275">
            <v>0</v>
          </cell>
        </row>
        <row r="276">
          <cell r="B276">
            <v>214</v>
          </cell>
          <cell r="C276" t="str">
            <v>Mitra Mandiri</v>
          </cell>
          <cell r="F276">
            <v>17130000</v>
          </cell>
          <cell r="H276">
            <v>0</v>
          </cell>
          <cell r="J276">
            <v>17130000</v>
          </cell>
          <cell r="L276">
            <v>0</v>
          </cell>
        </row>
        <row r="277">
          <cell r="B277">
            <v>215</v>
          </cell>
          <cell r="C277" t="str">
            <v>Mitra Office</v>
          </cell>
          <cell r="F277">
            <v>7049750</v>
          </cell>
          <cell r="H277">
            <v>45929950</v>
          </cell>
          <cell r="J277">
            <v>47514700</v>
          </cell>
          <cell r="L277">
            <v>5465000</v>
          </cell>
        </row>
        <row r="278">
          <cell r="B278">
            <v>216</v>
          </cell>
          <cell r="C278" t="str">
            <v>Mitra Teknik</v>
          </cell>
          <cell r="F278">
            <v>0</v>
          </cell>
          <cell r="H278">
            <v>12000000</v>
          </cell>
          <cell r="J278">
            <v>12000000</v>
          </cell>
          <cell r="L278">
            <v>0</v>
          </cell>
        </row>
        <row r="279">
          <cell r="B279">
            <v>217</v>
          </cell>
          <cell r="C279" t="str">
            <v>Mitrasys bisnis sinergi</v>
          </cell>
          <cell r="F279">
            <v>0</v>
          </cell>
          <cell r="H279">
            <v>46000000</v>
          </cell>
          <cell r="J279">
            <v>46000000</v>
          </cell>
          <cell r="L279">
            <v>0</v>
          </cell>
        </row>
        <row r="280">
          <cell r="B280">
            <v>218</v>
          </cell>
          <cell r="C280" t="str">
            <v>MM. Prospek Manunggal</v>
          </cell>
          <cell r="F280">
            <v>0</v>
          </cell>
          <cell r="H280">
            <v>0</v>
          </cell>
          <cell r="J280">
            <v>0</v>
          </cell>
          <cell r="L280">
            <v>0</v>
          </cell>
        </row>
        <row r="281">
          <cell r="B281">
            <v>219</v>
          </cell>
          <cell r="C281" t="str">
            <v>Momon</v>
          </cell>
          <cell r="F281">
            <v>0</v>
          </cell>
          <cell r="H281">
            <v>0</v>
          </cell>
          <cell r="J281">
            <v>0</v>
          </cell>
          <cell r="L281">
            <v>0</v>
          </cell>
        </row>
        <row r="282">
          <cell r="B282">
            <v>220</v>
          </cell>
          <cell r="C282" t="str">
            <v>Mosaic Tiles</v>
          </cell>
          <cell r="F282">
            <v>0</v>
          </cell>
          <cell r="H282">
            <v>0</v>
          </cell>
          <cell r="J282">
            <v>0</v>
          </cell>
          <cell r="L282">
            <v>0</v>
          </cell>
        </row>
        <row r="283">
          <cell r="B283">
            <v>221</v>
          </cell>
          <cell r="C283" t="str">
            <v>Mr. Suraji</v>
          </cell>
          <cell r="F283">
            <v>0</v>
          </cell>
          <cell r="H283">
            <v>0</v>
          </cell>
          <cell r="J283">
            <v>0</v>
          </cell>
          <cell r="L283">
            <v>0</v>
          </cell>
        </row>
        <row r="284">
          <cell r="B284">
            <v>218</v>
          </cell>
          <cell r="C284" t="str">
            <v>Muhtaram</v>
          </cell>
          <cell r="F284">
            <v>0</v>
          </cell>
          <cell r="H284">
            <v>136100000</v>
          </cell>
          <cell r="J284">
            <v>127100000</v>
          </cell>
          <cell r="L284">
            <v>9000000</v>
          </cell>
        </row>
        <row r="285">
          <cell r="B285">
            <v>219</v>
          </cell>
          <cell r="C285" t="str">
            <v>MULTI ARTHAMAS GLASS INDUSTRY</v>
          </cell>
          <cell r="F285">
            <v>0</v>
          </cell>
          <cell r="H285">
            <v>121217809</v>
          </cell>
          <cell r="J285">
            <v>101718949</v>
          </cell>
          <cell r="L285">
            <v>19498860</v>
          </cell>
        </row>
        <row r="286">
          <cell r="B286">
            <v>220</v>
          </cell>
          <cell r="C286" t="str">
            <v>My Laptop</v>
          </cell>
          <cell r="F286">
            <v>0</v>
          </cell>
          <cell r="H286">
            <v>9450000</v>
          </cell>
          <cell r="J286">
            <v>9450000</v>
          </cell>
          <cell r="L286">
            <v>0</v>
          </cell>
        </row>
        <row r="287">
          <cell r="B287">
            <v>221</v>
          </cell>
          <cell r="C287" t="str">
            <v>Naga sakti</v>
          </cell>
          <cell r="F287">
            <v>0</v>
          </cell>
          <cell r="H287">
            <v>0</v>
          </cell>
          <cell r="J287">
            <v>0</v>
          </cell>
          <cell r="L287">
            <v>0</v>
          </cell>
        </row>
        <row r="288">
          <cell r="B288">
            <v>221</v>
          </cell>
          <cell r="C288" t="str">
            <v>NAGA MAS</v>
          </cell>
          <cell r="F288">
            <v>1790000</v>
          </cell>
          <cell r="H288">
            <v>17341500</v>
          </cell>
          <cell r="J288">
            <v>19131500</v>
          </cell>
          <cell r="L288">
            <v>0</v>
          </cell>
        </row>
        <row r="289">
          <cell r="B289">
            <v>222</v>
          </cell>
          <cell r="C289" t="str">
            <v>Nala Media Perkasa, CV</v>
          </cell>
          <cell r="F289">
            <v>1200000</v>
          </cell>
          <cell r="H289">
            <v>14616000</v>
          </cell>
          <cell r="J289">
            <v>15816000</v>
          </cell>
          <cell r="L289">
            <v>0</v>
          </cell>
        </row>
        <row r="290">
          <cell r="B290">
            <v>223</v>
          </cell>
          <cell r="C290" t="str">
            <v>Nayati</v>
          </cell>
          <cell r="F290">
            <v>130445004.8</v>
          </cell>
          <cell r="H290">
            <v>29804893</v>
          </cell>
          <cell r="J290">
            <v>153592076</v>
          </cell>
          <cell r="L290">
            <v>6657821.8000000119</v>
          </cell>
        </row>
        <row r="291">
          <cell r="B291">
            <v>224</v>
          </cell>
          <cell r="C291" t="str">
            <v>Neo</v>
          </cell>
          <cell r="F291">
            <v>0</v>
          </cell>
          <cell r="H291">
            <v>4626000</v>
          </cell>
          <cell r="J291">
            <v>4626000</v>
          </cell>
          <cell r="L291">
            <v>0</v>
          </cell>
        </row>
        <row r="292">
          <cell r="B292">
            <v>225</v>
          </cell>
          <cell r="C292" t="str">
            <v>New Aneka Motor</v>
          </cell>
          <cell r="F292">
            <v>597000</v>
          </cell>
          <cell r="H292">
            <v>2152000</v>
          </cell>
          <cell r="J292">
            <v>2749000</v>
          </cell>
          <cell r="L292">
            <v>0</v>
          </cell>
        </row>
        <row r="293">
          <cell r="B293">
            <v>226</v>
          </cell>
          <cell r="C293" t="str">
            <v>Nikysay</v>
          </cell>
          <cell r="F293">
            <v>0</v>
          </cell>
          <cell r="H293">
            <v>0</v>
          </cell>
          <cell r="J293">
            <v>0</v>
          </cell>
          <cell r="L293">
            <v>0</v>
          </cell>
        </row>
        <row r="294">
          <cell r="B294">
            <v>226</v>
          </cell>
          <cell r="C294" t="str">
            <v>Nobel Carpet</v>
          </cell>
          <cell r="F294">
            <v>0</v>
          </cell>
          <cell r="H294">
            <v>374117275</v>
          </cell>
          <cell r="J294">
            <v>158076500</v>
          </cell>
          <cell r="L294">
            <v>216040775</v>
          </cell>
        </row>
        <row r="295">
          <cell r="B295">
            <v>227</v>
          </cell>
          <cell r="C295" t="str">
            <v>Nuryanto</v>
          </cell>
          <cell r="F295">
            <v>0</v>
          </cell>
          <cell r="H295">
            <v>0</v>
          </cell>
          <cell r="J295">
            <v>0</v>
          </cell>
          <cell r="L295">
            <v>0</v>
          </cell>
        </row>
        <row r="296">
          <cell r="B296">
            <v>228</v>
          </cell>
          <cell r="C296" t="str">
            <v>Nusa Jaya</v>
          </cell>
          <cell r="F296">
            <v>0</v>
          </cell>
          <cell r="H296">
            <v>0</v>
          </cell>
          <cell r="J296">
            <v>0</v>
          </cell>
          <cell r="L296">
            <v>0</v>
          </cell>
        </row>
        <row r="297">
          <cell r="B297">
            <v>229</v>
          </cell>
          <cell r="C297" t="str">
            <v>Nusantara</v>
          </cell>
          <cell r="F297">
            <v>0</v>
          </cell>
          <cell r="H297">
            <v>0</v>
          </cell>
          <cell r="J297">
            <v>0</v>
          </cell>
          <cell r="L297">
            <v>0</v>
          </cell>
        </row>
        <row r="298">
          <cell r="B298">
            <v>227</v>
          </cell>
          <cell r="C298" t="str">
            <v>Nozzle digital</v>
          </cell>
          <cell r="F298">
            <v>0</v>
          </cell>
          <cell r="H298">
            <v>1212000</v>
          </cell>
          <cell r="J298">
            <v>1212000</v>
          </cell>
          <cell r="L298">
            <v>0</v>
          </cell>
        </row>
        <row r="299">
          <cell r="B299">
            <v>228</v>
          </cell>
          <cell r="C299" t="str">
            <v>NVC Lighting</v>
          </cell>
          <cell r="F299">
            <v>30835800</v>
          </cell>
          <cell r="H299">
            <v>43720650</v>
          </cell>
          <cell r="J299">
            <v>62795250</v>
          </cell>
          <cell r="L299">
            <v>11761200</v>
          </cell>
        </row>
        <row r="300">
          <cell r="B300">
            <v>229</v>
          </cell>
          <cell r="C300" t="str">
            <v>Octodesign</v>
          </cell>
          <cell r="F300">
            <v>1750000</v>
          </cell>
          <cell r="H300">
            <v>22500000</v>
          </cell>
          <cell r="J300">
            <v>24250000</v>
          </cell>
          <cell r="L300">
            <v>0</v>
          </cell>
        </row>
        <row r="301">
          <cell r="B301">
            <v>230</v>
          </cell>
          <cell r="C301" t="str">
            <v>OMC</v>
          </cell>
          <cell r="F301">
            <v>0</v>
          </cell>
          <cell r="H301">
            <v>0</v>
          </cell>
          <cell r="J301">
            <v>0</v>
          </cell>
          <cell r="L301">
            <v>0</v>
          </cell>
        </row>
        <row r="302">
          <cell r="B302">
            <v>230</v>
          </cell>
          <cell r="C302" t="str">
            <v>Onna Suncity</v>
          </cell>
          <cell r="F302">
            <v>5786165</v>
          </cell>
          <cell r="H302">
            <v>71852875</v>
          </cell>
          <cell r="J302">
            <v>64081585</v>
          </cell>
          <cell r="L302">
            <v>13557455</v>
          </cell>
        </row>
        <row r="303">
          <cell r="B303">
            <v>231</v>
          </cell>
          <cell r="C303" t="str">
            <v>Oral Advertising</v>
          </cell>
          <cell r="F303">
            <v>0</v>
          </cell>
          <cell r="H303">
            <v>37100000</v>
          </cell>
          <cell r="J303">
            <v>27750000</v>
          </cell>
          <cell r="L303">
            <v>9350000</v>
          </cell>
        </row>
        <row r="304">
          <cell r="B304">
            <v>232</v>
          </cell>
          <cell r="C304" t="str">
            <v>Oscar Multi Colour, CV</v>
          </cell>
          <cell r="F304">
            <v>0</v>
          </cell>
          <cell r="H304">
            <v>297000</v>
          </cell>
          <cell r="J304">
            <v>0</v>
          </cell>
          <cell r="L304">
            <v>297000</v>
          </cell>
        </row>
        <row r="305">
          <cell r="B305">
            <v>233</v>
          </cell>
          <cell r="C305" t="str">
            <v>panca bina</v>
          </cell>
          <cell r="F305">
            <v>0</v>
          </cell>
          <cell r="H305">
            <v>3900000</v>
          </cell>
          <cell r="J305">
            <v>3900000</v>
          </cell>
          <cell r="L305">
            <v>0</v>
          </cell>
        </row>
        <row r="306">
          <cell r="B306">
            <v>234</v>
          </cell>
          <cell r="C306" t="str">
            <v>Pandu Teknik</v>
          </cell>
          <cell r="F306">
            <v>0</v>
          </cell>
          <cell r="H306">
            <v>0</v>
          </cell>
          <cell r="J306">
            <v>0</v>
          </cell>
          <cell r="L306">
            <v>0</v>
          </cell>
        </row>
        <row r="307">
          <cell r="B307">
            <v>235</v>
          </cell>
          <cell r="C307" t="str">
            <v>Pangan Lestari, PT</v>
          </cell>
          <cell r="F307">
            <v>4883960</v>
          </cell>
          <cell r="H307">
            <v>19871700.100000001</v>
          </cell>
          <cell r="J307">
            <v>12702460</v>
          </cell>
          <cell r="L307">
            <v>12053200.100000001</v>
          </cell>
        </row>
        <row r="308">
          <cell r="B308">
            <v>236</v>
          </cell>
          <cell r="C308" t="str">
            <v>Panorama Jaya, CV</v>
          </cell>
          <cell r="F308">
            <v>0</v>
          </cell>
          <cell r="H308">
            <v>1835550</v>
          </cell>
          <cell r="J308">
            <v>0</v>
          </cell>
          <cell r="L308">
            <v>1835550</v>
          </cell>
        </row>
        <row r="309">
          <cell r="B309">
            <v>237</v>
          </cell>
          <cell r="C309" t="str">
            <v>Parfima Mekadaya , PT</v>
          </cell>
          <cell r="F309">
            <v>0</v>
          </cell>
          <cell r="H309">
            <v>0</v>
          </cell>
          <cell r="J309">
            <v>0</v>
          </cell>
          <cell r="L309">
            <v>0</v>
          </cell>
        </row>
        <row r="310">
          <cell r="B310">
            <v>238</v>
          </cell>
          <cell r="C310" t="str">
            <v>Pasar</v>
          </cell>
          <cell r="F310">
            <v>0</v>
          </cell>
          <cell r="H310">
            <v>0</v>
          </cell>
          <cell r="J310">
            <v>0</v>
          </cell>
          <cell r="L310">
            <v>0</v>
          </cell>
        </row>
        <row r="311">
          <cell r="B311">
            <v>237</v>
          </cell>
          <cell r="C311" t="str">
            <v>Pasific Aluminium</v>
          </cell>
          <cell r="F311">
            <v>258500</v>
          </cell>
          <cell r="H311">
            <v>405000</v>
          </cell>
          <cell r="J311">
            <v>663500</v>
          </cell>
          <cell r="L311">
            <v>0</v>
          </cell>
        </row>
        <row r="312">
          <cell r="B312">
            <v>238</v>
          </cell>
          <cell r="C312" t="str">
            <v>Patria Persada, PT</v>
          </cell>
          <cell r="F312">
            <v>8580000</v>
          </cell>
          <cell r="H312">
            <v>0</v>
          </cell>
          <cell r="J312">
            <v>8580000</v>
          </cell>
          <cell r="L312">
            <v>0</v>
          </cell>
        </row>
        <row r="313">
          <cell r="B313">
            <v>239</v>
          </cell>
          <cell r="C313" t="str">
            <v>PDAM</v>
          </cell>
          <cell r="F313">
            <v>0</v>
          </cell>
          <cell r="H313">
            <v>277409000</v>
          </cell>
          <cell r="J313">
            <v>277409000</v>
          </cell>
          <cell r="L313">
            <v>0</v>
          </cell>
        </row>
        <row r="314">
          <cell r="B314">
            <v>240</v>
          </cell>
          <cell r="C314" t="str">
            <v>Pembangunan, UD</v>
          </cell>
          <cell r="F314">
            <v>17363000</v>
          </cell>
          <cell r="H314">
            <v>38682750</v>
          </cell>
          <cell r="J314">
            <v>43429750</v>
          </cell>
          <cell r="L314">
            <v>12616000</v>
          </cell>
        </row>
        <row r="315">
          <cell r="B315">
            <v>241</v>
          </cell>
          <cell r="C315" t="str">
            <v>Pembangunan B</v>
          </cell>
          <cell r="F315">
            <v>0</v>
          </cell>
          <cell r="H315">
            <v>0</v>
          </cell>
          <cell r="J315">
            <v>0</v>
          </cell>
          <cell r="L315">
            <v>0</v>
          </cell>
        </row>
        <row r="316">
          <cell r="B316">
            <v>241</v>
          </cell>
          <cell r="C316" t="str">
            <v>Pemkot Surabaya</v>
          </cell>
          <cell r="F316">
            <v>0</v>
          </cell>
          <cell r="H316">
            <v>4500000</v>
          </cell>
          <cell r="J316">
            <v>4500000</v>
          </cell>
          <cell r="L316">
            <v>0</v>
          </cell>
        </row>
        <row r="317">
          <cell r="B317">
            <v>242</v>
          </cell>
          <cell r="C317" t="str">
            <v>Penta Drawata</v>
          </cell>
          <cell r="F317">
            <v>2371500</v>
          </cell>
          <cell r="H317">
            <v>10806600</v>
          </cell>
          <cell r="J317">
            <v>13178100</v>
          </cell>
          <cell r="L317">
            <v>0</v>
          </cell>
        </row>
        <row r="318">
          <cell r="B318">
            <v>243</v>
          </cell>
          <cell r="C318" t="str">
            <v>Penta Media</v>
          </cell>
          <cell r="F318">
            <v>0</v>
          </cell>
          <cell r="H318">
            <v>0</v>
          </cell>
          <cell r="J318">
            <v>0</v>
          </cell>
          <cell r="L318">
            <v>0</v>
          </cell>
        </row>
        <row r="319">
          <cell r="B319">
            <v>244</v>
          </cell>
          <cell r="C319" t="str">
            <v>Perdana</v>
          </cell>
          <cell r="F319">
            <v>0</v>
          </cell>
          <cell r="H319">
            <v>0</v>
          </cell>
          <cell r="J319">
            <v>0</v>
          </cell>
          <cell r="L319">
            <v>0</v>
          </cell>
        </row>
        <row r="320">
          <cell r="B320">
            <v>243</v>
          </cell>
          <cell r="C320" t="str">
            <v>Permata Floring</v>
          </cell>
          <cell r="F320">
            <v>38229375</v>
          </cell>
          <cell r="H320">
            <v>138943250</v>
          </cell>
          <cell r="J320">
            <v>164715675</v>
          </cell>
          <cell r="L320">
            <v>12456950</v>
          </cell>
        </row>
        <row r="321">
          <cell r="B321">
            <v>244</v>
          </cell>
          <cell r="C321" t="str">
            <v>Petty Cash Tower B</v>
          </cell>
          <cell r="F321">
            <v>1691910</v>
          </cell>
          <cell r="H321">
            <v>284171659</v>
          </cell>
          <cell r="J321">
            <v>281930569</v>
          </cell>
          <cell r="L321">
            <v>3933000</v>
          </cell>
        </row>
        <row r="322">
          <cell r="B322">
            <v>245</v>
          </cell>
          <cell r="C322" t="str">
            <v>Phinnesa Anugrah</v>
          </cell>
          <cell r="F322">
            <v>0</v>
          </cell>
          <cell r="H322">
            <v>0</v>
          </cell>
          <cell r="J322">
            <v>0</v>
          </cell>
          <cell r="L322">
            <v>0</v>
          </cell>
        </row>
        <row r="323">
          <cell r="B323">
            <v>245</v>
          </cell>
          <cell r="C323" t="str">
            <v>Piping System Indonesia, PT</v>
          </cell>
          <cell r="F323">
            <v>0</v>
          </cell>
          <cell r="H323">
            <v>5381500</v>
          </cell>
          <cell r="J323">
            <v>5381500</v>
          </cell>
          <cell r="L323">
            <v>0</v>
          </cell>
        </row>
        <row r="324">
          <cell r="B324">
            <v>246</v>
          </cell>
          <cell r="C324" t="str">
            <v>Pinesha</v>
          </cell>
          <cell r="F324">
            <v>0</v>
          </cell>
          <cell r="H324">
            <v>750000</v>
          </cell>
          <cell r="J324">
            <v>750000</v>
          </cell>
          <cell r="L324">
            <v>0</v>
          </cell>
        </row>
        <row r="325">
          <cell r="B325">
            <v>247</v>
          </cell>
          <cell r="C325" t="str">
            <v>Piranti</v>
          </cell>
          <cell r="F325">
            <v>12750</v>
          </cell>
          <cell r="H325">
            <v>0</v>
          </cell>
          <cell r="J325">
            <v>0</v>
          </cell>
          <cell r="L325">
            <v>12750</v>
          </cell>
        </row>
        <row r="326">
          <cell r="B326">
            <v>248</v>
          </cell>
          <cell r="C326" t="str">
            <v>PiterGan Architect</v>
          </cell>
          <cell r="F326">
            <v>0</v>
          </cell>
          <cell r="H326">
            <v>37000000</v>
          </cell>
          <cell r="J326">
            <v>37000000</v>
          </cell>
          <cell r="L326">
            <v>0</v>
          </cell>
        </row>
        <row r="327">
          <cell r="B327">
            <v>249</v>
          </cell>
          <cell r="C327" t="str">
            <v>Plasa Buah</v>
          </cell>
          <cell r="F327">
            <v>0</v>
          </cell>
          <cell r="H327">
            <v>0</v>
          </cell>
          <cell r="J327">
            <v>0</v>
          </cell>
          <cell r="L327">
            <v>0</v>
          </cell>
        </row>
        <row r="328">
          <cell r="B328">
            <v>249</v>
          </cell>
          <cell r="C328" t="str">
            <v>Plasma Outdoor</v>
          </cell>
          <cell r="F328">
            <v>121000000</v>
          </cell>
          <cell r="H328">
            <v>0</v>
          </cell>
          <cell r="J328">
            <v>121000000</v>
          </cell>
          <cell r="L328">
            <v>0</v>
          </cell>
        </row>
        <row r="329">
          <cell r="B329">
            <v>250</v>
          </cell>
          <cell r="C329" t="str">
            <v>PT. PANCA BINA</v>
          </cell>
          <cell r="F329">
            <v>0</v>
          </cell>
          <cell r="H329">
            <v>72832000</v>
          </cell>
          <cell r="J329">
            <v>54494000</v>
          </cell>
          <cell r="L329">
            <v>18338000</v>
          </cell>
        </row>
        <row r="330">
          <cell r="B330">
            <v>251</v>
          </cell>
          <cell r="C330" t="str">
            <v>PT. PLN</v>
          </cell>
          <cell r="F330">
            <v>0</v>
          </cell>
          <cell r="H330">
            <v>1146489385</v>
          </cell>
          <cell r="J330">
            <v>1146489385</v>
          </cell>
          <cell r="L330">
            <v>0</v>
          </cell>
        </row>
        <row r="331">
          <cell r="B331">
            <v>252</v>
          </cell>
          <cell r="C331" t="str">
            <v>Pola Gondola</v>
          </cell>
          <cell r="F331">
            <v>7000000</v>
          </cell>
          <cell r="H331">
            <v>23058800</v>
          </cell>
          <cell r="J331">
            <v>30058800</v>
          </cell>
          <cell r="L331">
            <v>0</v>
          </cell>
        </row>
        <row r="332">
          <cell r="B332">
            <v>253</v>
          </cell>
          <cell r="C332" t="str">
            <v>Pos Indonesia</v>
          </cell>
          <cell r="F332">
            <v>0</v>
          </cell>
          <cell r="H332">
            <v>478500</v>
          </cell>
          <cell r="J332">
            <v>445500</v>
          </cell>
          <cell r="L332">
            <v>33000</v>
          </cell>
        </row>
        <row r="333">
          <cell r="B333">
            <v>254</v>
          </cell>
          <cell r="F333">
            <v>2763408572.3370004</v>
          </cell>
          <cell r="G333">
            <v>0</v>
          </cell>
          <cell r="H333">
            <v>14718965529.339998</v>
          </cell>
          <cell r="I333">
            <v>0</v>
          </cell>
          <cell r="J333">
            <v>15802643870.466997</v>
          </cell>
          <cell r="L333">
            <v>1863745476.2100003</v>
          </cell>
        </row>
        <row r="334">
          <cell r="B334">
            <v>255</v>
          </cell>
          <cell r="F334">
            <v>2763408572.3370004</v>
          </cell>
          <cell r="G334">
            <v>0</v>
          </cell>
          <cell r="H334">
            <v>14718965529.339998</v>
          </cell>
          <cell r="I334">
            <v>0</v>
          </cell>
          <cell r="J334">
            <v>15802643870.466997</v>
          </cell>
          <cell r="L334">
            <v>1863745476.2100003</v>
          </cell>
        </row>
        <row r="335">
          <cell r="B335">
            <v>254</v>
          </cell>
          <cell r="C335" t="str">
            <v>Prambanan Kencana</v>
          </cell>
          <cell r="F335">
            <v>5353468</v>
          </cell>
          <cell r="H335">
            <v>4727481</v>
          </cell>
          <cell r="J335">
            <v>8020330</v>
          </cell>
          <cell r="L335">
            <v>2060619</v>
          </cell>
        </row>
        <row r="336">
          <cell r="B336">
            <v>255</v>
          </cell>
          <cell r="C336" t="str">
            <v>Pramita Lab</v>
          </cell>
          <cell r="F336">
            <v>0</v>
          </cell>
          <cell r="H336">
            <v>39102750</v>
          </cell>
          <cell r="J336">
            <v>39102750</v>
          </cell>
          <cell r="L336">
            <v>0</v>
          </cell>
        </row>
        <row r="337">
          <cell r="B337">
            <v>256</v>
          </cell>
          <cell r="C337" t="str">
            <v>Pratama Laser</v>
          </cell>
          <cell r="F337">
            <v>0</v>
          </cell>
          <cell r="H337">
            <v>650000</v>
          </cell>
          <cell r="J337">
            <v>390000</v>
          </cell>
          <cell r="L337">
            <v>260000</v>
          </cell>
        </row>
        <row r="338">
          <cell r="B338">
            <v>257</v>
          </cell>
          <cell r="C338" t="str">
            <v>Pratama Sejahtera</v>
          </cell>
          <cell r="F338">
            <v>0</v>
          </cell>
          <cell r="H338">
            <v>7000000</v>
          </cell>
          <cell r="J338">
            <v>0</v>
          </cell>
          <cell r="L338">
            <v>7000000</v>
          </cell>
        </row>
        <row r="339">
          <cell r="B339">
            <v>258</v>
          </cell>
          <cell r="C339" t="str">
            <v>Pre opening Exp</v>
          </cell>
          <cell r="F339">
            <v>0</v>
          </cell>
          <cell r="H339">
            <v>291000000</v>
          </cell>
          <cell r="J339">
            <v>259000000</v>
          </cell>
          <cell r="L339">
            <v>32000000</v>
          </cell>
        </row>
        <row r="340">
          <cell r="B340">
            <v>259</v>
          </cell>
          <cell r="C340" t="str">
            <v>Prima</v>
          </cell>
          <cell r="F340">
            <v>10576600</v>
          </cell>
          <cell r="H340">
            <v>7065060</v>
          </cell>
          <cell r="J340">
            <v>17060260</v>
          </cell>
          <cell r="L340">
            <v>581400</v>
          </cell>
        </row>
        <row r="341">
          <cell r="B341">
            <v>260</v>
          </cell>
          <cell r="C341" t="str">
            <v>Primadona</v>
          </cell>
          <cell r="F341">
            <v>200000</v>
          </cell>
          <cell r="H341">
            <v>0</v>
          </cell>
          <cell r="J341">
            <v>200000</v>
          </cell>
          <cell r="L341">
            <v>0</v>
          </cell>
        </row>
        <row r="342">
          <cell r="B342">
            <v>261</v>
          </cell>
          <cell r="C342" t="str">
            <v>Prime Chicken</v>
          </cell>
          <cell r="F342">
            <v>0</v>
          </cell>
          <cell r="H342">
            <v>37576240</v>
          </cell>
          <cell r="J342">
            <v>7681000</v>
          </cell>
          <cell r="L342">
            <v>29895240</v>
          </cell>
        </row>
        <row r="343">
          <cell r="B343">
            <v>262</v>
          </cell>
          <cell r="C343" t="str">
            <v>Pisces Putra Perkasa</v>
          </cell>
          <cell r="F343">
            <v>0</v>
          </cell>
          <cell r="H343">
            <v>1706500</v>
          </cell>
          <cell r="J343">
            <v>0</v>
          </cell>
          <cell r="L343">
            <v>1706500</v>
          </cell>
        </row>
        <row r="344">
          <cell r="B344">
            <v>263</v>
          </cell>
          <cell r="C344" t="str">
            <v>Pro Audio</v>
          </cell>
          <cell r="F344">
            <v>0</v>
          </cell>
          <cell r="H344">
            <v>1250000</v>
          </cell>
          <cell r="J344">
            <v>1250000</v>
          </cell>
          <cell r="L344">
            <v>0</v>
          </cell>
        </row>
        <row r="345">
          <cell r="B345">
            <v>264</v>
          </cell>
          <cell r="C345" t="str">
            <v>Profil Agung</v>
          </cell>
          <cell r="F345">
            <v>0</v>
          </cell>
          <cell r="H345">
            <v>0</v>
          </cell>
          <cell r="J345">
            <v>0</v>
          </cell>
          <cell r="L345">
            <v>0</v>
          </cell>
        </row>
        <row r="346">
          <cell r="B346">
            <v>264</v>
          </cell>
          <cell r="C346" t="str">
            <v>Project</v>
          </cell>
          <cell r="F346">
            <v>0</v>
          </cell>
          <cell r="H346">
            <v>8616000</v>
          </cell>
          <cell r="J346">
            <v>0</v>
          </cell>
          <cell r="L346">
            <v>8616000</v>
          </cell>
        </row>
        <row r="347">
          <cell r="B347">
            <v>265</v>
          </cell>
          <cell r="C347" t="str">
            <v>Prospek Manunggal</v>
          </cell>
          <cell r="F347">
            <v>1043429</v>
          </cell>
          <cell r="H347">
            <v>0</v>
          </cell>
          <cell r="J347">
            <v>1043429</v>
          </cell>
          <cell r="L347">
            <v>0</v>
          </cell>
        </row>
        <row r="348">
          <cell r="B348">
            <v>266</v>
          </cell>
          <cell r="C348" t="str">
            <v>Purnama, UD</v>
          </cell>
          <cell r="F348">
            <v>930000</v>
          </cell>
          <cell r="H348">
            <v>6616000</v>
          </cell>
          <cell r="J348">
            <v>7546000</v>
          </cell>
          <cell r="L348">
            <v>0</v>
          </cell>
        </row>
        <row r="349">
          <cell r="B349">
            <v>267</v>
          </cell>
          <cell r="C349" t="str">
            <v>Pusaktama Sengindo</v>
          </cell>
          <cell r="F349">
            <v>0</v>
          </cell>
          <cell r="H349">
            <v>5560750</v>
          </cell>
          <cell r="J349">
            <v>5560750</v>
          </cell>
          <cell r="L349">
            <v>0</v>
          </cell>
        </row>
        <row r="350">
          <cell r="B350">
            <v>268</v>
          </cell>
          <cell r="C350" t="str">
            <v>Putra Kencana Aviatama, PT</v>
          </cell>
          <cell r="F350">
            <v>0</v>
          </cell>
          <cell r="H350">
            <v>98230005</v>
          </cell>
          <cell r="J350">
            <v>98230005</v>
          </cell>
          <cell r="L350">
            <v>0</v>
          </cell>
        </row>
        <row r="351">
          <cell r="B351">
            <v>269</v>
          </cell>
          <cell r="C351" t="str">
            <v>Putra Andalan Sakti</v>
          </cell>
          <cell r="F351">
            <v>0</v>
          </cell>
          <cell r="H351">
            <v>0</v>
          </cell>
          <cell r="J351">
            <v>0</v>
          </cell>
          <cell r="L351">
            <v>0</v>
          </cell>
        </row>
        <row r="352">
          <cell r="B352">
            <v>269</v>
          </cell>
          <cell r="C352" t="str">
            <v>Quantum Marble</v>
          </cell>
          <cell r="F352">
            <v>0</v>
          </cell>
          <cell r="H352">
            <v>5979795</v>
          </cell>
          <cell r="J352">
            <v>5979795</v>
          </cell>
          <cell r="L352">
            <v>0</v>
          </cell>
        </row>
        <row r="353">
          <cell r="B353">
            <v>270</v>
          </cell>
          <cell r="C353" t="str">
            <v>Queen</v>
          </cell>
          <cell r="F353">
            <v>13874000</v>
          </cell>
          <cell r="H353">
            <v>2174400</v>
          </cell>
          <cell r="J353">
            <v>16048400</v>
          </cell>
          <cell r="L353">
            <v>0</v>
          </cell>
        </row>
        <row r="354">
          <cell r="B354">
            <v>271</v>
          </cell>
          <cell r="C354" t="str">
            <v>Rama,UD</v>
          </cell>
          <cell r="F354">
            <v>2490000</v>
          </cell>
          <cell r="H354">
            <v>29455000</v>
          </cell>
          <cell r="J354">
            <v>19880000</v>
          </cell>
          <cell r="L354">
            <v>12065000</v>
          </cell>
        </row>
        <row r="355">
          <cell r="B355">
            <v>272</v>
          </cell>
          <cell r="C355" t="str">
            <v>Ranch Market</v>
          </cell>
          <cell r="F355">
            <v>0</v>
          </cell>
          <cell r="H355">
            <v>2852820</v>
          </cell>
          <cell r="J355">
            <v>2852820</v>
          </cell>
          <cell r="L355">
            <v>0</v>
          </cell>
        </row>
        <row r="356">
          <cell r="B356">
            <v>273</v>
          </cell>
          <cell r="C356" t="str">
            <v>Rasio Jaya</v>
          </cell>
          <cell r="F356">
            <v>3000000</v>
          </cell>
          <cell r="H356">
            <v>0</v>
          </cell>
          <cell r="J356">
            <v>3000000</v>
          </cell>
          <cell r="L356">
            <v>0</v>
          </cell>
        </row>
        <row r="357">
          <cell r="B357">
            <v>274</v>
          </cell>
          <cell r="C357" t="str">
            <v>Redwood Interior</v>
          </cell>
          <cell r="F357">
            <v>0</v>
          </cell>
          <cell r="H357">
            <v>8280000</v>
          </cell>
          <cell r="J357">
            <v>8280000</v>
          </cell>
          <cell r="L357">
            <v>0</v>
          </cell>
        </row>
        <row r="358">
          <cell r="B358">
            <v>275</v>
          </cell>
          <cell r="C358" t="str">
            <v>Refundable Deposit</v>
          </cell>
          <cell r="F358">
            <v>0</v>
          </cell>
          <cell r="H358">
            <v>24765580</v>
          </cell>
          <cell r="J358">
            <v>24282580</v>
          </cell>
          <cell r="L358">
            <v>483000</v>
          </cell>
        </row>
        <row r="359">
          <cell r="B359">
            <v>276</v>
          </cell>
          <cell r="C359" t="str">
            <v>Regulator Mas</v>
          </cell>
          <cell r="F359">
            <v>0</v>
          </cell>
          <cell r="H359">
            <v>21750000</v>
          </cell>
          <cell r="J359">
            <v>21750000</v>
          </cell>
          <cell r="L359">
            <v>0</v>
          </cell>
        </row>
        <row r="360">
          <cell r="B360">
            <v>277</v>
          </cell>
          <cell r="C360" t="str">
            <v>Resto Mart</v>
          </cell>
          <cell r="F360">
            <v>5486535</v>
          </cell>
          <cell r="H360">
            <v>5783316.5</v>
          </cell>
          <cell r="J360">
            <v>11269851.5</v>
          </cell>
          <cell r="L360">
            <v>0</v>
          </cell>
        </row>
        <row r="361">
          <cell r="B361">
            <v>278</v>
          </cell>
          <cell r="C361" t="str">
            <v>Ricky Seafood</v>
          </cell>
          <cell r="F361">
            <v>0</v>
          </cell>
          <cell r="H361">
            <v>2165800</v>
          </cell>
          <cell r="J361">
            <v>2165800</v>
          </cell>
          <cell r="L361">
            <v>0</v>
          </cell>
        </row>
        <row r="362">
          <cell r="B362">
            <v>279</v>
          </cell>
          <cell r="C362" t="str">
            <v>Rojen Internusa, CV</v>
          </cell>
          <cell r="F362">
            <v>0</v>
          </cell>
          <cell r="H362">
            <v>11232000</v>
          </cell>
          <cell r="J362">
            <v>6072000</v>
          </cell>
          <cell r="L362">
            <v>5160000</v>
          </cell>
        </row>
        <row r="363">
          <cell r="B363">
            <v>280</v>
          </cell>
          <cell r="C363" t="str">
            <v>Room Home Series</v>
          </cell>
          <cell r="F363">
            <v>0</v>
          </cell>
          <cell r="H363">
            <v>0</v>
          </cell>
          <cell r="J363">
            <v>0</v>
          </cell>
          <cell r="L363">
            <v>0</v>
          </cell>
        </row>
        <row r="364">
          <cell r="B364">
            <v>281</v>
          </cell>
          <cell r="C364" t="str">
            <v>ROTARYANA PRIMA</v>
          </cell>
          <cell r="F364">
            <v>0</v>
          </cell>
          <cell r="H364">
            <v>288067260</v>
          </cell>
          <cell r="J364">
            <v>185897860</v>
          </cell>
          <cell r="L364">
            <v>102169400</v>
          </cell>
        </row>
        <row r="365">
          <cell r="B365">
            <v>282</v>
          </cell>
          <cell r="C365" t="str">
            <v>Saga Indocama</v>
          </cell>
          <cell r="F365">
            <v>0</v>
          </cell>
          <cell r="H365">
            <v>61652685</v>
          </cell>
          <cell r="J365">
            <v>61652685</v>
          </cell>
          <cell r="L365">
            <v>0</v>
          </cell>
        </row>
        <row r="366">
          <cell r="B366">
            <v>283</v>
          </cell>
          <cell r="C366" t="str">
            <v>Sahabat Indonesia</v>
          </cell>
          <cell r="F366">
            <v>23040000</v>
          </cell>
          <cell r="H366">
            <v>3095000</v>
          </cell>
          <cell r="J366">
            <v>26135000</v>
          </cell>
          <cell r="L366">
            <v>0</v>
          </cell>
        </row>
        <row r="367">
          <cell r="B367">
            <v>284</v>
          </cell>
          <cell r="C367" t="str">
            <v>Sahid Niaga international</v>
          </cell>
          <cell r="F367">
            <v>0</v>
          </cell>
          <cell r="H367">
            <v>41645887</v>
          </cell>
          <cell r="J367">
            <v>38434087</v>
          </cell>
          <cell r="L367">
            <v>3211800</v>
          </cell>
        </row>
        <row r="368">
          <cell r="B368">
            <v>285</v>
          </cell>
          <cell r="C368" t="str">
            <v>Samudra Teknik Abadi</v>
          </cell>
          <cell r="F368">
            <v>0</v>
          </cell>
          <cell r="H368">
            <v>8228000</v>
          </cell>
          <cell r="J368">
            <v>8228000</v>
          </cell>
          <cell r="L368">
            <v>0</v>
          </cell>
        </row>
        <row r="369">
          <cell r="B369">
            <v>286</v>
          </cell>
          <cell r="C369" t="str">
            <v>Sanindo Perkasa</v>
          </cell>
          <cell r="F369">
            <v>0</v>
          </cell>
          <cell r="H369">
            <v>6401932</v>
          </cell>
          <cell r="J369">
            <v>6401932</v>
          </cell>
          <cell r="L369">
            <v>0</v>
          </cell>
        </row>
        <row r="370">
          <cell r="B370">
            <v>287</v>
          </cell>
          <cell r="C370" t="str">
            <v>Sarana Indoguna Lestari, PT</v>
          </cell>
          <cell r="F370">
            <v>1860000</v>
          </cell>
          <cell r="H370">
            <v>10213158</v>
          </cell>
          <cell r="J370">
            <v>10692450</v>
          </cell>
          <cell r="L370">
            <v>1380708</v>
          </cell>
        </row>
        <row r="371">
          <cell r="B371">
            <v>288</v>
          </cell>
          <cell r="C371" t="str">
            <v>Sarana Nicoteknik</v>
          </cell>
          <cell r="F371">
            <v>0</v>
          </cell>
          <cell r="H371">
            <v>20000000</v>
          </cell>
          <cell r="J371">
            <v>20000000</v>
          </cell>
          <cell r="L371">
            <v>0</v>
          </cell>
        </row>
        <row r="372">
          <cell r="B372">
            <v>289</v>
          </cell>
          <cell r="C372" t="str">
            <v>Sarana Sejahtera</v>
          </cell>
          <cell r="F372">
            <v>0</v>
          </cell>
          <cell r="H372">
            <v>9700000</v>
          </cell>
          <cell r="J372">
            <v>9700000</v>
          </cell>
          <cell r="L372">
            <v>0</v>
          </cell>
        </row>
        <row r="373">
          <cell r="B373">
            <v>290</v>
          </cell>
          <cell r="C373" t="str">
            <v>Sari Opal Nutrition, PT</v>
          </cell>
          <cell r="F373">
            <v>0</v>
          </cell>
          <cell r="H373">
            <v>16605000</v>
          </cell>
          <cell r="J373">
            <v>10785000</v>
          </cell>
          <cell r="L373">
            <v>5820000</v>
          </cell>
        </row>
        <row r="374">
          <cell r="B374">
            <v>291</v>
          </cell>
          <cell r="C374" t="str">
            <v>Sejahtera, CV</v>
          </cell>
          <cell r="F374">
            <v>0</v>
          </cell>
          <cell r="H374">
            <v>584000</v>
          </cell>
          <cell r="J374">
            <v>584000</v>
          </cell>
          <cell r="L374">
            <v>0</v>
          </cell>
        </row>
        <row r="375">
          <cell r="B375">
            <v>292</v>
          </cell>
          <cell r="C375" t="str">
            <v>Sejahtera Wahana Gemilang, PT</v>
          </cell>
          <cell r="F375">
            <v>0</v>
          </cell>
          <cell r="H375">
            <v>72750000</v>
          </cell>
          <cell r="J375">
            <v>72750000</v>
          </cell>
          <cell r="L375">
            <v>0</v>
          </cell>
        </row>
        <row r="376">
          <cell r="B376">
            <v>293</v>
          </cell>
          <cell r="C376" t="str">
            <v>SEJATI JAYA, UD</v>
          </cell>
          <cell r="F376">
            <v>5660250</v>
          </cell>
          <cell r="H376">
            <v>16337700</v>
          </cell>
          <cell r="J376">
            <v>18047450</v>
          </cell>
          <cell r="L376">
            <v>3950500</v>
          </cell>
        </row>
        <row r="377">
          <cell r="B377">
            <v>294</v>
          </cell>
          <cell r="C377" t="str">
            <v>Sekar Kedaton</v>
          </cell>
          <cell r="F377">
            <v>32260000</v>
          </cell>
          <cell r="H377">
            <v>31300000</v>
          </cell>
          <cell r="J377">
            <v>60285000</v>
          </cell>
          <cell r="L377">
            <v>3275000</v>
          </cell>
        </row>
        <row r="378">
          <cell r="B378">
            <v>295</v>
          </cell>
          <cell r="C378" t="str">
            <v>Sekawan Kita Makmur</v>
          </cell>
          <cell r="F378">
            <v>0</v>
          </cell>
          <cell r="H378">
            <v>12075094</v>
          </cell>
          <cell r="J378">
            <v>0</v>
          </cell>
          <cell r="L378">
            <v>12075094</v>
          </cell>
        </row>
        <row r="379">
          <cell r="B379">
            <v>296</v>
          </cell>
          <cell r="C379" t="str">
            <v>Sekurindo Perkasa, PT</v>
          </cell>
          <cell r="F379">
            <v>77705000</v>
          </cell>
          <cell r="H379">
            <v>136960384</v>
          </cell>
          <cell r="J379">
            <v>100565000</v>
          </cell>
          <cell r="L379">
            <v>114100384</v>
          </cell>
        </row>
        <row r="380">
          <cell r="B380">
            <v>297</v>
          </cell>
          <cell r="C380" t="str">
            <v>Semi Jaya Flower Shop</v>
          </cell>
          <cell r="F380">
            <v>0</v>
          </cell>
          <cell r="H380">
            <v>0</v>
          </cell>
          <cell r="J380">
            <v>0</v>
          </cell>
          <cell r="L380">
            <v>0</v>
          </cell>
        </row>
        <row r="381">
          <cell r="B381">
            <v>298</v>
          </cell>
          <cell r="C381" t="str">
            <v>Seroja Utama</v>
          </cell>
          <cell r="F381">
            <v>0</v>
          </cell>
          <cell r="H381">
            <v>0</v>
          </cell>
          <cell r="J381">
            <v>0</v>
          </cell>
          <cell r="L381">
            <v>0</v>
          </cell>
        </row>
        <row r="382">
          <cell r="B382">
            <v>299</v>
          </cell>
          <cell r="C382" t="str">
            <v>Service Charge</v>
          </cell>
          <cell r="F382">
            <v>0</v>
          </cell>
          <cell r="H382">
            <v>0</v>
          </cell>
          <cell r="J382">
            <v>0</v>
          </cell>
          <cell r="L382">
            <v>0</v>
          </cell>
        </row>
        <row r="383">
          <cell r="B383">
            <v>300</v>
          </cell>
          <cell r="C383" t="str">
            <v>Setiawan Tissue</v>
          </cell>
          <cell r="F383">
            <v>750000</v>
          </cell>
          <cell r="H383">
            <v>19830000</v>
          </cell>
          <cell r="J383">
            <v>14440000</v>
          </cell>
          <cell r="L383">
            <v>6140000</v>
          </cell>
        </row>
        <row r="384">
          <cell r="B384">
            <v>301</v>
          </cell>
          <cell r="C384" t="str">
            <v>Siantar Mobil Indonesia, PT</v>
          </cell>
          <cell r="F384">
            <v>0</v>
          </cell>
          <cell r="H384">
            <v>179000000</v>
          </cell>
          <cell r="J384">
            <v>179000000</v>
          </cell>
          <cell r="L384">
            <v>0</v>
          </cell>
        </row>
        <row r="385">
          <cell r="B385">
            <v>302</v>
          </cell>
          <cell r="C385" t="str">
            <v>Sien Flower Shop</v>
          </cell>
          <cell r="F385">
            <v>0</v>
          </cell>
          <cell r="H385">
            <v>103118150</v>
          </cell>
          <cell r="J385">
            <v>101918150</v>
          </cell>
          <cell r="L385">
            <v>1200000</v>
          </cell>
        </row>
        <row r="386">
          <cell r="B386">
            <v>303</v>
          </cell>
          <cell r="C386" t="str">
            <v>Sigma Elektronik</v>
          </cell>
          <cell r="F386">
            <v>0</v>
          </cell>
          <cell r="H386">
            <v>0</v>
          </cell>
          <cell r="J386">
            <v>0</v>
          </cell>
          <cell r="L386">
            <v>0</v>
          </cell>
        </row>
        <row r="387">
          <cell r="B387">
            <v>304</v>
          </cell>
          <cell r="C387" t="str">
            <v>Sinar inti, CV</v>
          </cell>
          <cell r="F387">
            <v>0</v>
          </cell>
          <cell r="H387">
            <v>0</v>
          </cell>
          <cell r="J387">
            <v>0</v>
          </cell>
          <cell r="L387">
            <v>0</v>
          </cell>
        </row>
        <row r="388">
          <cell r="B388">
            <v>305</v>
          </cell>
          <cell r="C388" t="str">
            <v>Sinar Karya, UD</v>
          </cell>
          <cell r="F388">
            <v>0</v>
          </cell>
          <cell r="H388">
            <v>4150000</v>
          </cell>
          <cell r="J388">
            <v>4150000</v>
          </cell>
          <cell r="L388">
            <v>0</v>
          </cell>
        </row>
        <row r="389">
          <cell r="B389">
            <v>306</v>
          </cell>
          <cell r="C389" t="str">
            <v>Sinudarsono</v>
          </cell>
          <cell r="F389">
            <v>1700000</v>
          </cell>
          <cell r="H389">
            <v>30377000</v>
          </cell>
          <cell r="J389">
            <v>30577000</v>
          </cell>
          <cell r="L389">
            <v>1500000</v>
          </cell>
        </row>
        <row r="390">
          <cell r="B390">
            <v>307</v>
          </cell>
          <cell r="C390" t="str">
            <v>Siwi, PT</v>
          </cell>
          <cell r="F390">
            <v>0</v>
          </cell>
          <cell r="H390">
            <v>0</v>
          </cell>
          <cell r="J390">
            <v>0</v>
          </cell>
          <cell r="L390">
            <v>0</v>
          </cell>
        </row>
        <row r="391">
          <cell r="B391">
            <v>308</v>
          </cell>
          <cell r="C391" t="str">
            <v>Soejasch Bali, PT</v>
          </cell>
          <cell r="F391">
            <v>0</v>
          </cell>
          <cell r="H391">
            <v>9021705</v>
          </cell>
          <cell r="J391">
            <v>5919590</v>
          </cell>
          <cell r="L391">
            <v>3102115</v>
          </cell>
        </row>
        <row r="392">
          <cell r="B392">
            <v>309</v>
          </cell>
          <cell r="C392" t="str">
            <v>Solar Jaya</v>
          </cell>
          <cell r="F392">
            <v>0</v>
          </cell>
          <cell r="H392">
            <v>10187500</v>
          </cell>
          <cell r="J392">
            <v>10062500</v>
          </cell>
          <cell r="L392">
            <v>125000</v>
          </cell>
        </row>
        <row r="393">
          <cell r="B393">
            <v>310</v>
          </cell>
          <cell r="C393" t="str">
            <v>Somerset</v>
          </cell>
          <cell r="F393">
            <v>3900043</v>
          </cell>
          <cell r="H393">
            <v>0</v>
          </cell>
          <cell r="J393">
            <v>3900043</v>
          </cell>
          <cell r="L393">
            <v>0</v>
          </cell>
        </row>
        <row r="394">
          <cell r="B394">
            <v>311</v>
          </cell>
          <cell r="C394" t="str">
            <v>SPBU 54.60259</v>
          </cell>
          <cell r="F394">
            <v>0</v>
          </cell>
          <cell r="H394">
            <v>17870920</v>
          </cell>
          <cell r="J394">
            <v>14301720</v>
          </cell>
          <cell r="L394">
            <v>3569200</v>
          </cell>
        </row>
        <row r="395">
          <cell r="B395">
            <v>312</v>
          </cell>
          <cell r="C395" t="str">
            <v>Spiro Pest</v>
          </cell>
          <cell r="F395">
            <v>9325000</v>
          </cell>
          <cell r="H395">
            <v>37300000</v>
          </cell>
          <cell r="J395">
            <v>46625000</v>
          </cell>
          <cell r="L395">
            <v>0</v>
          </cell>
        </row>
        <row r="396">
          <cell r="B396">
            <v>313</v>
          </cell>
          <cell r="C396" t="str">
            <v>Spring Air Indonesia</v>
          </cell>
          <cell r="F396">
            <v>17500000</v>
          </cell>
          <cell r="H396">
            <v>260898620</v>
          </cell>
          <cell r="J396">
            <v>50690300</v>
          </cell>
          <cell r="L396">
            <v>227708320</v>
          </cell>
        </row>
        <row r="397">
          <cell r="B397">
            <v>314</v>
          </cell>
          <cell r="C397" t="str">
            <v>Sri Murni</v>
          </cell>
          <cell r="F397">
            <v>4860000</v>
          </cell>
          <cell r="H397">
            <v>9373200</v>
          </cell>
          <cell r="J397">
            <v>14233200</v>
          </cell>
          <cell r="L397">
            <v>0</v>
          </cell>
        </row>
        <row r="398">
          <cell r="B398">
            <v>315</v>
          </cell>
          <cell r="C398" t="str">
            <v>Srikandi, PT</v>
          </cell>
          <cell r="F398">
            <v>71200000</v>
          </cell>
          <cell r="H398">
            <v>0</v>
          </cell>
          <cell r="J398">
            <v>71200000</v>
          </cell>
          <cell r="L398">
            <v>0</v>
          </cell>
        </row>
        <row r="399">
          <cell r="B399">
            <v>316</v>
          </cell>
          <cell r="C399" t="str">
            <v>Starindo Cleaning Technologies, PT</v>
          </cell>
          <cell r="F399">
            <v>10050000</v>
          </cell>
          <cell r="H399">
            <v>-2604000</v>
          </cell>
          <cell r="J399">
            <v>7046000</v>
          </cell>
          <cell r="L399">
            <v>400000</v>
          </cell>
        </row>
        <row r="400">
          <cell r="B400">
            <v>317</v>
          </cell>
          <cell r="C400" t="str">
            <v>Subur, PD</v>
          </cell>
          <cell r="F400">
            <v>1130000</v>
          </cell>
          <cell r="H400">
            <v>7325500</v>
          </cell>
          <cell r="J400">
            <v>7560000</v>
          </cell>
          <cell r="L400">
            <v>895500</v>
          </cell>
        </row>
        <row r="401">
          <cell r="B401">
            <v>318</v>
          </cell>
          <cell r="C401" t="str">
            <v>Subur Jaya Abadi, CV</v>
          </cell>
          <cell r="F401">
            <v>0</v>
          </cell>
          <cell r="H401">
            <v>2570000</v>
          </cell>
          <cell r="J401">
            <v>1730000</v>
          </cell>
          <cell r="L401">
            <v>840000</v>
          </cell>
        </row>
        <row r="402">
          <cell r="B402">
            <v>319</v>
          </cell>
          <cell r="C402" t="str">
            <v>Subur Warna, CV</v>
          </cell>
          <cell r="F402">
            <v>515000</v>
          </cell>
          <cell r="H402">
            <v>0</v>
          </cell>
          <cell r="J402">
            <v>515000</v>
          </cell>
          <cell r="L402">
            <v>0</v>
          </cell>
        </row>
        <row r="403">
          <cell r="B403">
            <v>320</v>
          </cell>
          <cell r="C403" t="str">
            <v>Suherdik</v>
          </cell>
          <cell r="F403">
            <v>0</v>
          </cell>
          <cell r="H403">
            <v>0</v>
          </cell>
          <cell r="J403">
            <v>0</v>
          </cell>
          <cell r="L403">
            <v>0</v>
          </cell>
        </row>
        <row r="404">
          <cell r="B404">
            <v>321</v>
          </cell>
          <cell r="C404" t="str">
            <v>Sukanda Djaya, PT</v>
          </cell>
          <cell r="F404">
            <v>14823169</v>
          </cell>
          <cell r="H404">
            <v>108676846.76000001</v>
          </cell>
          <cell r="J404">
            <v>91152860.109999999</v>
          </cell>
          <cell r="L404">
            <v>32347155.650000006</v>
          </cell>
        </row>
        <row r="405">
          <cell r="B405">
            <v>322</v>
          </cell>
          <cell r="C405" t="str">
            <v>Sukses Bersama, UD</v>
          </cell>
          <cell r="F405">
            <v>2682000</v>
          </cell>
          <cell r="H405">
            <v>2682000</v>
          </cell>
          <cell r="J405">
            <v>2682000</v>
          </cell>
          <cell r="L405">
            <v>2682000</v>
          </cell>
        </row>
        <row r="406">
          <cell r="B406">
            <v>323</v>
          </cell>
          <cell r="C406" t="str">
            <v>Sulani Rugs &amp; Carpet</v>
          </cell>
          <cell r="F406">
            <v>0</v>
          </cell>
          <cell r="H406">
            <v>13000000</v>
          </cell>
          <cell r="J406">
            <v>13000000</v>
          </cell>
          <cell r="L406">
            <v>0</v>
          </cell>
        </row>
        <row r="407">
          <cell r="B407">
            <v>324</v>
          </cell>
          <cell r="C407" t="str">
            <v>Sumber Bahagia</v>
          </cell>
          <cell r="F407">
            <v>2646000</v>
          </cell>
          <cell r="H407">
            <v>0</v>
          </cell>
          <cell r="J407">
            <v>2646000</v>
          </cell>
          <cell r="L407">
            <v>0</v>
          </cell>
        </row>
        <row r="408">
          <cell r="B408">
            <v>325</v>
          </cell>
          <cell r="C408" t="str">
            <v>sumber baru Teknik</v>
          </cell>
          <cell r="F408">
            <v>0</v>
          </cell>
          <cell r="H408">
            <v>0</v>
          </cell>
          <cell r="J408">
            <v>0</v>
          </cell>
          <cell r="L408">
            <v>0</v>
          </cell>
        </row>
        <row r="409">
          <cell r="B409">
            <v>326</v>
          </cell>
          <cell r="C409" t="str">
            <v>Sumber Kalimantan</v>
          </cell>
          <cell r="F409">
            <v>0</v>
          </cell>
          <cell r="H409">
            <v>659500</v>
          </cell>
          <cell r="J409">
            <v>659500</v>
          </cell>
          <cell r="L409">
            <v>0</v>
          </cell>
        </row>
        <row r="410">
          <cell r="B410">
            <v>327</v>
          </cell>
          <cell r="C410" t="str">
            <v>Sumber Mandiri Buntaran</v>
          </cell>
          <cell r="F410">
            <v>1190000</v>
          </cell>
          <cell r="H410">
            <v>3542500</v>
          </cell>
          <cell r="J410">
            <v>2985000</v>
          </cell>
          <cell r="L410">
            <v>1747500</v>
          </cell>
        </row>
        <row r="411">
          <cell r="B411">
            <v>328</v>
          </cell>
          <cell r="C411" t="str">
            <v>Sumber Mulia</v>
          </cell>
          <cell r="F411">
            <v>0</v>
          </cell>
          <cell r="H411">
            <v>0</v>
          </cell>
          <cell r="J411">
            <v>0</v>
          </cell>
          <cell r="L411">
            <v>0</v>
          </cell>
        </row>
        <row r="412">
          <cell r="B412">
            <v>329</v>
          </cell>
          <cell r="C412" t="str">
            <v>Sumber Murah</v>
          </cell>
          <cell r="F412">
            <v>0</v>
          </cell>
          <cell r="H412">
            <v>0</v>
          </cell>
          <cell r="J412">
            <v>0</v>
          </cell>
          <cell r="L412">
            <v>0</v>
          </cell>
        </row>
        <row r="413">
          <cell r="B413">
            <v>330</v>
          </cell>
          <cell r="C413" t="str">
            <v>Sumber Sakti</v>
          </cell>
          <cell r="F413">
            <v>0</v>
          </cell>
          <cell r="H413">
            <v>0</v>
          </cell>
          <cell r="J413">
            <v>0</v>
          </cell>
          <cell r="L413">
            <v>0</v>
          </cell>
        </row>
        <row r="414">
          <cell r="B414">
            <v>331</v>
          </cell>
          <cell r="C414" t="str">
            <v>Sumbertaman Keramik</v>
          </cell>
          <cell r="F414">
            <v>0</v>
          </cell>
          <cell r="H414">
            <v>14032000</v>
          </cell>
          <cell r="J414">
            <v>14032000</v>
          </cell>
          <cell r="L414">
            <v>0</v>
          </cell>
        </row>
        <row r="415">
          <cell r="B415">
            <v>332</v>
          </cell>
          <cell r="C415" t="str">
            <v>Sumi</v>
          </cell>
          <cell r="F415">
            <v>0</v>
          </cell>
          <cell r="H415">
            <v>0</v>
          </cell>
          <cell r="J415">
            <v>0</v>
          </cell>
          <cell r="L415">
            <v>0</v>
          </cell>
        </row>
        <row r="416">
          <cell r="B416">
            <v>333</v>
          </cell>
          <cell r="C416" t="str">
            <v>Suparma, PT</v>
          </cell>
          <cell r="F416">
            <v>1039798.71</v>
          </cell>
          <cell r="H416">
            <v>21142569.93</v>
          </cell>
          <cell r="J416">
            <v>15700172.169999998</v>
          </cell>
          <cell r="L416">
            <v>6482196.4700000025</v>
          </cell>
        </row>
        <row r="417">
          <cell r="B417">
            <v>334</v>
          </cell>
          <cell r="C417" t="str">
            <v>SUPER KITCHEN</v>
          </cell>
          <cell r="F417">
            <v>4972590</v>
          </cell>
          <cell r="H417">
            <v>3298400.1</v>
          </cell>
          <cell r="J417">
            <v>8007740.0999999996</v>
          </cell>
          <cell r="L417">
            <v>263250</v>
          </cell>
        </row>
        <row r="418">
          <cell r="B418">
            <v>335</v>
          </cell>
          <cell r="C418" t="str">
            <v>Supernova Internusa</v>
          </cell>
          <cell r="F418">
            <v>0</v>
          </cell>
          <cell r="H418">
            <v>26672500</v>
          </cell>
          <cell r="J418">
            <v>18672500</v>
          </cell>
          <cell r="L418">
            <v>8000000</v>
          </cell>
        </row>
        <row r="419">
          <cell r="B419">
            <v>336</v>
          </cell>
          <cell r="C419" t="str">
            <v>Soetrisno Moubran (SGP)</v>
          </cell>
          <cell r="F419">
            <v>3907711357</v>
          </cell>
          <cell r="H419">
            <v>1482466741</v>
          </cell>
          <cell r="J419">
            <v>1264415148</v>
          </cell>
          <cell r="L419">
            <v>4125762950</v>
          </cell>
        </row>
        <row r="420">
          <cell r="B420">
            <v>337</v>
          </cell>
          <cell r="C420" t="str">
            <v>Southen, PT</v>
          </cell>
          <cell r="F420">
            <v>0</v>
          </cell>
          <cell r="H420">
            <v>400000</v>
          </cell>
          <cell r="J420">
            <v>0</v>
          </cell>
          <cell r="L420">
            <v>400000</v>
          </cell>
        </row>
        <row r="421">
          <cell r="B421">
            <v>338</v>
          </cell>
          <cell r="C421" t="str">
            <v>Supradatacom</v>
          </cell>
          <cell r="F421">
            <v>0</v>
          </cell>
          <cell r="H421">
            <v>0</v>
          </cell>
          <cell r="J421">
            <v>0</v>
          </cell>
          <cell r="L421">
            <v>0</v>
          </cell>
        </row>
        <row r="422">
          <cell r="B422">
            <v>339</v>
          </cell>
          <cell r="C422" t="str">
            <v>Supranusa Niagajaya</v>
          </cell>
          <cell r="F422">
            <v>2832060</v>
          </cell>
          <cell r="H422">
            <v>1432200</v>
          </cell>
          <cell r="J422">
            <v>4264260</v>
          </cell>
          <cell r="L422">
            <v>0</v>
          </cell>
        </row>
        <row r="423">
          <cell r="B423">
            <v>340</v>
          </cell>
          <cell r="C423" t="str">
            <v>Surabaya Communication Center</v>
          </cell>
          <cell r="F423">
            <v>2850000</v>
          </cell>
          <cell r="H423">
            <v>2100000</v>
          </cell>
          <cell r="J423">
            <v>4950000</v>
          </cell>
          <cell r="L423">
            <v>0</v>
          </cell>
        </row>
        <row r="424">
          <cell r="B424">
            <v>341</v>
          </cell>
          <cell r="C424" t="str">
            <v>Surabaya Isolasitama</v>
          </cell>
          <cell r="F424">
            <v>0</v>
          </cell>
          <cell r="H424">
            <v>12380000</v>
          </cell>
          <cell r="J424">
            <v>9580000</v>
          </cell>
          <cell r="L424">
            <v>2800000</v>
          </cell>
        </row>
        <row r="425">
          <cell r="B425">
            <v>342</v>
          </cell>
          <cell r="C425" t="str">
            <v>Surabaya Deco</v>
          </cell>
          <cell r="F425">
            <v>0</v>
          </cell>
          <cell r="H425">
            <v>0</v>
          </cell>
          <cell r="J425">
            <v>0</v>
          </cell>
          <cell r="L425">
            <v>0</v>
          </cell>
        </row>
        <row r="426">
          <cell r="B426">
            <v>343</v>
          </cell>
          <cell r="C426" t="str">
            <v>Surya Abadi Teknik</v>
          </cell>
          <cell r="F426">
            <v>0</v>
          </cell>
          <cell r="H426">
            <v>21242000</v>
          </cell>
          <cell r="J426">
            <v>20000000</v>
          </cell>
          <cell r="L426">
            <v>1242000</v>
          </cell>
        </row>
        <row r="427">
          <cell r="B427">
            <v>344</v>
          </cell>
          <cell r="C427" t="str">
            <v>Surya Alam Indah</v>
          </cell>
          <cell r="F427">
            <v>0</v>
          </cell>
          <cell r="H427">
            <v>228900</v>
          </cell>
          <cell r="J427">
            <v>0</v>
          </cell>
          <cell r="L427">
            <v>228900</v>
          </cell>
        </row>
        <row r="428">
          <cell r="B428">
            <v>345</v>
          </cell>
          <cell r="C428" t="str">
            <v>surya andalan bumi persada</v>
          </cell>
          <cell r="F428">
            <v>0</v>
          </cell>
          <cell r="H428">
            <v>304500000</v>
          </cell>
          <cell r="J428">
            <v>304500000</v>
          </cell>
          <cell r="L428">
            <v>0</v>
          </cell>
        </row>
        <row r="429">
          <cell r="B429">
            <v>346</v>
          </cell>
          <cell r="C429" t="str">
            <v>Surya Permata Citra</v>
          </cell>
          <cell r="F429">
            <v>5618900</v>
          </cell>
          <cell r="H429">
            <v>22036175</v>
          </cell>
          <cell r="J429">
            <v>24891999</v>
          </cell>
          <cell r="L429">
            <v>2763076</v>
          </cell>
        </row>
        <row r="430">
          <cell r="B430">
            <v>347</v>
          </cell>
          <cell r="C430" t="str">
            <v>Surya Pertiwi</v>
          </cell>
          <cell r="F430">
            <v>3556190</v>
          </cell>
          <cell r="H430">
            <v>112067093</v>
          </cell>
          <cell r="J430">
            <v>98422528</v>
          </cell>
          <cell r="L430">
            <v>17200755</v>
          </cell>
        </row>
        <row r="431">
          <cell r="B431">
            <v>348</v>
          </cell>
          <cell r="C431" t="str">
            <v>Surya Prima Sakti, PT</v>
          </cell>
          <cell r="F431">
            <v>2043536</v>
          </cell>
          <cell r="H431">
            <v>42207031</v>
          </cell>
          <cell r="J431">
            <v>30864821</v>
          </cell>
          <cell r="L431">
            <v>13385746</v>
          </cell>
        </row>
        <row r="432">
          <cell r="B432">
            <v>349</v>
          </cell>
          <cell r="C432" t="str">
            <v>Surya Prima Sakti A</v>
          </cell>
          <cell r="F432">
            <v>0</v>
          </cell>
          <cell r="H432">
            <v>2100000</v>
          </cell>
          <cell r="J432">
            <v>2100000</v>
          </cell>
          <cell r="L432">
            <v>0</v>
          </cell>
        </row>
        <row r="433">
          <cell r="B433">
            <v>350</v>
          </cell>
          <cell r="C433" t="str">
            <v>Syamsul</v>
          </cell>
          <cell r="F433">
            <v>0</v>
          </cell>
          <cell r="H433">
            <v>53762820</v>
          </cell>
          <cell r="J433">
            <v>30040410</v>
          </cell>
          <cell r="L433">
            <v>23722410</v>
          </cell>
        </row>
        <row r="434">
          <cell r="B434">
            <v>351</v>
          </cell>
          <cell r="C434" t="str">
            <v>Syandra Kwan</v>
          </cell>
          <cell r="F434">
            <v>0</v>
          </cell>
          <cell r="H434">
            <v>360000</v>
          </cell>
          <cell r="J434">
            <v>360000</v>
          </cell>
          <cell r="L434">
            <v>0</v>
          </cell>
        </row>
        <row r="435">
          <cell r="B435">
            <v>352</v>
          </cell>
          <cell r="C435" t="str">
            <v>System O2 Technology</v>
          </cell>
          <cell r="F435">
            <v>0</v>
          </cell>
          <cell r="H435">
            <v>4020000</v>
          </cell>
          <cell r="J435">
            <v>4020000</v>
          </cell>
          <cell r="L435">
            <v>0</v>
          </cell>
        </row>
        <row r="436">
          <cell r="B436">
            <v>353</v>
          </cell>
          <cell r="C436" t="str">
            <v>Talenta Anugerah Utama</v>
          </cell>
          <cell r="F436">
            <v>0</v>
          </cell>
          <cell r="H436">
            <v>0</v>
          </cell>
          <cell r="J436">
            <v>0</v>
          </cell>
          <cell r="L436">
            <v>0</v>
          </cell>
        </row>
        <row r="437">
          <cell r="B437">
            <v>354</v>
          </cell>
          <cell r="C437" t="str">
            <v>Teguh, PD</v>
          </cell>
          <cell r="F437">
            <v>0</v>
          </cell>
          <cell r="H437">
            <v>3600000</v>
          </cell>
          <cell r="J437">
            <v>3600000</v>
          </cell>
          <cell r="L437">
            <v>0</v>
          </cell>
        </row>
        <row r="438">
          <cell r="B438">
            <v>355</v>
          </cell>
          <cell r="C438" t="str">
            <v>Tekatama Guna</v>
          </cell>
          <cell r="F438">
            <v>0</v>
          </cell>
          <cell r="H438">
            <v>0</v>
          </cell>
          <cell r="J438">
            <v>0</v>
          </cell>
          <cell r="L438">
            <v>0</v>
          </cell>
        </row>
        <row r="439">
          <cell r="B439">
            <v>356</v>
          </cell>
          <cell r="C439" t="str">
            <v>TELKOM</v>
          </cell>
          <cell r="F439">
            <v>0</v>
          </cell>
          <cell r="H439">
            <v>147910046</v>
          </cell>
          <cell r="J439">
            <v>147910046</v>
          </cell>
          <cell r="L439">
            <v>0</v>
          </cell>
        </row>
        <row r="440">
          <cell r="B440">
            <v>357</v>
          </cell>
          <cell r="C440" t="str">
            <v>TELKOM VISION</v>
          </cell>
          <cell r="F440">
            <v>0</v>
          </cell>
          <cell r="H440">
            <v>55698801</v>
          </cell>
          <cell r="J440">
            <v>46698801</v>
          </cell>
          <cell r="L440">
            <v>9000000</v>
          </cell>
        </row>
        <row r="441">
          <cell r="B441">
            <v>358</v>
          </cell>
          <cell r="C441" t="str">
            <v>Telkomsel</v>
          </cell>
          <cell r="F441">
            <v>0</v>
          </cell>
          <cell r="H441">
            <v>805073</v>
          </cell>
          <cell r="J441">
            <v>805073</v>
          </cell>
          <cell r="L441">
            <v>0</v>
          </cell>
        </row>
        <row r="442">
          <cell r="B442">
            <v>359</v>
          </cell>
          <cell r="C442" t="str">
            <v>Telor Mas</v>
          </cell>
          <cell r="F442">
            <v>0</v>
          </cell>
          <cell r="H442">
            <v>8020000</v>
          </cell>
          <cell r="J442">
            <v>0</v>
          </cell>
          <cell r="L442">
            <v>8020000</v>
          </cell>
        </row>
        <row r="443">
          <cell r="B443">
            <v>360</v>
          </cell>
          <cell r="C443" t="str">
            <v>Terompet</v>
          </cell>
          <cell r="F443">
            <v>0</v>
          </cell>
          <cell r="H443">
            <v>500000</v>
          </cell>
          <cell r="J443">
            <v>0</v>
          </cell>
          <cell r="L443">
            <v>500000</v>
          </cell>
        </row>
        <row r="444">
          <cell r="B444">
            <v>361</v>
          </cell>
          <cell r="C444" t="str">
            <v>Tirta Investama, PT</v>
          </cell>
          <cell r="F444">
            <v>9462382</v>
          </cell>
          <cell r="H444">
            <v>55835406.760000005</v>
          </cell>
          <cell r="J444">
            <v>37419785.379999995</v>
          </cell>
          <cell r="L444">
            <v>27878003.38000001</v>
          </cell>
        </row>
        <row r="445">
          <cell r="B445">
            <v>362</v>
          </cell>
          <cell r="C445" t="str">
            <v>Tirta Suud Jaya</v>
          </cell>
          <cell r="F445">
            <v>0</v>
          </cell>
          <cell r="H445">
            <v>1600000</v>
          </cell>
          <cell r="J445">
            <v>1600000</v>
          </cell>
          <cell r="L445">
            <v>0</v>
          </cell>
        </row>
        <row r="446">
          <cell r="B446">
            <v>363</v>
          </cell>
          <cell r="C446" t="str">
            <v>TOA</v>
          </cell>
          <cell r="F446">
            <v>0</v>
          </cell>
          <cell r="H446">
            <v>0</v>
          </cell>
          <cell r="J446">
            <v>0</v>
          </cell>
          <cell r="L446">
            <v>0</v>
          </cell>
        </row>
        <row r="447">
          <cell r="B447">
            <v>364</v>
          </cell>
          <cell r="C447" t="str">
            <v>Toeng Makmur</v>
          </cell>
          <cell r="F447">
            <v>0</v>
          </cell>
          <cell r="H447">
            <v>511800</v>
          </cell>
          <cell r="J447">
            <v>511800</v>
          </cell>
          <cell r="L447">
            <v>0</v>
          </cell>
        </row>
        <row r="448">
          <cell r="B448">
            <v>365</v>
          </cell>
          <cell r="C448" t="str">
            <v>Trim Hotel Supplier</v>
          </cell>
          <cell r="F448">
            <v>0</v>
          </cell>
          <cell r="H448">
            <v>169897000</v>
          </cell>
          <cell r="J448">
            <v>159897000</v>
          </cell>
          <cell r="L448">
            <v>10000000</v>
          </cell>
        </row>
        <row r="449">
          <cell r="B449">
            <v>366</v>
          </cell>
          <cell r="C449" t="str">
            <v>TRIPADU ADINUGRAHA, CV</v>
          </cell>
          <cell r="F449">
            <v>483075</v>
          </cell>
          <cell r="H449">
            <v>3795375</v>
          </cell>
          <cell r="J449">
            <v>4278450</v>
          </cell>
          <cell r="L449">
            <v>0</v>
          </cell>
        </row>
        <row r="450">
          <cell r="B450">
            <v>367</v>
          </cell>
          <cell r="C450" t="str">
            <v>Trisha Krisbow</v>
          </cell>
          <cell r="F450">
            <v>0</v>
          </cell>
          <cell r="H450">
            <v>0</v>
          </cell>
          <cell r="J450">
            <v>0</v>
          </cell>
          <cell r="L450">
            <v>0</v>
          </cell>
        </row>
        <row r="451">
          <cell r="B451">
            <v>368</v>
          </cell>
          <cell r="C451" t="str">
            <v>Tirta Utama Pool</v>
          </cell>
          <cell r="F451">
            <v>42300000</v>
          </cell>
          <cell r="H451">
            <v>121605000</v>
          </cell>
          <cell r="J451">
            <v>163905000</v>
          </cell>
          <cell r="L451">
            <v>0</v>
          </cell>
        </row>
        <row r="452">
          <cell r="B452">
            <v>369</v>
          </cell>
          <cell r="C452" t="str">
            <v>Trust</v>
          </cell>
          <cell r="F452">
            <v>0</v>
          </cell>
          <cell r="H452">
            <v>0</v>
          </cell>
          <cell r="J452">
            <v>0</v>
          </cell>
          <cell r="L452">
            <v>0</v>
          </cell>
        </row>
        <row r="453">
          <cell r="B453">
            <v>370</v>
          </cell>
          <cell r="C453" t="str">
            <v>TSB Bakery</v>
          </cell>
          <cell r="F453">
            <v>0</v>
          </cell>
          <cell r="H453">
            <v>979000</v>
          </cell>
          <cell r="J453">
            <v>0</v>
          </cell>
          <cell r="L453">
            <v>979000</v>
          </cell>
        </row>
        <row r="454">
          <cell r="B454">
            <v>371</v>
          </cell>
          <cell r="C454" t="str">
            <v>Tunas Jaya</v>
          </cell>
          <cell r="F454">
            <v>771144</v>
          </cell>
          <cell r="H454">
            <v>1922744</v>
          </cell>
          <cell r="J454">
            <v>2693888</v>
          </cell>
          <cell r="L454">
            <v>0</v>
          </cell>
        </row>
        <row r="455">
          <cell r="B455">
            <v>372</v>
          </cell>
          <cell r="C455" t="str">
            <v>TV Anak Surabaya</v>
          </cell>
          <cell r="F455">
            <v>0</v>
          </cell>
          <cell r="H455">
            <v>0</v>
          </cell>
          <cell r="J455">
            <v>0</v>
          </cell>
          <cell r="L455">
            <v>0</v>
          </cell>
        </row>
        <row r="456">
          <cell r="B456">
            <v>373</v>
          </cell>
          <cell r="C456" t="str">
            <v>Ultraformindo</v>
          </cell>
          <cell r="F456">
            <v>0</v>
          </cell>
          <cell r="H456">
            <v>0</v>
          </cell>
          <cell r="J456">
            <v>0</v>
          </cell>
          <cell r="L456">
            <v>0</v>
          </cell>
        </row>
        <row r="457">
          <cell r="B457">
            <v>374</v>
          </cell>
          <cell r="C457" t="str">
            <v>Utama Tailor</v>
          </cell>
          <cell r="F457">
            <v>32347500</v>
          </cell>
          <cell r="H457">
            <v>15895000</v>
          </cell>
          <cell r="J457">
            <v>45617500</v>
          </cell>
          <cell r="L457">
            <v>2625000</v>
          </cell>
        </row>
        <row r="458">
          <cell r="B458">
            <v>375</v>
          </cell>
          <cell r="C458" t="str">
            <v>UZINDO</v>
          </cell>
          <cell r="F458">
            <v>0</v>
          </cell>
          <cell r="H458">
            <v>1200000</v>
          </cell>
          <cell r="J458">
            <v>500000</v>
          </cell>
          <cell r="L458">
            <v>700000</v>
          </cell>
        </row>
        <row r="459">
          <cell r="B459">
            <v>376</v>
          </cell>
          <cell r="C459" t="str">
            <v>Veneta System</v>
          </cell>
          <cell r="F459">
            <v>0</v>
          </cell>
          <cell r="H459">
            <v>1475000</v>
          </cell>
          <cell r="J459">
            <v>0</v>
          </cell>
          <cell r="L459">
            <v>1475000</v>
          </cell>
        </row>
        <row r="460">
          <cell r="B460">
            <v>377</v>
          </cell>
          <cell r="C460" t="str">
            <v>Venus Ceramic</v>
          </cell>
          <cell r="F460">
            <v>4480726</v>
          </cell>
          <cell r="H460">
            <v>0</v>
          </cell>
          <cell r="J460">
            <v>4480726</v>
          </cell>
          <cell r="L460">
            <v>0</v>
          </cell>
        </row>
        <row r="461">
          <cell r="B461">
            <v>378</v>
          </cell>
          <cell r="C461" t="str">
            <v>Viccon Modern</v>
          </cell>
          <cell r="F461">
            <v>0</v>
          </cell>
          <cell r="H461">
            <v>22097600</v>
          </cell>
          <cell r="J461">
            <v>11297600</v>
          </cell>
          <cell r="L461">
            <v>10800000</v>
          </cell>
        </row>
        <row r="462">
          <cell r="B462">
            <v>379</v>
          </cell>
          <cell r="C462" t="str">
            <v>Voucher ITC</v>
          </cell>
          <cell r="F462">
            <v>0</v>
          </cell>
          <cell r="H462">
            <v>0</v>
          </cell>
          <cell r="J462">
            <v>0</v>
          </cell>
          <cell r="L462">
            <v>0</v>
          </cell>
        </row>
        <row r="463">
          <cell r="B463">
            <v>380</v>
          </cell>
          <cell r="C463" t="str">
            <v>Wangi Indonesia, PT</v>
          </cell>
          <cell r="F463">
            <v>0</v>
          </cell>
          <cell r="H463">
            <v>175000</v>
          </cell>
          <cell r="J463">
            <v>175000</v>
          </cell>
          <cell r="L463">
            <v>0</v>
          </cell>
        </row>
        <row r="464">
          <cell r="B464">
            <v>381</v>
          </cell>
          <cell r="C464" t="str">
            <v>Warna Warni Media, PT</v>
          </cell>
          <cell r="F464">
            <v>0</v>
          </cell>
          <cell r="H464">
            <v>22584000</v>
          </cell>
          <cell r="J464">
            <v>22584000</v>
          </cell>
          <cell r="L464">
            <v>0</v>
          </cell>
        </row>
        <row r="465">
          <cell r="B465">
            <v>382</v>
          </cell>
          <cell r="C465" t="str">
            <v>Wastu Adi Olahrupa</v>
          </cell>
          <cell r="F465">
            <v>40000000</v>
          </cell>
          <cell r="H465">
            <v>0</v>
          </cell>
          <cell r="J465">
            <v>40000000</v>
          </cell>
          <cell r="L465">
            <v>0</v>
          </cell>
        </row>
        <row r="466">
          <cell r="B466">
            <v>383</v>
          </cell>
          <cell r="C466" t="str">
            <v>Wia Ice Puter</v>
          </cell>
          <cell r="F466">
            <v>0</v>
          </cell>
          <cell r="H466">
            <v>510000</v>
          </cell>
          <cell r="J466">
            <v>510000</v>
          </cell>
          <cell r="L466">
            <v>0</v>
          </cell>
        </row>
        <row r="467">
          <cell r="B467">
            <v>384</v>
          </cell>
          <cell r="C467" t="str">
            <v>Wijaya Group</v>
          </cell>
          <cell r="F467">
            <v>0</v>
          </cell>
          <cell r="H467">
            <v>0</v>
          </cell>
          <cell r="J467">
            <v>0</v>
          </cell>
          <cell r="L467">
            <v>0</v>
          </cell>
        </row>
        <row r="468">
          <cell r="B468">
            <v>385</v>
          </cell>
          <cell r="C468" t="str">
            <v>Windima Gemilang, PT</v>
          </cell>
          <cell r="F468">
            <v>0</v>
          </cell>
          <cell r="H468">
            <v>2342200.2999999998</v>
          </cell>
          <cell r="J468">
            <v>1748200.3</v>
          </cell>
          <cell r="L468">
            <v>594000</v>
          </cell>
        </row>
        <row r="469">
          <cell r="B469">
            <v>386</v>
          </cell>
          <cell r="C469" t="str">
            <v>Windopak</v>
          </cell>
          <cell r="F469">
            <v>0</v>
          </cell>
          <cell r="H469">
            <v>0</v>
          </cell>
          <cell r="J469">
            <v>0</v>
          </cell>
          <cell r="L469">
            <v>0</v>
          </cell>
        </row>
        <row r="470">
          <cell r="B470">
            <v>387</v>
          </cell>
          <cell r="C470" t="str">
            <v>Wiratama Anugrah</v>
          </cell>
          <cell r="F470">
            <v>0</v>
          </cell>
          <cell r="H470">
            <v>2500000</v>
          </cell>
          <cell r="J470">
            <v>2500000</v>
          </cell>
          <cell r="L470">
            <v>0</v>
          </cell>
        </row>
        <row r="471">
          <cell r="B471">
            <v>388</v>
          </cell>
          <cell r="C471" t="str">
            <v>Xpress Clean</v>
          </cell>
          <cell r="F471">
            <v>0</v>
          </cell>
          <cell r="H471">
            <v>0</v>
          </cell>
          <cell r="J471">
            <v>0</v>
          </cell>
          <cell r="L471">
            <v>0</v>
          </cell>
        </row>
        <row r="472">
          <cell r="B472">
            <v>389</v>
          </cell>
          <cell r="C472" t="str">
            <v>Yangzhou jinmao</v>
          </cell>
          <cell r="F472">
            <v>0</v>
          </cell>
          <cell r="H472">
            <v>0</v>
          </cell>
          <cell r="J472">
            <v>0</v>
          </cell>
          <cell r="L472">
            <v>0</v>
          </cell>
        </row>
        <row r="473">
          <cell r="B473">
            <v>390</v>
          </cell>
          <cell r="C473" t="str">
            <v>Yongky Furniture</v>
          </cell>
          <cell r="F473">
            <v>30015896.199999999</v>
          </cell>
          <cell r="H473">
            <v>0</v>
          </cell>
          <cell r="J473">
            <v>30015896.199999999</v>
          </cell>
          <cell r="L473">
            <v>0</v>
          </cell>
        </row>
        <row r="474">
          <cell r="B474">
            <v>391</v>
          </cell>
          <cell r="C474" t="str">
            <v>YUDISTIRA ADIPERKASA</v>
          </cell>
          <cell r="F474">
            <v>23797350</v>
          </cell>
          <cell r="H474">
            <v>79141050</v>
          </cell>
          <cell r="J474">
            <v>68400900</v>
          </cell>
          <cell r="L474">
            <v>34537500</v>
          </cell>
        </row>
        <row r="475">
          <cell r="B475">
            <v>392</v>
          </cell>
          <cell r="C475" t="str">
            <v>Yuda Pratama</v>
          </cell>
          <cell r="F475">
            <v>0</v>
          </cell>
          <cell r="H475">
            <v>0</v>
          </cell>
          <cell r="J475">
            <v>0</v>
          </cell>
          <cell r="L475">
            <v>0</v>
          </cell>
        </row>
        <row r="476">
          <cell r="B476">
            <v>393</v>
          </cell>
          <cell r="C476" t="str">
            <v>Zeni Bersaudara</v>
          </cell>
          <cell r="F476">
            <v>0</v>
          </cell>
          <cell r="H476">
            <v>9925000</v>
          </cell>
          <cell r="J476">
            <v>7375000</v>
          </cell>
          <cell r="L476">
            <v>2550000</v>
          </cell>
        </row>
        <row r="477">
          <cell r="B477">
            <v>394</v>
          </cell>
          <cell r="C477" t="str">
            <v>Zest</v>
          </cell>
          <cell r="F477">
            <v>22910000</v>
          </cell>
          <cell r="H477">
            <v>39010000</v>
          </cell>
          <cell r="J477">
            <v>56520000</v>
          </cell>
          <cell r="L477">
            <v>5400000</v>
          </cell>
        </row>
        <row r="479">
          <cell r="B479" t="str">
            <v>TOTAL</v>
          </cell>
          <cell r="F479">
            <v>7410366816.2470007</v>
          </cell>
          <cell r="G479">
            <v>0</v>
          </cell>
          <cell r="H479">
            <v>19791084094.689995</v>
          </cell>
          <cell r="I479">
            <v>0</v>
          </cell>
          <cell r="J479">
            <v>20392328212.226994</v>
          </cell>
          <cell r="L479">
            <v>6809122698.71</v>
          </cell>
        </row>
        <row r="501">
          <cell r="B501" t="str">
            <v>TOTAL</v>
          </cell>
        </row>
      </sheetData>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 val="DRAFT"/>
      <sheetName val="WP AKTIVA"/>
      <sheetName val="LPH  "/>
      <sheetName val="Deposit dail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NAH _ BANGUNAN"/>
      <sheetName val="KENDARAAN "/>
      <sheetName val="PERLENGKAPAN "/>
      <sheetName val="PERABOT"/>
      <sheetName val="TOTAL"/>
      <sheetName val="Sheet6"/>
    </sheetNames>
    <sheetDataSet>
      <sheetData sheetId="0"/>
      <sheetData sheetId="1" refreshError="1"/>
      <sheetData sheetId="2">
        <row r="1">
          <cell r="A1" t="str">
            <v>DAFTAR RINCIAN AKTIVA TETAP &amp; PENYUSUTANNYA</v>
          </cell>
        </row>
        <row r="2">
          <cell r="A2">
            <v>39451.616534375004</v>
          </cell>
        </row>
        <row r="3">
          <cell r="A3" t="str">
            <v>KANTOR PUSAT NON OPERASIONAL</v>
          </cell>
        </row>
        <row r="5">
          <cell r="A5" t="str">
            <v>No</v>
          </cell>
          <cell r="B5" t="str">
            <v>Keterangan</v>
          </cell>
          <cell r="D5" t="str">
            <v>Tanggal</v>
          </cell>
          <cell r="E5" t="str">
            <v>N i l a i</v>
          </cell>
          <cell r="F5" t="str">
            <v>Biaya Penyusutan</v>
          </cell>
          <cell r="I5" t="str">
            <v xml:space="preserve">  Akumulasi Penyusutan</v>
          </cell>
          <cell r="K5" t="str">
            <v>Nilai Buku</v>
          </cell>
        </row>
        <row r="6">
          <cell r="D6" t="str">
            <v>Perolehan</v>
          </cell>
          <cell r="E6" t="str">
            <v>Perolehan</v>
          </cell>
          <cell r="F6" t="str">
            <v xml:space="preserve">  s/d Bln Lalu</v>
          </cell>
          <cell r="G6" t="str">
            <v xml:space="preserve">    Bln Lap.</v>
          </cell>
          <cell r="H6" t="str">
            <v xml:space="preserve">   S/d Bln</v>
          </cell>
          <cell r="I6" t="str">
            <v>s/d</v>
          </cell>
          <cell r="J6" t="str">
            <v xml:space="preserve"> s/d Bln Lap.</v>
          </cell>
          <cell r="K6" t="str">
            <v>Per</v>
          </cell>
          <cell r="L6" t="str">
            <v>Keterangan</v>
          </cell>
          <cell r="M6" t="str">
            <v>L o k a s i</v>
          </cell>
        </row>
        <row r="7">
          <cell r="H7" t="str">
            <v xml:space="preserve">   Lap.</v>
          </cell>
          <cell r="I7">
            <v>39082</v>
          </cell>
          <cell r="J7">
            <v>39451.616534375004</v>
          </cell>
          <cell r="K7">
            <v>39451.616534375004</v>
          </cell>
        </row>
        <row r="9">
          <cell r="B9" t="str">
            <v>PERALATAN  KANTOR</v>
          </cell>
        </row>
        <row r="10">
          <cell r="B10" t="str">
            <v>Peny. 12.5 %/Thn</v>
          </cell>
        </row>
        <row r="12">
          <cell r="A12">
            <v>1</v>
          </cell>
          <cell r="B12" t="str">
            <v>1 set  Computer  LBBU</v>
          </cell>
          <cell r="D12">
            <v>38475</v>
          </cell>
          <cell r="E12">
            <v>3750000</v>
          </cell>
          <cell r="F12">
            <v>351567</v>
          </cell>
          <cell r="G12">
            <v>39063</v>
          </cell>
          <cell r="H12">
            <v>390630</v>
          </cell>
          <cell r="I12">
            <v>781260</v>
          </cell>
          <cell r="J12">
            <v>1171890</v>
          </cell>
          <cell r="K12">
            <v>2578110</v>
          </cell>
          <cell r="M12" t="str">
            <v>ACCOUNTING (NURPUJI)</v>
          </cell>
          <cell r="N12" t="str">
            <v>--</v>
          </cell>
        </row>
        <row r="13">
          <cell r="A13">
            <v>2</v>
          </cell>
          <cell r="B13" t="str">
            <v xml:space="preserve">1 sett Computer </v>
          </cell>
          <cell r="D13">
            <v>38512</v>
          </cell>
          <cell r="E13">
            <v>3600000</v>
          </cell>
          <cell r="F13">
            <v>337500</v>
          </cell>
          <cell r="G13">
            <v>37500</v>
          </cell>
          <cell r="H13">
            <v>375000</v>
          </cell>
          <cell r="I13">
            <v>712500</v>
          </cell>
          <cell r="J13">
            <v>1087500</v>
          </cell>
          <cell r="K13">
            <v>2512500</v>
          </cell>
          <cell r="M13" t="str">
            <v>SETTLEMENT (ANDRIANA)</v>
          </cell>
          <cell r="N13" t="str">
            <v>--</v>
          </cell>
        </row>
        <row r="14">
          <cell r="A14">
            <v>3</v>
          </cell>
          <cell r="B14" t="str">
            <v>1 set Computer P4 +Monitor LG15 LBBU</v>
          </cell>
          <cell r="D14">
            <v>38996</v>
          </cell>
          <cell r="E14">
            <v>4950000</v>
          </cell>
          <cell r="F14">
            <v>464067</v>
          </cell>
          <cell r="G14">
            <v>51563</v>
          </cell>
          <cell r="H14">
            <v>515630</v>
          </cell>
          <cell r="I14">
            <v>154689</v>
          </cell>
          <cell r="J14">
            <v>670319</v>
          </cell>
          <cell r="K14">
            <v>4279681</v>
          </cell>
          <cell r="M14" t="str">
            <v>ACCOUNTING (NURPUJI)</v>
          </cell>
          <cell r="N14" t="str">
            <v>--</v>
          </cell>
        </row>
        <row r="15">
          <cell r="A15">
            <v>4</v>
          </cell>
          <cell r="B15" t="str">
            <v>1 unit Computer Deskpro</v>
          </cell>
          <cell r="D15">
            <v>38398</v>
          </cell>
          <cell r="E15">
            <v>4600000</v>
          </cell>
          <cell r="F15">
            <v>431255</v>
          </cell>
          <cell r="G15">
            <v>47917</v>
          </cell>
          <cell r="H15">
            <v>479172</v>
          </cell>
          <cell r="I15">
            <v>1054174</v>
          </cell>
          <cell r="J15">
            <v>1533346</v>
          </cell>
          <cell r="K15">
            <v>3066654</v>
          </cell>
          <cell r="M15" t="str">
            <v>ADM.  KREDIT</v>
          </cell>
          <cell r="N15" t="str">
            <v>--</v>
          </cell>
        </row>
        <row r="16">
          <cell r="A16">
            <v>5</v>
          </cell>
          <cell r="B16" t="str">
            <v xml:space="preserve">1 unit Printer Canon Pixma iP-1600 </v>
          </cell>
          <cell r="D16">
            <v>38674</v>
          </cell>
          <cell r="E16">
            <v>675000</v>
          </cell>
          <cell r="F16">
            <v>63279</v>
          </cell>
          <cell r="G16">
            <v>7031</v>
          </cell>
          <cell r="H16">
            <v>70310</v>
          </cell>
          <cell r="I16">
            <v>91403</v>
          </cell>
          <cell r="J16">
            <v>161713</v>
          </cell>
          <cell r="K16">
            <v>513287</v>
          </cell>
          <cell r="L16" t="str">
            <v>adm. Kredit</v>
          </cell>
          <cell r="M16" t="str">
            <v>ADM.  KREDIT (BUDI)</v>
          </cell>
          <cell r="N16" t="str">
            <v>--</v>
          </cell>
        </row>
        <row r="17">
          <cell r="A17">
            <v>6</v>
          </cell>
          <cell r="B17" t="str">
            <v>1 unit Camera Digital Olympus  C-370</v>
          </cell>
          <cell r="D17">
            <v>38849</v>
          </cell>
          <cell r="E17">
            <v>1360000</v>
          </cell>
          <cell r="F17">
            <v>127503</v>
          </cell>
          <cell r="G17">
            <v>14167</v>
          </cell>
          <cell r="H17">
            <v>141670</v>
          </cell>
          <cell r="I17">
            <v>113336</v>
          </cell>
          <cell r="J17">
            <v>255006</v>
          </cell>
          <cell r="K17">
            <v>1104994</v>
          </cell>
          <cell r="M17" t="str">
            <v>ADM.  KREDIT (APPRAISAL)</v>
          </cell>
          <cell r="N17" t="str">
            <v>--</v>
          </cell>
        </row>
        <row r="18">
          <cell r="A18">
            <v>7</v>
          </cell>
          <cell r="B18" t="str">
            <v>1 unit Kamera Olympus</v>
          </cell>
          <cell r="D18">
            <v>38435</v>
          </cell>
          <cell r="E18">
            <v>1850000</v>
          </cell>
          <cell r="F18">
            <v>173439</v>
          </cell>
          <cell r="G18">
            <v>19271</v>
          </cell>
          <cell r="H18">
            <v>192710</v>
          </cell>
          <cell r="I18">
            <v>404691</v>
          </cell>
          <cell r="J18">
            <v>597401</v>
          </cell>
          <cell r="K18">
            <v>1252599</v>
          </cell>
          <cell r="M18" t="str">
            <v>ADM.  KREDIT (APPRAISAL)</v>
          </cell>
          <cell r="N18" t="str">
            <v>--</v>
          </cell>
        </row>
        <row r="19">
          <cell r="A19">
            <v>8</v>
          </cell>
          <cell r="B19" t="str">
            <v>1 sett Computer Casing Diablo</v>
          </cell>
          <cell r="D19">
            <v>38737</v>
          </cell>
          <cell r="E19">
            <v>4050000</v>
          </cell>
          <cell r="F19">
            <v>379692</v>
          </cell>
          <cell r="G19">
            <v>42188</v>
          </cell>
          <cell r="H19">
            <v>421880</v>
          </cell>
          <cell r="I19">
            <v>464068</v>
          </cell>
          <cell r="J19">
            <v>885948</v>
          </cell>
          <cell r="K19">
            <v>3164052</v>
          </cell>
          <cell r="M19" t="str">
            <v>ADM.  KREDIT (BUDI)</v>
          </cell>
          <cell r="N19" t="str">
            <v>--</v>
          </cell>
        </row>
        <row r="20">
          <cell r="A20">
            <v>9</v>
          </cell>
          <cell r="B20" t="str">
            <v>1 set  Comp Deskpro Casing SIM -X</v>
          </cell>
          <cell r="D20">
            <v>38398</v>
          </cell>
          <cell r="E20">
            <v>4600000</v>
          </cell>
          <cell r="F20">
            <v>431253</v>
          </cell>
          <cell r="G20">
            <v>47917</v>
          </cell>
          <cell r="H20">
            <v>479170</v>
          </cell>
          <cell r="I20">
            <v>1054174</v>
          </cell>
          <cell r="J20">
            <v>1533344</v>
          </cell>
          <cell r="K20">
            <v>3066656</v>
          </cell>
          <cell r="M20" t="str">
            <v>ADM.  KREDIT (DIDIK)</v>
          </cell>
          <cell r="N20" t="str">
            <v>--</v>
          </cell>
        </row>
        <row r="21">
          <cell r="A21">
            <v>10</v>
          </cell>
          <cell r="B21" t="str">
            <v>1 set  Computer Casing Enlight</v>
          </cell>
          <cell r="D21" t="str">
            <v>09-Feb-00</v>
          </cell>
          <cell r="E21">
            <v>6750000</v>
          </cell>
          <cell r="F21">
            <v>632817</v>
          </cell>
          <cell r="G21">
            <v>70313</v>
          </cell>
          <cell r="H21">
            <v>703130</v>
          </cell>
          <cell r="I21">
            <v>5835979</v>
          </cell>
          <cell r="J21">
            <v>6539109</v>
          </cell>
          <cell r="K21">
            <v>210891</v>
          </cell>
          <cell r="L21" t="str">
            <v>kredit</v>
          </cell>
          <cell r="M21" t="str">
            <v>ADM.  KREDIT (ERVINA)</v>
          </cell>
          <cell r="N21" t="str">
            <v>--</v>
          </cell>
        </row>
        <row r="22">
          <cell r="A22">
            <v>11</v>
          </cell>
          <cell r="B22" t="str">
            <v xml:space="preserve">1 bh  Printer Canon BJC-2000SP </v>
          </cell>
          <cell r="D22" t="str">
            <v>25-Jan-00</v>
          </cell>
          <cell r="E22">
            <v>800000</v>
          </cell>
          <cell r="F22">
            <v>74997</v>
          </cell>
          <cell r="G22">
            <v>8333</v>
          </cell>
          <cell r="H22">
            <v>83330</v>
          </cell>
          <cell r="I22">
            <v>691639</v>
          </cell>
          <cell r="J22">
            <v>774969</v>
          </cell>
          <cell r="K22">
            <v>25031</v>
          </cell>
          <cell r="M22" t="str">
            <v>ADM.  KREDIT (ERVINA)</v>
          </cell>
          <cell r="N22" t="str">
            <v>--</v>
          </cell>
        </row>
        <row r="23">
          <cell r="A23">
            <v>12</v>
          </cell>
          <cell r="B23" t="str">
            <v>1 set Computer Pentium III</v>
          </cell>
          <cell r="D23">
            <v>38694</v>
          </cell>
          <cell r="E23">
            <v>5360000</v>
          </cell>
          <cell r="F23">
            <v>502497</v>
          </cell>
          <cell r="G23">
            <v>55833</v>
          </cell>
          <cell r="H23">
            <v>558330</v>
          </cell>
          <cell r="I23">
            <v>3852495.67</v>
          </cell>
          <cell r="J23">
            <v>4410825.67</v>
          </cell>
          <cell r="K23">
            <v>949174.33000000007</v>
          </cell>
          <cell r="L23" t="str">
            <v>adm. kredit</v>
          </cell>
          <cell r="M23" t="str">
            <v>ADM.  KREDIT (JULIUS)</v>
          </cell>
          <cell r="N23" t="str">
            <v>--</v>
          </cell>
        </row>
        <row r="24">
          <cell r="A24">
            <v>13</v>
          </cell>
          <cell r="B24" t="str">
            <v>1 unit Printer Merk Epson LX-300</v>
          </cell>
          <cell r="D24">
            <v>38531</v>
          </cell>
          <cell r="E24">
            <v>700000</v>
          </cell>
          <cell r="F24">
            <v>65628</v>
          </cell>
          <cell r="G24">
            <v>7292</v>
          </cell>
          <cell r="H24">
            <v>72920</v>
          </cell>
          <cell r="I24">
            <v>131256</v>
          </cell>
          <cell r="J24">
            <v>204176</v>
          </cell>
          <cell r="K24">
            <v>495824</v>
          </cell>
          <cell r="L24" t="str">
            <v>Tanggal 15-05-2007</v>
          </cell>
          <cell r="M24" t="str">
            <v>GUDANG</v>
          </cell>
          <cell r="N24" t="str">
            <v>--</v>
          </cell>
        </row>
        <row r="25">
          <cell r="A25">
            <v>14</v>
          </cell>
          <cell r="B25" t="str">
            <v>1 unit Printer Canon Pixma iP-1500</v>
          </cell>
          <cell r="D25">
            <v>38405</v>
          </cell>
          <cell r="E25">
            <v>530000</v>
          </cell>
          <cell r="F25">
            <v>49689</v>
          </cell>
          <cell r="G25">
            <v>5521</v>
          </cell>
          <cell r="H25">
            <v>55210</v>
          </cell>
          <cell r="I25">
            <v>121462</v>
          </cell>
          <cell r="J25">
            <v>176672</v>
          </cell>
          <cell r="K25">
            <v>353328</v>
          </cell>
          <cell r="M25" t="str">
            <v>ADM.  KREDIT (JULIUS)</v>
          </cell>
          <cell r="N25" t="str">
            <v>--</v>
          </cell>
        </row>
        <row r="26">
          <cell r="A26">
            <v>15</v>
          </cell>
          <cell r="B26" t="str">
            <v xml:space="preserve">1 unit Note Book Merk Compaq </v>
          </cell>
          <cell r="D26">
            <v>38931</v>
          </cell>
          <cell r="E26">
            <v>7500000</v>
          </cell>
          <cell r="F26">
            <v>703125</v>
          </cell>
          <cell r="G26">
            <v>78125</v>
          </cell>
          <cell r="H26">
            <v>781250</v>
          </cell>
          <cell r="I26">
            <v>390625</v>
          </cell>
          <cell r="J26">
            <v>1171875</v>
          </cell>
          <cell r="K26">
            <v>6328125</v>
          </cell>
          <cell r="M26" t="str">
            <v>DIREKTUR KEPATUHAN</v>
          </cell>
          <cell r="N26" t="str">
            <v>--</v>
          </cell>
        </row>
        <row r="27">
          <cell r="A27">
            <v>16</v>
          </cell>
          <cell r="B27" t="str">
            <v>1 unit Printer Pixma</v>
          </cell>
          <cell r="D27">
            <v>38440</v>
          </cell>
          <cell r="E27">
            <v>530000</v>
          </cell>
          <cell r="F27">
            <v>49689</v>
          </cell>
          <cell r="G27">
            <v>5521</v>
          </cell>
          <cell r="H27">
            <v>55210</v>
          </cell>
          <cell r="I27">
            <v>115941</v>
          </cell>
          <cell r="J27">
            <v>171151</v>
          </cell>
          <cell r="K27">
            <v>358849</v>
          </cell>
          <cell r="M27" t="str">
            <v>DIREKTUR UTAMA</v>
          </cell>
          <cell r="N27" t="str">
            <v>--</v>
          </cell>
        </row>
        <row r="28">
          <cell r="A28">
            <v>17</v>
          </cell>
          <cell r="B28" t="str">
            <v>1 unit Note Book Merk AX100</v>
          </cell>
          <cell r="D28">
            <v>38974</v>
          </cell>
          <cell r="E28">
            <v>7850000</v>
          </cell>
          <cell r="F28">
            <v>735939</v>
          </cell>
          <cell r="G28">
            <v>81771</v>
          </cell>
          <cell r="H28">
            <v>817710</v>
          </cell>
          <cell r="I28">
            <v>327084</v>
          </cell>
          <cell r="J28">
            <v>1144794</v>
          </cell>
          <cell r="K28">
            <v>6705206</v>
          </cell>
          <cell r="M28" t="str">
            <v>DIREKTUR UTAMA</v>
          </cell>
          <cell r="N28" t="str">
            <v>--</v>
          </cell>
        </row>
        <row r="29">
          <cell r="A29">
            <v>18</v>
          </cell>
          <cell r="B29" t="str">
            <v>1 unit Telepon Wireless Vtech 2931</v>
          </cell>
          <cell r="D29">
            <v>38976</v>
          </cell>
          <cell r="E29">
            <v>850000</v>
          </cell>
          <cell r="F29">
            <v>79686</v>
          </cell>
          <cell r="G29">
            <v>8854</v>
          </cell>
          <cell r="H29">
            <v>88540</v>
          </cell>
          <cell r="I29">
            <v>35416</v>
          </cell>
          <cell r="J29">
            <v>123956</v>
          </cell>
          <cell r="K29">
            <v>726044</v>
          </cell>
          <cell r="M29" t="str">
            <v>DIREKTUR UTAMA</v>
          </cell>
          <cell r="N29" t="str">
            <v>--</v>
          </cell>
        </row>
        <row r="30">
          <cell r="A30">
            <v>19</v>
          </cell>
          <cell r="B30" t="str">
            <v>1 set  Computer</v>
          </cell>
          <cell r="D30">
            <v>38475</v>
          </cell>
          <cell r="E30">
            <v>3750000</v>
          </cell>
          <cell r="F30">
            <v>351567</v>
          </cell>
          <cell r="G30">
            <v>39063</v>
          </cell>
          <cell r="H30">
            <v>390630</v>
          </cell>
          <cell r="I30">
            <v>781260</v>
          </cell>
          <cell r="J30">
            <v>1171890</v>
          </cell>
          <cell r="K30">
            <v>2578110</v>
          </cell>
          <cell r="M30" t="str">
            <v>EDP (JOKO)</v>
          </cell>
          <cell r="N30" t="str">
            <v>--</v>
          </cell>
        </row>
        <row r="31">
          <cell r="A31">
            <v>20</v>
          </cell>
          <cell r="B31" t="str">
            <v>2 unit memori AS (dlm mesin AS)</v>
          </cell>
          <cell r="D31">
            <v>38211</v>
          </cell>
          <cell r="E31">
            <v>10000000</v>
          </cell>
          <cell r="F31">
            <v>937503</v>
          </cell>
          <cell r="G31">
            <v>104167</v>
          </cell>
          <cell r="H31">
            <v>1041670</v>
          </cell>
          <cell r="I31">
            <v>3020843</v>
          </cell>
          <cell r="J31">
            <v>4062513</v>
          </cell>
          <cell r="K31">
            <v>5937487</v>
          </cell>
          <cell r="M31" t="str">
            <v>EDP</v>
          </cell>
          <cell r="N31" t="str">
            <v>--</v>
          </cell>
        </row>
        <row r="32">
          <cell r="A32">
            <v>21</v>
          </cell>
          <cell r="B32" t="str">
            <v>2 bh.  CD  Microsoft Windows XP</v>
          </cell>
          <cell r="D32" t="str">
            <v>27-Aug-03</v>
          </cell>
          <cell r="E32">
            <v>1306690</v>
          </cell>
          <cell r="F32">
            <v>122499</v>
          </cell>
          <cell r="G32">
            <v>13611</v>
          </cell>
          <cell r="H32">
            <v>136110</v>
          </cell>
          <cell r="I32">
            <v>544440</v>
          </cell>
          <cell r="J32">
            <v>680550</v>
          </cell>
          <cell r="K32">
            <v>626140</v>
          </cell>
          <cell r="M32" t="str">
            <v>EDP</v>
          </cell>
          <cell r="N32" t="str">
            <v>--</v>
          </cell>
        </row>
        <row r="33">
          <cell r="A33">
            <v>22</v>
          </cell>
          <cell r="B33" t="str">
            <v>1 unit CD Writter  u/  PDE</v>
          </cell>
          <cell r="D33" t="str">
            <v>29-Jan-03</v>
          </cell>
          <cell r="E33">
            <v>570000</v>
          </cell>
          <cell r="F33">
            <v>53442</v>
          </cell>
          <cell r="G33">
            <v>5938</v>
          </cell>
          <cell r="H33">
            <v>59380</v>
          </cell>
          <cell r="I33">
            <v>279086</v>
          </cell>
          <cell r="J33">
            <v>338466</v>
          </cell>
          <cell r="K33">
            <v>231534</v>
          </cell>
          <cell r="L33" t="str">
            <v xml:space="preserve"> </v>
          </cell>
          <cell r="M33" t="str">
            <v>EDP</v>
          </cell>
          <cell r="N33" t="str">
            <v>--</v>
          </cell>
        </row>
        <row r="34">
          <cell r="A34">
            <v>23</v>
          </cell>
          <cell r="B34" t="str">
            <v>1 set Lisence Microsoft</v>
          </cell>
          <cell r="D34">
            <v>38454</v>
          </cell>
          <cell r="E34">
            <v>1422000</v>
          </cell>
          <cell r="F34">
            <v>133317</v>
          </cell>
          <cell r="G34">
            <v>14813</v>
          </cell>
          <cell r="H34">
            <v>148130</v>
          </cell>
          <cell r="I34">
            <v>311073</v>
          </cell>
          <cell r="J34">
            <v>459203</v>
          </cell>
          <cell r="K34">
            <v>962797</v>
          </cell>
          <cell r="M34" t="str">
            <v>EDP</v>
          </cell>
          <cell r="N34" t="str">
            <v>--</v>
          </cell>
        </row>
        <row r="35">
          <cell r="A35">
            <v>24</v>
          </cell>
          <cell r="B35" t="str">
            <v xml:space="preserve">1 unit Cisco </v>
          </cell>
          <cell r="D35">
            <v>38412</v>
          </cell>
          <cell r="E35">
            <v>14295000</v>
          </cell>
          <cell r="F35">
            <v>1340154</v>
          </cell>
          <cell r="G35">
            <v>148906</v>
          </cell>
          <cell r="H35">
            <v>1489060</v>
          </cell>
          <cell r="I35">
            <v>3275932</v>
          </cell>
          <cell r="J35">
            <v>4764992</v>
          </cell>
          <cell r="K35">
            <v>9530008</v>
          </cell>
          <cell r="M35" t="str">
            <v>EDP</v>
          </cell>
          <cell r="N35" t="str">
            <v>--</v>
          </cell>
        </row>
        <row r="36">
          <cell r="A36">
            <v>25</v>
          </cell>
          <cell r="B36" t="str">
            <v>1 set Eicon Card u/server</v>
          </cell>
          <cell r="D36">
            <v>38384</v>
          </cell>
          <cell r="E36">
            <v>14776340</v>
          </cell>
          <cell r="F36">
            <v>1385280</v>
          </cell>
          <cell r="G36">
            <v>153920</v>
          </cell>
          <cell r="H36">
            <v>1539200</v>
          </cell>
          <cell r="I36">
            <v>3540160</v>
          </cell>
          <cell r="J36">
            <v>5079360</v>
          </cell>
          <cell r="K36">
            <v>9696980</v>
          </cell>
          <cell r="M36" t="str">
            <v>EDP</v>
          </cell>
          <cell r="N36" t="str">
            <v>--</v>
          </cell>
        </row>
        <row r="37">
          <cell r="A37">
            <v>26</v>
          </cell>
          <cell r="B37" t="str">
            <v>1 Comp. ($ 1350)+ 1 CMOP D530 ($ 850)</v>
          </cell>
          <cell r="D37">
            <v>38357</v>
          </cell>
          <cell r="E37">
            <v>20623720</v>
          </cell>
          <cell r="F37">
            <v>1933470</v>
          </cell>
          <cell r="G37">
            <v>214830</v>
          </cell>
          <cell r="H37">
            <v>2148300</v>
          </cell>
          <cell r="I37">
            <v>5155920</v>
          </cell>
          <cell r="J37">
            <v>7304220</v>
          </cell>
          <cell r="K37">
            <v>13319500</v>
          </cell>
          <cell r="M37" t="str">
            <v>EDP</v>
          </cell>
          <cell r="N37" t="str">
            <v>--</v>
          </cell>
        </row>
        <row r="38">
          <cell r="A38">
            <v>27</v>
          </cell>
          <cell r="B38" t="str">
            <v xml:space="preserve">1 unit Eicon Card </v>
          </cell>
          <cell r="D38">
            <v>38454</v>
          </cell>
          <cell r="E38">
            <v>17538000</v>
          </cell>
          <cell r="F38">
            <v>1644192</v>
          </cell>
          <cell r="G38">
            <v>182688</v>
          </cell>
          <cell r="H38">
            <v>1826880</v>
          </cell>
          <cell r="I38">
            <v>3836448</v>
          </cell>
          <cell r="J38">
            <v>5663328</v>
          </cell>
          <cell r="K38">
            <v>11874672</v>
          </cell>
          <cell r="M38" t="str">
            <v>EDP</v>
          </cell>
          <cell r="N38" t="str">
            <v>--</v>
          </cell>
        </row>
        <row r="39">
          <cell r="A39">
            <v>28</v>
          </cell>
          <cell r="B39" t="str">
            <v xml:space="preserve">1 set Lisence Software Microsoft </v>
          </cell>
          <cell r="D39">
            <v>38348</v>
          </cell>
          <cell r="E39">
            <v>37111180</v>
          </cell>
          <cell r="F39">
            <v>3479175</v>
          </cell>
          <cell r="G39">
            <v>386575</v>
          </cell>
          <cell r="H39">
            <v>3865750</v>
          </cell>
          <cell r="I39">
            <v>9277800</v>
          </cell>
          <cell r="J39">
            <v>13143550</v>
          </cell>
          <cell r="K39">
            <v>23967630</v>
          </cell>
          <cell r="M39" t="str">
            <v>EDP</v>
          </cell>
          <cell r="N39" t="str">
            <v>--</v>
          </cell>
        </row>
        <row r="40">
          <cell r="A40">
            <v>29</v>
          </cell>
          <cell r="B40" t="str">
            <v>1 set Computer HP proliant u/Server RTGS</v>
          </cell>
          <cell r="D40">
            <v>38439</v>
          </cell>
          <cell r="E40">
            <v>12433325</v>
          </cell>
          <cell r="F40">
            <v>1165626</v>
          </cell>
          <cell r="G40">
            <v>129514</v>
          </cell>
          <cell r="H40">
            <v>1295140</v>
          </cell>
          <cell r="I40">
            <v>2719794</v>
          </cell>
          <cell r="J40">
            <v>4014934</v>
          </cell>
          <cell r="K40">
            <v>8418391</v>
          </cell>
          <cell r="M40" t="str">
            <v>EDP (RTGS)</v>
          </cell>
          <cell r="N40" t="str">
            <v>--</v>
          </cell>
        </row>
        <row r="41">
          <cell r="A41">
            <v>30</v>
          </cell>
          <cell r="B41" t="str">
            <v xml:space="preserve">1 set Computer  LGA Intel </v>
          </cell>
          <cell r="D41">
            <v>38548</v>
          </cell>
          <cell r="E41">
            <v>4315000</v>
          </cell>
          <cell r="F41">
            <v>404532</v>
          </cell>
          <cell r="G41">
            <v>44948</v>
          </cell>
          <cell r="H41">
            <v>449480</v>
          </cell>
          <cell r="I41">
            <v>809064</v>
          </cell>
          <cell r="J41">
            <v>1258544</v>
          </cell>
          <cell r="K41">
            <v>3056456</v>
          </cell>
          <cell r="M41" t="str">
            <v>EDP (ALEX)</v>
          </cell>
          <cell r="N41" t="str">
            <v>--</v>
          </cell>
        </row>
        <row r="42">
          <cell r="A42">
            <v>31</v>
          </cell>
          <cell r="B42" t="str">
            <v xml:space="preserve">2 unit Blade Server  Merk merk IBM </v>
          </cell>
          <cell r="D42">
            <v>38875</v>
          </cell>
          <cell r="E42">
            <v>84674310</v>
          </cell>
          <cell r="F42">
            <v>7938216</v>
          </cell>
          <cell r="G42">
            <v>882024</v>
          </cell>
          <cell r="H42">
            <v>8820240</v>
          </cell>
          <cell r="I42">
            <v>6174168</v>
          </cell>
          <cell r="J42">
            <v>14994408</v>
          </cell>
          <cell r="K42">
            <v>69679902</v>
          </cell>
          <cell r="M42" t="str">
            <v>EDP</v>
          </cell>
          <cell r="N42" t="str">
            <v>--</v>
          </cell>
        </row>
        <row r="43">
          <cell r="A43">
            <v>32</v>
          </cell>
          <cell r="B43" t="str">
            <v>CD Software + CD Rack</v>
          </cell>
          <cell r="D43">
            <v>39048</v>
          </cell>
          <cell r="E43">
            <v>1750000</v>
          </cell>
          <cell r="F43">
            <v>164061</v>
          </cell>
          <cell r="G43">
            <v>18229</v>
          </cell>
          <cell r="H43">
            <v>182290</v>
          </cell>
          <cell r="I43">
            <v>36458</v>
          </cell>
          <cell r="J43">
            <v>218748</v>
          </cell>
          <cell r="K43">
            <v>1531252</v>
          </cell>
          <cell r="M43" t="str">
            <v>EDP</v>
          </cell>
          <cell r="N43" t="str">
            <v>--</v>
          </cell>
        </row>
        <row r="44">
          <cell r="A44">
            <v>33</v>
          </cell>
          <cell r="B44" t="str">
            <v>1 unit Power Supply 2000 W Laplace</v>
          </cell>
          <cell r="D44">
            <v>38932</v>
          </cell>
          <cell r="E44">
            <v>5940297</v>
          </cell>
          <cell r="F44">
            <v>556902</v>
          </cell>
          <cell r="G44">
            <v>61878</v>
          </cell>
          <cell r="H44">
            <v>618780</v>
          </cell>
          <cell r="I44">
            <v>309390</v>
          </cell>
          <cell r="J44">
            <v>928170</v>
          </cell>
          <cell r="K44">
            <v>5012127</v>
          </cell>
          <cell r="M44" t="str">
            <v>EDP</v>
          </cell>
          <cell r="N44" t="str">
            <v>--</v>
          </cell>
        </row>
        <row r="45">
          <cell r="A45">
            <v>34</v>
          </cell>
          <cell r="B45" t="str">
            <v>1 Unit Computer P4 Duo Core u/ Proxy Server Speedy</v>
          </cell>
          <cell r="D45">
            <v>39245</v>
          </cell>
          <cell r="E45">
            <v>4450000</v>
          </cell>
          <cell r="F45">
            <v>185416</v>
          </cell>
          <cell r="G45">
            <v>46354</v>
          </cell>
          <cell r="H45">
            <v>231770</v>
          </cell>
          <cell r="I45">
            <v>0</v>
          </cell>
          <cell r="J45">
            <v>231770</v>
          </cell>
          <cell r="K45">
            <v>4218230</v>
          </cell>
          <cell r="M45" t="str">
            <v>EDP (SPEEDY)</v>
          </cell>
          <cell r="N45" t="str">
            <v>--</v>
          </cell>
        </row>
        <row r="46">
          <cell r="A46">
            <v>35</v>
          </cell>
          <cell r="B46" t="str">
            <v xml:space="preserve">1 unit Printer Canon Pixma iP-1200 </v>
          </cell>
          <cell r="D46">
            <v>38922</v>
          </cell>
          <cell r="E46">
            <v>490000</v>
          </cell>
          <cell r="F46">
            <v>45936</v>
          </cell>
          <cell r="G46">
            <v>5104</v>
          </cell>
          <cell r="H46">
            <v>51040</v>
          </cell>
          <cell r="I46">
            <v>30624</v>
          </cell>
          <cell r="J46">
            <v>81664</v>
          </cell>
          <cell r="K46">
            <v>408336</v>
          </cell>
          <cell r="M46" t="str">
            <v>EDP (ALEX)</v>
          </cell>
          <cell r="N46" t="str">
            <v>--</v>
          </cell>
        </row>
        <row r="47">
          <cell r="A47">
            <v>36</v>
          </cell>
          <cell r="B47" t="str">
            <v>1 set Computer P4  u/Server</v>
          </cell>
          <cell r="D47">
            <v>39071</v>
          </cell>
          <cell r="E47">
            <v>6700000</v>
          </cell>
          <cell r="F47">
            <v>628128</v>
          </cell>
          <cell r="G47">
            <v>69792</v>
          </cell>
          <cell r="H47">
            <v>697920</v>
          </cell>
          <cell r="I47">
            <v>0</v>
          </cell>
          <cell r="J47">
            <v>697920</v>
          </cell>
          <cell r="K47">
            <v>6002080</v>
          </cell>
          <cell r="M47" t="str">
            <v>EDP (SERVER)</v>
          </cell>
          <cell r="N47" t="str">
            <v>--</v>
          </cell>
        </row>
        <row r="48">
          <cell r="A48">
            <v>37</v>
          </cell>
          <cell r="B48" t="str">
            <v xml:space="preserve">1 set Cisco Router </v>
          </cell>
          <cell r="D48">
            <v>38709</v>
          </cell>
          <cell r="E48">
            <v>33038329</v>
          </cell>
          <cell r="F48">
            <v>3097341</v>
          </cell>
          <cell r="G48">
            <v>344149</v>
          </cell>
          <cell r="H48">
            <v>3441490</v>
          </cell>
          <cell r="I48">
            <v>4129788</v>
          </cell>
          <cell r="J48">
            <v>7571278</v>
          </cell>
          <cell r="K48">
            <v>25467051</v>
          </cell>
          <cell r="M48" t="str">
            <v>EDP</v>
          </cell>
          <cell r="N48" t="str">
            <v>--</v>
          </cell>
        </row>
        <row r="49">
          <cell r="A49">
            <v>38</v>
          </cell>
          <cell r="B49" t="str">
            <v>CD Software Microsoft License (KPNO-Cabang2)</v>
          </cell>
          <cell r="D49">
            <v>39252</v>
          </cell>
          <cell r="E49">
            <v>20487456</v>
          </cell>
          <cell r="F49">
            <v>853644</v>
          </cell>
          <cell r="G49">
            <v>213411</v>
          </cell>
          <cell r="H49">
            <v>1067055</v>
          </cell>
          <cell r="I49">
            <v>0</v>
          </cell>
          <cell r="J49">
            <v>1067055</v>
          </cell>
          <cell r="K49">
            <v>19420401</v>
          </cell>
          <cell r="M49" t="str">
            <v>EDP</v>
          </cell>
          <cell r="N49" t="str">
            <v>--</v>
          </cell>
        </row>
        <row r="50">
          <cell r="A50">
            <v>39</v>
          </cell>
          <cell r="B50" t="str">
            <v xml:space="preserve">1 unit  Smoke  Detektor  </v>
          </cell>
          <cell r="D50" t="str">
            <v>28-Feb-00</v>
          </cell>
          <cell r="E50">
            <v>1450000</v>
          </cell>
          <cell r="F50">
            <v>135936</v>
          </cell>
          <cell r="G50">
            <v>15104</v>
          </cell>
          <cell r="H50">
            <v>151040</v>
          </cell>
          <cell r="I50">
            <v>1238528</v>
          </cell>
          <cell r="J50">
            <v>1389568</v>
          </cell>
          <cell r="K50">
            <v>60432</v>
          </cell>
          <cell r="M50" t="str">
            <v>EDP</v>
          </cell>
          <cell r="N50" t="str">
            <v>--</v>
          </cell>
        </row>
        <row r="51">
          <cell r="A51">
            <v>40</v>
          </cell>
          <cell r="B51" t="str">
            <v xml:space="preserve">1 unit Modem Merk Atrie </v>
          </cell>
          <cell r="D51">
            <v>39126</v>
          </cell>
          <cell r="E51">
            <v>5000000</v>
          </cell>
          <cell r="F51">
            <v>416664</v>
          </cell>
          <cell r="G51">
            <v>52083</v>
          </cell>
          <cell r="H51">
            <v>468747</v>
          </cell>
          <cell r="I51">
            <v>0</v>
          </cell>
          <cell r="J51">
            <v>468747</v>
          </cell>
          <cell r="K51">
            <v>4531253</v>
          </cell>
          <cell r="M51" t="str">
            <v>EDP</v>
          </cell>
          <cell r="N51" t="str">
            <v>--</v>
          </cell>
        </row>
        <row r="52">
          <cell r="A52">
            <v>41</v>
          </cell>
          <cell r="B52" t="str">
            <v>CD Software Microsoft License (KPNO)</v>
          </cell>
          <cell r="D52">
            <v>39198</v>
          </cell>
          <cell r="E52">
            <v>25493928.359999999</v>
          </cell>
          <cell r="F52">
            <v>1327810</v>
          </cell>
          <cell r="G52">
            <v>265562</v>
          </cell>
          <cell r="H52">
            <v>1593372</v>
          </cell>
          <cell r="I52">
            <v>0</v>
          </cell>
          <cell r="J52">
            <v>1593372</v>
          </cell>
          <cell r="K52">
            <v>23900556.359999999</v>
          </cell>
          <cell r="M52" t="str">
            <v>EDP</v>
          </cell>
          <cell r="N52" t="str">
            <v>--</v>
          </cell>
        </row>
        <row r="53">
          <cell r="A53">
            <v>42</v>
          </cell>
          <cell r="B53" t="str">
            <v>Norton Antivirus 2006</v>
          </cell>
          <cell r="D53">
            <v>38799</v>
          </cell>
          <cell r="E53">
            <v>355680</v>
          </cell>
          <cell r="F53">
            <v>33345</v>
          </cell>
          <cell r="G53">
            <v>3705</v>
          </cell>
          <cell r="H53">
            <v>37050</v>
          </cell>
          <cell r="I53">
            <v>33345</v>
          </cell>
          <cell r="J53">
            <v>70395</v>
          </cell>
          <cell r="K53">
            <v>285285</v>
          </cell>
          <cell r="M53" t="str">
            <v>EDP</v>
          </cell>
          <cell r="N53" t="str">
            <v>--</v>
          </cell>
        </row>
        <row r="54">
          <cell r="A54">
            <v>43</v>
          </cell>
          <cell r="B54" t="str">
            <v>1 set Computer + 1 unit UPS u/ SKN</v>
          </cell>
          <cell r="D54">
            <v>38793</v>
          </cell>
          <cell r="E54">
            <v>5700000</v>
          </cell>
          <cell r="F54">
            <v>534375</v>
          </cell>
          <cell r="G54">
            <v>59375</v>
          </cell>
          <cell r="H54">
            <v>593750</v>
          </cell>
          <cell r="I54">
            <v>534375</v>
          </cell>
          <cell r="J54">
            <v>1128125</v>
          </cell>
          <cell r="K54">
            <v>4571875</v>
          </cell>
          <cell r="M54" t="str">
            <v>EDP (SKN)</v>
          </cell>
          <cell r="N54" t="str">
            <v>--</v>
          </cell>
        </row>
        <row r="55">
          <cell r="A55">
            <v>44</v>
          </cell>
          <cell r="B55" t="str">
            <v>1 unit Blade Server merk IBM</v>
          </cell>
          <cell r="D55">
            <v>38729</v>
          </cell>
          <cell r="E55">
            <v>72095100</v>
          </cell>
          <cell r="F55">
            <v>6758919</v>
          </cell>
          <cell r="G55">
            <v>750991</v>
          </cell>
          <cell r="H55">
            <v>7509910</v>
          </cell>
          <cell r="I55">
            <v>9011892</v>
          </cell>
          <cell r="J55">
            <v>16521802</v>
          </cell>
          <cell r="K55">
            <v>55573298</v>
          </cell>
          <cell r="M55" t="str">
            <v>EDP</v>
          </cell>
          <cell r="N55" t="str">
            <v>--</v>
          </cell>
        </row>
        <row r="56">
          <cell r="A56">
            <v>45</v>
          </cell>
          <cell r="B56" t="str">
            <v xml:space="preserve">1 unit DVDRW Asus External </v>
          </cell>
          <cell r="D56">
            <v>38784</v>
          </cell>
          <cell r="E56">
            <v>1800000</v>
          </cell>
          <cell r="F56">
            <v>168750</v>
          </cell>
          <cell r="G56">
            <v>18750</v>
          </cell>
          <cell r="H56">
            <v>187500</v>
          </cell>
          <cell r="I56">
            <v>187500</v>
          </cell>
          <cell r="J56">
            <v>375000</v>
          </cell>
          <cell r="K56">
            <v>1425000</v>
          </cell>
          <cell r="M56" t="str">
            <v>EDP</v>
          </cell>
          <cell r="N56" t="str">
            <v>--</v>
          </cell>
        </row>
        <row r="57">
          <cell r="A57">
            <v>46</v>
          </cell>
          <cell r="B57" t="str">
            <v>1 set Cisco Router 2811</v>
          </cell>
          <cell r="D57">
            <v>38849</v>
          </cell>
          <cell r="E57">
            <v>38237500</v>
          </cell>
          <cell r="F57">
            <v>3584763</v>
          </cell>
          <cell r="G57">
            <v>398307</v>
          </cell>
          <cell r="H57">
            <v>3983070</v>
          </cell>
          <cell r="I57">
            <v>3186456</v>
          </cell>
          <cell r="J57">
            <v>7169526</v>
          </cell>
          <cell r="K57">
            <v>31067974</v>
          </cell>
          <cell r="M57" t="str">
            <v>EDP</v>
          </cell>
          <cell r="N57" t="str">
            <v>--</v>
          </cell>
        </row>
        <row r="58">
          <cell r="A58">
            <v>47</v>
          </cell>
          <cell r="B58" t="str">
            <v>1 set Cisco U/ SKN</v>
          </cell>
          <cell r="D58">
            <v>38790</v>
          </cell>
          <cell r="E58">
            <v>50943060</v>
          </cell>
          <cell r="F58">
            <v>4775913</v>
          </cell>
          <cell r="G58">
            <v>530657</v>
          </cell>
          <cell r="H58">
            <v>5306570</v>
          </cell>
          <cell r="I58">
            <v>5306570</v>
          </cell>
          <cell r="J58">
            <v>10613140</v>
          </cell>
          <cell r="K58">
            <v>40329920</v>
          </cell>
          <cell r="M58" t="str">
            <v>EDP</v>
          </cell>
          <cell r="N58" t="str">
            <v>--</v>
          </cell>
        </row>
        <row r="59">
          <cell r="A59">
            <v>48</v>
          </cell>
          <cell r="B59" t="str">
            <v xml:space="preserve">1 unit Computer P4 3.0 Ghz </v>
          </cell>
          <cell r="D59">
            <v>38855</v>
          </cell>
          <cell r="E59">
            <v>4775000</v>
          </cell>
          <cell r="F59">
            <v>447660</v>
          </cell>
          <cell r="G59">
            <v>49740</v>
          </cell>
          <cell r="H59">
            <v>497400</v>
          </cell>
          <cell r="I59">
            <v>397920</v>
          </cell>
          <cell r="J59">
            <v>895320</v>
          </cell>
          <cell r="K59">
            <v>3879680</v>
          </cell>
          <cell r="M59" t="str">
            <v>EDP (AMING)</v>
          </cell>
          <cell r="N59" t="str">
            <v>--</v>
          </cell>
        </row>
        <row r="60">
          <cell r="A60">
            <v>49</v>
          </cell>
          <cell r="B60" t="str">
            <v xml:space="preserve">1 set Software windows XP pro </v>
          </cell>
          <cell r="D60">
            <v>38799</v>
          </cell>
          <cell r="E60">
            <v>1331520</v>
          </cell>
          <cell r="F60">
            <v>124830</v>
          </cell>
          <cell r="G60">
            <v>13870</v>
          </cell>
          <cell r="H60">
            <v>138700</v>
          </cell>
          <cell r="I60">
            <v>124830</v>
          </cell>
          <cell r="J60">
            <v>263530</v>
          </cell>
          <cell r="K60">
            <v>1067990</v>
          </cell>
          <cell r="M60" t="str">
            <v>EDP</v>
          </cell>
          <cell r="N60" t="str">
            <v>--</v>
          </cell>
        </row>
        <row r="61">
          <cell r="A61">
            <v>50</v>
          </cell>
          <cell r="B61" t="str">
            <v xml:space="preserve">1 set SNA  Card </v>
          </cell>
          <cell r="D61" t="str">
            <v>09-Aug-01</v>
          </cell>
          <cell r="E61">
            <v>10359805</v>
          </cell>
          <cell r="F61">
            <v>971235</v>
          </cell>
          <cell r="G61">
            <v>107915</v>
          </cell>
          <cell r="H61">
            <v>1079150</v>
          </cell>
          <cell r="I61">
            <v>7014475</v>
          </cell>
          <cell r="J61">
            <v>8093625</v>
          </cell>
          <cell r="K61">
            <v>2266180</v>
          </cell>
          <cell r="L61" t="str">
            <v xml:space="preserve"> </v>
          </cell>
          <cell r="M61" t="str">
            <v>EDP</v>
          </cell>
          <cell r="N61" t="str">
            <v>--</v>
          </cell>
        </row>
        <row r="62">
          <cell r="A62">
            <v>52</v>
          </cell>
          <cell r="B62" t="str">
            <v xml:space="preserve">1 bh Pemadam Kebakaran </v>
          </cell>
          <cell r="D62" t="str">
            <v>31-Jan-00</v>
          </cell>
          <cell r="E62">
            <v>300000</v>
          </cell>
          <cell r="F62">
            <v>28125</v>
          </cell>
          <cell r="G62">
            <v>3125</v>
          </cell>
          <cell r="H62">
            <v>31250</v>
          </cell>
          <cell r="I62">
            <v>259375</v>
          </cell>
          <cell r="J62">
            <v>290625</v>
          </cell>
          <cell r="K62">
            <v>9375</v>
          </cell>
          <cell r="M62" t="str">
            <v>EDP</v>
          </cell>
          <cell r="N62" t="str">
            <v>--</v>
          </cell>
        </row>
        <row r="63">
          <cell r="A63">
            <v>53</v>
          </cell>
          <cell r="B63" t="str">
            <v>1 Set Terminal Server  (US$ 8.090.23)</v>
          </cell>
          <cell r="D63" t="str">
            <v>29-Jun-00</v>
          </cell>
          <cell r="E63">
            <v>34687605.549999997</v>
          </cell>
          <cell r="F63">
            <v>3251961</v>
          </cell>
          <cell r="G63">
            <v>361329</v>
          </cell>
          <cell r="H63">
            <v>3613290</v>
          </cell>
          <cell r="I63">
            <v>28183662</v>
          </cell>
          <cell r="J63">
            <v>31796952</v>
          </cell>
          <cell r="K63">
            <v>2890653.549999997</v>
          </cell>
          <cell r="M63" t="str">
            <v>EDP</v>
          </cell>
          <cell r="N63" t="str">
            <v>--</v>
          </cell>
        </row>
        <row r="64">
          <cell r="A64">
            <v>54</v>
          </cell>
          <cell r="B64" t="str">
            <v>1 bh  Ethernet PCI</v>
          </cell>
          <cell r="D64">
            <v>36398</v>
          </cell>
          <cell r="E64">
            <v>560000</v>
          </cell>
          <cell r="F64">
            <v>46695</v>
          </cell>
          <cell r="G64">
            <v>0</v>
          </cell>
          <cell r="H64">
            <v>46695</v>
          </cell>
          <cell r="I64">
            <v>513304</v>
          </cell>
          <cell r="J64">
            <v>559999</v>
          </cell>
          <cell r="K64">
            <v>1</v>
          </cell>
          <cell r="M64" t="str">
            <v>EDP</v>
          </cell>
          <cell r="N64" t="str">
            <v>--</v>
          </cell>
        </row>
        <row r="65">
          <cell r="A65">
            <v>55</v>
          </cell>
          <cell r="B65" t="str">
            <v xml:space="preserve">1 set Computer  </v>
          </cell>
          <cell r="D65" t="str">
            <v>22-Jun-01</v>
          </cell>
          <cell r="E65">
            <v>5360000</v>
          </cell>
          <cell r="F65">
            <v>502497</v>
          </cell>
          <cell r="G65">
            <v>55833</v>
          </cell>
          <cell r="H65">
            <v>558330</v>
          </cell>
          <cell r="I65">
            <v>3684978</v>
          </cell>
          <cell r="J65">
            <v>4243308</v>
          </cell>
          <cell r="K65">
            <v>1116692</v>
          </cell>
          <cell r="M65" t="str">
            <v>EDP (BENNY)</v>
          </cell>
          <cell r="N65" t="str">
            <v>--</v>
          </cell>
        </row>
        <row r="66">
          <cell r="A66">
            <v>56</v>
          </cell>
          <cell r="B66" t="str">
            <v>1 unit UPS  Laplace  MP-2000</v>
          </cell>
          <cell r="D66">
            <v>36444</v>
          </cell>
          <cell r="E66">
            <v>8426250</v>
          </cell>
          <cell r="F66">
            <v>789957</v>
          </cell>
          <cell r="G66">
            <v>41</v>
          </cell>
          <cell r="H66">
            <v>789998</v>
          </cell>
          <cell r="I66">
            <v>7636251</v>
          </cell>
          <cell r="J66">
            <v>8426249</v>
          </cell>
          <cell r="K66">
            <v>1</v>
          </cell>
          <cell r="M66" t="str">
            <v>EDP</v>
          </cell>
          <cell r="N66" t="str">
            <v>--</v>
          </cell>
        </row>
        <row r="67">
          <cell r="A67">
            <v>57</v>
          </cell>
          <cell r="B67" t="str">
            <v>1 unit Memori / processor u/ KYC</v>
          </cell>
          <cell r="D67">
            <v>38832</v>
          </cell>
          <cell r="E67">
            <v>3525000</v>
          </cell>
          <cell r="F67">
            <v>330471</v>
          </cell>
          <cell r="G67">
            <v>36719</v>
          </cell>
          <cell r="H67">
            <v>367190</v>
          </cell>
          <cell r="I67">
            <v>293752</v>
          </cell>
          <cell r="J67">
            <v>660942</v>
          </cell>
          <cell r="K67">
            <v>2864058</v>
          </cell>
          <cell r="M67" t="str">
            <v>EDP</v>
          </cell>
          <cell r="N67" t="str">
            <v>--</v>
          </cell>
        </row>
        <row r="68">
          <cell r="A68">
            <v>58</v>
          </cell>
          <cell r="B68" t="str">
            <v xml:space="preserve">1 unit Beli Hardisk u/ Server </v>
          </cell>
          <cell r="D68">
            <v>36411</v>
          </cell>
          <cell r="E68">
            <v>1572500</v>
          </cell>
          <cell r="F68">
            <v>131059</v>
          </cell>
          <cell r="G68">
            <v>0</v>
          </cell>
          <cell r="H68">
            <v>131059</v>
          </cell>
          <cell r="I68">
            <v>1441440</v>
          </cell>
          <cell r="J68">
            <v>1572499</v>
          </cell>
          <cell r="K68">
            <v>1</v>
          </cell>
          <cell r="M68" t="str">
            <v>EDP</v>
          </cell>
          <cell r="N68" t="str">
            <v>--</v>
          </cell>
        </row>
        <row r="69">
          <cell r="A69">
            <v>59</v>
          </cell>
          <cell r="B69" t="str">
            <v xml:space="preserve">1 unit  Scanner Pro Sk 42 </v>
          </cell>
          <cell r="D69" t="str">
            <v>19-Mar-01</v>
          </cell>
          <cell r="E69">
            <v>845000</v>
          </cell>
          <cell r="F69">
            <v>79218</v>
          </cell>
          <cell r="G69">
            <v>8802</v>
          </cell>
          <cell r="H69">
            <v>88020</v>
          </cell>
          <cell r="I69">
            <v>607338</v>
          </cell>
          <cell r="J69">
            <v>695358</v>
          </cell>
          <cell r="K69">
            <v>149642</v>
          </cell>
          <cell r="M69" t="str">
            <v>EDP</v>
          </cell>
          <cell r="N69" t="str">
            <v>--</v>
          </cell>
        </row>
        <row r="70">
          <cell r="A70">
            <v>60</v>
          </cell>
          <cell r="B70" t="str">
            <v>1 Unit Pass Book Printer u/ counter di Malang</v>
          </cell>
          <cell r="D70" t="str">
            <v>16-Okt-02</v>
          </cell>
          <cell r="E70">
            <v>3400000</v>
          </cell>
          <cell r="F70">
            <v>318753</v>
          </cell>
          <cell r="G70">
            <v>35417</v>
          </cell>
          <cell r="H70">
            <v>354170</v>
          </cell>
          <cell r="I70">
            <v>1770850</v>
          </cell>
          <cell r="J70">
            <v>2125020</v>
          </cell>
          <cell r="K70">
            <v>1274980</v>
          </cell>
          <cell r="M70" t="str">
            <v>EDP</v>
          </cell>
          <cell r="N70" t="str">
            <v>--</v>
          </cell>
        </row>
        <row r="71">
          <cell r="A71">
            <v>61</v>
          </cell>
          <cell r="B71" t="str">
            <v>1 unit Computer P4</v>
          </cell>
          <cell r="D71">
            <v>38475</v>
          </cell>
          <cell r="E71">
            <v>3750000</v>
          </cell>
          <cell r="F71">
            <v>351567</v>
          </cell>
          <cell r="G71">
            <v>39063</v>
          </cell>
          <cell r="H71">
            <v>390630</v>
          </cell>
          <cell r="I71">
            <v>781260</v>
          </cell>
          <cell r="J71">
            <v>1171890</v>
          </cell>
          <cell r="K71">
            <v>2578110</v>
          </cell>
          <cell r="M71" t="str">
            <v>EDP ( MESIN )</v>
          </cell>
          <cell r="N71" t="str">
            <v>--</v>
          </cell>
        </row>
        <row r="72">
          <cell r="A72">
            <v>62</v>
          </cell>
          <cell r="B72" t="str">
            <v>1 unit Computer Deskpro</v>
          </cell>
          <cell r="D72">
            <v>38398</v>
          </cell>
          <cell r="E72">
            <v>4600000</v>
          </cell>
          <cell r="F72">
            <v>431253</v>
          </cell>
          <cell r="G72">
            <v>47917</v>
          </cell>
          <cell r="H72">
            <v>479170</v>
          </cell>
          <cell r="I72">
            <v>1054174</v>
          </cell>
          <cell r="J72">
            <v>1533344</v>
          </cell>
          <cell r="K72">
            <v>3066656</v>
          </cell>
          <cell r="M72" t="str">
            <v>KABID SDM &amp; UMUM</v>
          </cell>
          <cell r="N72" t="str">
            <v>--</v>
          </cell>
        </row>
        <row r="73">
          <cell r="A73">
            <v>63</v>
          </cell>
          <cell r="B73" t="str">
            <v>1 unit Printer Canon BJC- 2000SP</v>
          </cell>
          <cell r="D73" t="str">
            <v>25-Jan-00</v>
          </cell>
          <cell r="E73">
            <v>800000</v>
          </cell>
          <cell r="F73">
            <v>74997</v>
          </cell>
          <cell r="G73">
            <v>8333</v>
          </cell>
          <cell r="H73">
            <v>83330</v>
          </cell>
          <cell r="I73">
            <v>691639</v>
          </cell>
          <cell r="J73">
            <v>774969</v>
          </cell>
          <cell r="K73">
            <v>25031</v>
          </cell>
          <cell r="L73" t="str">
            <v>pindah ke Bp. Bahar</v>
          </cell>
          <cell r="M73" t="str">
            <v>GM KREDIT</v>
          </cell>
          <cell r="N73" t="str">
            <v>--</v>
          </cell>
        </row>
        <row r="74">
          <cell r="A74">
            <v>64</v>
          </cell>
          <cell r="B74" t="str">
            <v xml:space="preserve">1 unit Note Book Merk AX100 </v>
          </cell>
          <cell r="D74">
            <v>38818</v>
          </cell>
          <cell r="E74">
            <v>7400000</v>
          </cell>
          <cell r="F74">
            <v>693747</v>
          </cell>
          <cell r="G74">
            <v>77083</v>
          </cell>
          <cell r="H74">
            <v>770830</v>
          </cell>
          <cell r="I74">
            <v>693747</v>
          </cell>
          <cell r="J74">
            <v>1464577</v>
          </cell>
          <cell r="K74">
            <v>5935423</v>
          </cell>
          <cell r="M74" t="str">
            <v>GM. OPERASI</v>
          </cell>
          <cell r="N74" t="str">
            <v>--</v>
          </cell>
        </row>
        <row r="75">
          <cell r="A75">
            <v>65</v>
          </cell>
          <cell r="B75" t="str">
            <v>1 unit Dump Terminal IBM</v>
          </cell>
          <cell r="D75">
            <v>36999</v>
          </cell>
          <cell r="E75">
            <v>1200000</v>
          </cell>
          <cell r="F75">
            <v>112500</v>
          </cell>
          <cell r="G75">
            <v>12500</v>
          </cell>
          <cell r="H75">
            <v>125000</v>
          </cell>
          <cell r="I75">
            <v>850000</v>
          </cell>
          <cell r="J75">
            <v>975000</v>
          </cell>
          <cell r="K75">
            <v>225000</v>
          </cell>
          <cell r="M75" t="str">
            <v>GUDANG KPNO</v>
          </cell>
          <cell r="N75" t="str">
            <v>--</v>
          </cell>
        </row>
        <row r="76">
          <cell r="A76">
            <v>66</v>
          </cell>
          <cell r="B76" t="str">
            <v>1 unit Perley  394E-16 Dev-Twinax</v>
          </cell>
          <cell r="D76" t="str">
            <v>04-Sept-00</v>
          </cell>
          <cell r="E76">
            <v>24756875</v>
          </cell>
          <cell r="F76">
            <v>2320956</v>
          </cell>
          <cell r="G76">
            <v>257884</v>
          </cell>
          <cell r="H76">
            <v>2578840</v>
          </cell>
          <cell r="I76">
            <v>19599184</v>
          </cell>
          <cell r="J76">
            <v>22178024</v>
          </cell>
          <cell r="K76">
            <v>2578851</v>
          </cell>
          <cell r="M76" t="str">
            <v>GUDANG KPNO</v>
          </cell>
          <cell r="N76" t="str">
            <v>--</v>
          </cell>
        </row>
        <row r="77">
          <cell r="A77">
            <v>67</v>
          </cell>
          <cell r="B77" t="str">
            <v xml:space="preserve">1 bh Remote  Control </v>
          </cell>
          <cell r="D77">
            <v>36452</v>
          </cell>
          <cell r="E77">
            <v>9000000</v>
          </cell>
          <cell r="F77">
            <v>843749</v>
          </cell>
          <cell r="G77">
            <v>0</v>
          </cell>
          <cell r="H77">
            <v>843749</v>
          </cell>
          <cell r="I77">
            <v>8156250</v>
          </cell>
          <cell r="J77">
            <v>8999999</v>
          </cell>
          <cell r="K77">
            <v>1</v>
          </cell>
          <cell r="M77" t="str">
            <v>GUDANG KPNO</v>
          </cell>
          <cell r="N77" t="str">
            <v>--</v>
          </cell>
        </row>
        <row r="78">
          <cell r="A78">
            <v>68</v>
          </cell>
          <cell r="B78" t="str">
            <v xml:space="preserve">1 set fixed shel </v>
          </cell>
          <cell r="D78">
            <v>38737</v>
          </cell>
          <cell r="E78">
            <v>1795500</v>
          </cell>
          <cell r="F78">
            <v>168327</v>
          </cell>
          <cell r="G78">
            <v>18703</v>
          </cell>
          <cell r="H78">
            <v>187030</v>
          </cell>
          <cell r="I78">
            <v>205733</v>
          </cell>
          <cell r="J78">
            <v>392763</v>
          </cell>
          <cell r="K78">
            <v>1402737</v>
          </cell>
          <cell r="M78" t="str">
            <v>GUDANG KPNO</v>
          </cell>
          <cell r="N78" t="str">
            <v>--</v>
          </cell>
        </row>
        <row r="79">
          <cell r="A79">
            <v>69</v>
          </cell>
          <cell r="B79" t="str">
            <v>1 unit Dump Terminal IBM</v>
          </cell>
          <cell r="D79">
            <v>36999</v>
          </cell>
          <cell r="E79">
            <v>1200000</v>
          </cell>
          <cell r="F79">
            <v>112500</v>
          </cell>
          <cell r="G79">
            <v>12500</v>
          </cell>
          <cell r="H79">
            <v>125000</v>
          </cell>
          <cell r="I79">
            <v>850000</v>
          </cell>
          <cell r="J79">
            <v>975000</v>
          </cell>
          <cell r="K79">
            <v>225000</v>
          </cell>
          <cell r="M79" t="str">
            <v>GUDANG KPNO</v>
          </cell>
          <cell r="N79" t="str">
            <v>--</v>
          </cell>
        </row>
        <row r="80">
          <cell r="A80">
            <v>70</v>
          </cell>
          <cell r="B80" t="str">
            <v>1 unit Dump Terminal IBM</v>
          </cell>
          <cell r="D80">
            <v>36999</v>
          </cell>
          <cell r="E80">
            <v>1200000</v>
          </cell>
          <cell r="F80">
            <v>112500</v>
          </cell>
          <cell r="G80">
            <v>12500</v>
          </cell>
          <cell r="H80">
            <v>125000</v>
          </cell>
          <cell r="I80">
            <v>850000</v>
          </cell>
          <cell r="J80">
            <v>975000</v>
          </cell>
          <cell r="K80">
            <v>225000</v>
          </cell>
          <cell r="L80" t="str">
            <v>Dari RMI; Memo No.211/Pim-RMI/MR/VIII/2006</v>
          </cell>
          <cell r="M80" t="str">
            <v>GUDANG KPNO</v>
          </cell>
          <cell r="N80" t="str">
            <v>--</v>
          </cell>
        </row>
        <row r="81">
          <cell r="A81">
            <v>71</v>
          </cell>
          <cell r="B81" t="str">
            <v>1 unit Printer Canon BJC-2100</v>
          </cell>
          <cell r="D81">
            <v>38762</v>
          </cell>
          <cell r="E81">
            <v>675000</v>
          </cell>
          <cell r="F81">
            <v>63279</v>
          </cell>
          <cell r="G81">
            <v>7031</v>
          </cell>
          <cell r="H81">
            <v>70310</v>
          </cell>
          <cell r="I81">
            <v>77341</v>
          </cell>
          <cell r="J81">
            <v>147651</v>
          </cell>
          <cell r="K81">
            <v>527349</v>
          </cell>
          <cell r="L81" t="str">
            <v>sekretaris</v>
          </cell>
          <cell r="M81" t="str">
            <v>GUDANG KPNO</v>
          </cell>
          <cell r="N81" t="str">
            <v>--</v>
          </cell>
        </row>
        <row r="82">
          <cell r="A82">
            <v>73</v>
          </cell>
          <cell r="B82" t="str">
            <v>1 unit Dumb Terminal</v>
          </cell>
          <cell r="D82">
            <v>37064</v>
          </cell>
          <cell r="E82">
            <v>1200000</v>
          </cell>
          <cell r="F82">
            <v>112500</v>
          </cell>
          <cell r="G82">
            <v>12500</v>
          </cell>
          <cell r="H82">
            <v>125000</v>
          </cell>
          <cell r="I82">
            <v>825000</v>
          </cell>
          <cell r="J82">
            <v>950000</v>
          </cell>
          <cell r="K82">
            <v>250000</v>
          </cell>
          <cell r="L82" t="str">
            <v>pindahan dari sidoarjo (tgl. 22-02-2006)</v>
          </cell>
          <cell r="M82" t="str">
            <v>GUDANG KPNO</v>
          </cell>
          <cell r="N82" t="str">
            <v>--</v>
          </cell>
        </row>
        <row r="83">
          <cell r="A83">
            <v>75</v>
          </cell>
          <cell r="B83" t="str">
            <v xml:space="preserve">1 set  Computer Logic Pentium  </v>
          </cell>
          <cell r="D83" t="str">
            <v>06-Jun-00</v>
          </cell>
          <cell r="E83">
            <v>5850000</v>
          </cell>
          <cell r="F83">
            <v>548442</v>
          </cell>
          <cell r="G83">
            <v>60938</v>
          </cell>
          <cell r="H83">
            <v>609380</v>
          </cell>
          <cell r="I83">
            <v>4814102</v>
          </cell>
          <cell r="J83">
            <v>5423482</v>
          </cell>
          <cell r="K83">
            <v>426518</v>
          </cell>
          <cell r="M83" t="str">
            <v>GUDANG KPNO</v>
          </cell>
          <cell r="N83" t="str">
            <v>--</v>
          </cell>
        </row>
        <row r="84">
          <cell r="A84">
            <v>76</v>
          </cell>
          <cell r="B84" t="str">
            <v>1 unit Dump Terminal Memorex Telex  1486</v>
          </cell>
          <cell r="D84">
            <v>36999</v>
          </cell>
          <cell r="E84">
            <v>1450000</v>
          </cell>
          <cell r="F84">
            <v>135937.53</v>
          </cell>
          <cell r="G84">
            <v>15104.17</v>
          </cell>
          <cell r="H84">
            <v>151041.70000000001</v>
          </cell>
          <cell r="I84">
            <v>1027083.34</v>
          </cell>
          <cell r="J84">
            <v>1178125.04</v>
          </cell>
          <cell r="K84">
            <v>271874.95999999996</v>
          </cell>
          <cell r="M84" t="str">
            <v>GUDANG KPNO</v>
          </cell>
          <cell r="N84" t="str">
            <v>--</v>
          </cell>
        </row>
        <row r="85">
          <cell r="A85">
            <v>77</v>
          </cell>
          <cell r="B85" t="str">
            <v>2 unit Memorex  Telex  u/ EDP</v>
          </cell>
          <cell r="D85" t="str">
            <v>22-Jun-01</v>
          </cell>
          <cell r="E85">
            <v>2900000</v>
          </cell>
          <cell r="F85">
            <v>271872</v>
          </cell>
          <cell r="G85">
            <v>30208</v>
          </cell>
          <cell r="H85">
            <v>302080</v>
          </cell>
          <cell r="I85">
            <v>1993728</v>
          </cell>
          <cell r="J85">
            <v>2295808</v>
          </cell>
          <cell r="K85">
            <v>604192</v>
          </cell>
          <cell r="M85" t="str">
            <v>GUDANG KPNO</v>
          </cell>
          <cell r="N85" t="str">
            <v>--</v>
          </cell>
        </row>
        <row r="86">
          <cell r="A86">
            <v>78</v>
          </cell>
          <cell r="B86" t="str">
            <v xml:space="preserve">1 unit UPS Kenika </v>
          </cell>
          <cell r="D86" t="str">
            <v>06-Jun-00</v>
          </cell>
          <cell r="E86">
            <v>513500</v>
          </cell>
          <cell r="F86">
            <v>48141</v>
          </cell>
          <cell r="G86">
            <v>5349</v>
          </cell>
          <cell r="H86">
            <v>53490</v>
          </cell>
          <cell r="I86">
            <v>422571</v>
          </cell>
          <cell r="J86">
            <v>476061</v>
          </cell>
          <cell r="K86">
            <v>37439</v>
          </cell>
          <cell r="M86" t="str">
            <v>GUDANG KPNO</v>
          </cell>
          <cell r="N86" t="str">
            <v>--</v>
          </cell>
        </row>
        <row r="87">
          <cell r="A87">
            <v>79</v>
          </cell>
          <cell r="B87" t="str">
            <v>1 unit RCU/Perleng. U/ EDP</v>
          </cell>
          <cell r="D87">
            <v>38090</v>
          </cell>
          <cell r="E87">
            <v>1500000</v>
          </cell>
          <cell r="F87">
            <v>140625</v>
          </cell>
          <cell r="G87">
            <v>15625</v>
          </cell>
          <cell r="H87">
            <v>156250</v>
          </cell>
          <cell r="I87">
            <v>515625</v>
          </cell>
          <cell r="J87">
            <v>671875</v>
          </cell>
          <cell r="K87">
            <v>828125</v>
          </cell>
          <cell r="M87" t="str">
            <v>GUDANG KPNO</v>
          </cell>
          <cell r="N87" t="str">
            <v>--</v>
          </cell>
        </row>
        <row r="88">
          <cell r="A88">
            <v>80</v>
          </cell>
          <cell r="B88" t="str">
            <v>1 unit Dump Terminal IBM</v>
          </cell>
          <cell r="D88">
            <v>36999</v>
          </cell>
          <cell r="E88">
            <v>1200000</v>
          </cell>
          <cell r="F88">
            <v>112500</v>
          </cell>
          <cell r="G88">
            <v>12500</v>
          </cell>
          <cell r="H88">
            <v>125000</v>
          </cell>
          <cell r="I88">
            <v>850000</v>
          </cell>
          <cell r="J88">
            <v>975000</v>
          </cell>
          <cell r="K88">
            <v>225000</v>
          </cell>
          <cell r="M88" t="str">
            <v>GUDANG KPNO</v>
          </cell>
          <cell r="N88" t="str">
            <v>--</v>
          </cell>
        </row>
        <row r="89">
          <cell r="A89">
            <v>81</v>
          </cell>
          <cell r="B89" t="str">
            <v>1 unit Dump Terminal Memorex Telex  1486</v>
          </cell>
          <cell r="D89">
            <v>36999</v>
          </cell>
          <cell r="E89">
            <v>1450000</v>
          </cell>
          <cell r="F89">
            <v>135937.53</v>
          </cell>
          <cell r="G89">
            <v>15104.17</v>
          </cell>
          <cell r="H89">
            <v>151041.70000000001</v>
          </cell>
          <cell r="I89">
            <v>1027083.35</v>
          </cell>
          <cell r="J89">
            <v>1178125.05</v>
          </cell>
          <cell r="K89">
            <v>271874.94999999995</v>
          </cell>
          <cell r="M89" t="str">
            <v>GUDANG KPNO</v>
          </cell>
          <cell r="N89" t="str">
            <v>--</v>
          </cell>
        </row>
        <row r="90">
          <cell r="A90">
            <v>82</v>
          </cell>
          <cell r="B90" t="str">
            <v xml:space="preserve">1 unit Printer Pixma iP-200 </v>
          </cell>
          <cell r="D90">
            <v>38405</v>
          </cell>
          <cell r="E90">
            <v>530000</v>
          </cell>
          <cell r="F90">
            <v>49689</v>
          </cell>
          <cell r="G90">
            <v>5521</v>
          </cell>
          <cell r="H90">
            <v>55210</v>
          </cell>
          <cell r="I90">
            <v>121462</v>
          </cell>
          <cell r="J90">
            <v>176672</v>
          </cell>
          <cell r="K90">
            <v>353328</v>
          </cell>
          <cell r="L90" t="str">
            <v>Divisi TI</v>
          </cell>
          <cell r="M90" t="str">
            <v>GUDANG KPNO</v>
          </cell>
          <cell r="N90" t="str">
            <v>--</v>
          </cell>
        </row>
        <row r="91">
          <cell r="A91">
            <v>83</v>
          </cell>
          <cell r="B91" t="str">
            <v>1 bh UPS Konika UCP 625 I/ EDP</v>
          </cell>
          <cell r="D91" t="str">
            <v>02-Jul-01</v>
          </cell>
          <cell r="E91">
            <v>700000</v>
          </cell>
          <cell r="F91">
            <v>65628</v>
          </cell>
          <cell r="G91">
            <v>7292</v>
          </cell>
          <cell r="H91">
            <v>72920</v>
          </cell>
          <cell r="I91">
            <v>481272</v>
          </cell>
          <cell r="J91">
            <v>554192</v>
          </cell>
          <cell r="K91">
            <v>145808</v>
          </cell>
          <cell r="M91" t="str">
            <v>GUDANG KPNO</v>
          </cell>
          <cell r="N91" t="str">
            <v>--</v>
          </cell>
        </row>
        <row r="92">
          <cell r="A92">
            <v>84</v>
          </cell>
          <cell r="B92" t="str">
            <v xml:space="preserve">1 unit Computer </v>
          </cell>
          <cell r="D92">
            <v>38236</v>
          </cell>
          <cell r="E92">
            <v>3600000</v>
          </cell>
          <cell r="F92">
            <v>337500</v>
          </cell>
          <cell r="G92">
            <v>37500</v>
          </cell>
          <cell r="H92">
            <v>375000</v>
          </cell>
          <cell r="I92">
            <v>1050000</v>
          </cell>
          <cell r="J92">
            <v>1425000</v>
          </cell>
          <cell r="K92">
            <v>2175000</v>
          </cell>
          <cell r="M92" t="str">
            <v>KABID SDM &amp; UMUM</v>
          </cell>
          <cell r="N92" t="str">
            <v>--</v>
          </cell>
        </row>
        <row r="93">
          <cell r="A93">
            <v>85</v>
          </cell>
          <cell r="B93" t="str">
            <v xml:space="preserve">1 unit Printer BJC-2100 SP </v>
          </cell>
          <cell r="D93" t="str">
            <v>27-Oct-00</v>
          </cell>
          <cell r="E93">
            <v>850000</v>
          </cell>
          <cell r="F93">
            <v>79686</v>
          </cell>
          <cell r="G93">
            <v>8854</v>
          </cell>
          <cell r="H93">
            <v>88540</v>
          </cell>
          <cell r="I93">
            <v>655196</v>
          </cell>
          <cell r="J93">
            <v>743736</v>
          </cell>
          <cell r="K93">
            <v>106264</v>
          </cell>
          <cell r="M93" t="str">
            <v>KABID SDM &amp; UMUM</v>
          </cell>
          <cell r="N93" t="str">
            <v>--</v>
          </cell>
        </row>
        <row r="94">
          <cell r="A94">
            <v>86</v>
          </cell>
          <cell r="B94" t="str">
            <v xml:space="preserve">1 unit Computer </v>
          </cell>
          <cell r="D94" t="str">
            <v>20-Jul-01</v>
          </cell>
          <cell r="E94">
            <v>5350000</v>
          </cell>
          <cell r="F94">
            <v>501561</v>
          </cell>
          <cell r="G94">
            <v>55729</v>
          </cell>
          <cell r="H94">
            <v>557290</v>
          </cell>
          <cell r="I94">
            <v>3622385</v>
          </cell>
          <cell r="J94">
            <v>4179675</v>
          </cell>
          <cell r="K94">
            <v>1170325</v>
          </cell>
          <cell r="M94" t="str">
            <v>LEGAL CORPORATE</v>
          </cell>
          <cell r="N94" t="str">
            <v>--</v>
          </cell>
        </row>
        <row r="95">
          <cell r="A95">
            <v>87</v>
          </cell>
          <cell r="B95" t="str">
            <v>1 unit Mesin Penghancur Kertas HSM 90</v>
          </cell>
          <cell r="D95" t="str">
            <v>29-Jun-00</v>
          </cell>
          <cell r="E95">
            <v>1300000</v>
          </cell>
          <cell r="F95">
            <v>121878</v>
          </cell>
          <cell r="G95">
            <v>13542</v>
          </cell>
          <cell r="H95">
            <v>135420</v>
          </cell>
          <cell r="I95">
            <v>1056276</v>
          </cell>
          <cell r="J95">
            <v>1191696</v>
          </cell>
          <cell r="K95">
            <v>108304</v>
          </cell>
          <cell r="M95" t="str">
            <v>LORONG F.COPY</v>
          </cell>
          <cell r="N95" t="str">
            <v>--</v>
          </cell>
        </row>
        <row r="96">
          <cell r="A96">
            <v>88</v>
          </cell>
          <cell r="B96" t="str">
            <v>1 unit Mesin  Pompa Air  Pedrolo JDQ</v>
          </cell>
          <cell r="D96">
            <v>36468</v>
          </cell>
          <cell r="E96">
            <v>950000</v>
          </cell>
          <cell r="F96">
            <v>89064</v>
          </cell>
          <cell r="G96">
            <v>9879</v>
          </cell>
          <cell r="H96">
            <v>98943</v>
          </cell>
          <cell r="I96">
            <v>851056</v>
          </cell>
          <cell r="J96">
            <v>949999</v>
          </cell>
          <cell r="K96">
            <v>1</v>
          </cell>
          <cell r="M96" t="str">
            <v>POS DIPONEGORO</v>
          </cell>
          <cell r="N96" t="str">
            <v>--</v>
          </cell>
        </row>
        <row r="97">
          <cell r="A97">
            <v>89</v>
          </cell>
          <cell r="B97" t="str">
            <v>1 unit Mesin Absensi Amano EX-3500N-W</v>
          </cell>
          <cell r="D97">
            <v>38330</v>
          </cell>
          <cell r="E97">
            <v>2300000</v>
          </cell>
          <cell r="F97">
            <v>215622</v>
          </cell>
          <cell r="G97">
            <v>23958</v>
          </cell>
          <cell r="H97">
            <v>239580</v>
          </cell>
          <cell r="I97">
            <v>598950</v>
          </cell>
          <cell r="J97">
            <v>838530</v>
          </cell>
          <cell r="K97">
            <v>1461470</v>
          </cell>
          <cell r="M97" t="str">
            <v>POS PRAPANCA</v>
          </cell>
          <cell r="N97" t="str">
            <v>--</v>
          </cell>
        </row>
        <row r="98">
          <cell r="A98">
            <v>90</v>
          </cell>
          <cell r="B98" t="str">
            <v>1 set Computer P4 3.0GHZ</v>
          </cell>
          <cell r="D98">
            <v>38839</v>
          </cell>
          <cell r="E98">
            <v>4775000</v>
          </cell>
          <cell r="F98">
            <v>447660</v>
          </cell>
          <cell r="G98">
            <v>49740</v>
          </cell>
          <cell r="H98">
            <v>497400</v>
          </cell>
          <cell r="I98">
            <v>397920</v>
          </cell>
          <cell r="J98">
            <v>895320</v>
          </cell>
          <cell r="K98">
            <v>3879680</v>
          </cell>
          <cell r="M98" t="str">
            <v>REMEDIAL</v>
          </cell>
          <cell r="N98" t="str">
            <v>--</v>
          </cell>
        </row>
        <row r="99">
          <cell r="A99">
            <v>91</v>
          </cell>
          <cell r="B99" t="str">
            <v>1 unit Printer Canon IP 1600</v>
          </cell>
          <cell r="D99">
            <v>38854</v>
          </cell>
          <cell r="E99">
            <v>575000</v>
          </cell>
          <cell r="F99">
            <v>53910</v>
          </cell>
          <cell r="G99">
            <v>5990</v>
          </cell>
          <cell r="H99">
            <v>59900</v>
          </cell>
          <cell r="I99">
            <v>47920</v>
          </cell>
          <cell r="J99">
            <v>107820</v>
          </cell>
          <cell r="K99">
            <v>467180</v>
          </cell>
          <cell r="M99" t="str">
            <v>REMEDIAL</v>
          </cell>
          <cell r="N99" t="str">
            <v>--</v>
          </cell>
        </row>
        <row r="100">
          <cell r="A100">
            <v>92</v>
          </cell>
          <cell r="B100" t="str">
            <v>1 unit  Computer Casing Grand</v>
          </cell>
          <cell r="D100" t="str">
            <v>10-Oct-01</v>
          </cell>
          <cell r="E100">
            <v>4380000</v>
          </cell>
          <cell r="F100">
            <v>410625</v>
          </cell>
          <cell r="G100">
            <v>45625</v>
          </cell>
          <cell r="H100">
            <v>456250</v>
          </cell>
          <cell r="I100">
            <v>2874375</v>
          </cell>
          <cell r="J100">
            <v>3330625</v>
          </cell>
          <cell r="K100">
            <v>1049375</v>
          </cell>
          <cell r="M100" t="str">
            <v>SDM (ANANG)</v>
          </cell>
          <cell r="N100" t="str">
            <v>--</v>
          </cell>
        </row>
        <row r="101">
          <cell r="A101">
            <v>93</v>
          </cell>
          <cell r="B101" t="str">
            <v>1 unit Printer Merk Canon BJC-2000SP</v>
          </cell>
          <cell r="D101" t="str">
            <v>01-Sept-00</v>
          </cell>
          <cell r="E101">
            <v>780000</v>
          </cell>
          <cell r="F101">
            <v>73125</v>
          </cell>
          <cell r="G101">
            <v>8125</v>
          </cell>
          <cell r="H101">
            <v>81250</v>
          </cell>
          <cell r="I101">
            <v>617500</v>
          </cell>
          <cell r="J101">
            <v>698750</v>
          </cell>
          <cell r="K101">
            <v>81250</v>
          </cell>
          <cell r="M101" t="str">
            <v>SDM – UMUM</v>
          </cell>
          <cell r="N101" t="str">
            <v>--</v>
          </cell>
        </row>
        <row r="102">
          <cell r="A102">
            <v>94</v>
          </cell>
          <cell r="B102" t="str">
            <v>1 Unit Computer P4 Duo Core</v>
          </cell>
          <cell r="D102">
            <v>38653</v>
          </cell>
          <cell r="E102">
            <v>4132500</v>
          </cell>
          <cell r="F102">
            <v>387423</v>
          </cell>
          <cell r="G102">
            <v>43047</v>
          </cell>
          <cell r="H102">
            <v>430470</v>
          </cell>
          <cell r="I102">
            <v>602658</v>
          </cell>
          <cell r="J102">
            <v>1033128</v>
          </cell>
          <cell r="K102">
            <v>3099372</v>
          </cell>
          <cell r="L102" t="str">
            <v>sekretaris</v>
          </cell>
          <cell r="M102" t="str">
            <v>SEKRETARIS</v>
          </cell>
          <cell r="N102" t="str">
            <v>--</v>
          </cell>
        </row>
        <row r="103">
          <cell r="A103">
            <v>95</v>
          </cell>
          <cell r="B103" t="str">
            <v>1 unit Monitor Phillip 14”</v>
          </cell>
          <cell r="D103">
            <v>37971</v>
          </cell>
          <cell r="E103">
            <v>1250000</v>
          </cell>
          <cell r="F103">
            <v>117189</v>
          </cell>
          <cell r="G103">
            <v>13021</v>
          </cell>
          <cell r="H103">
            <v>130210</v>
          </cell>
          <cell r="I103">
            <v>468756</v>
          </cell>
          <cell r="J103">
            <v>598966</v>
          </cell>
          <cell r="K103">
            <v>651034</v>
          </cell>
          <cell r="M103" t="str">
            <v>SETTLEMENT (ANDRIANA)</v>
          </cell>
          <cell r="N103" t="str">
            <v>--</v>
          </cell>
        </row>
        <row r="104">
          <cell r="A104">
            <v>96</v>
          </cell>
          <cell r="B104" t="str">
            <v>1 unit Printer Canon BJC-2100SP</v>
          </cell>
          <cell r="D104" t="str">
            <v>20-Jul-01</v>
          </cell>
          <cell r="E104">
            <v>805000</v>
          </cell>
          <cell r="F104">
            <v>75465</v>
          </cell>
          <cell r="G104">
            <v>8385</v>
          </cell>
          <cell r="H104">
            <v>83850</v>
          </cell>
          <cell r="I104">
            <v>545025</v>
          </cell>
          <cell r="J104">
            <v>628875</v>
          </cell>
          <cell r="K104">
            <v>176125</v>
          </cell>
          <cell r="M104" t="str">
            <v>SETTLEMENT (ANDRIANA)</v>
          </cell>
          <cell r="N104" t="str">
            <v>--</v>
          </cell>
        </row>
        <row r="105">
          <cell r="A105">
            <v>97</v>
          </cell>
          <cell r="B105" t="str">
            <v xml:space="preserve">1 unit Note Book Merk Satelite PS221L  </v>
          </cell>
          <cell r="D105" t="str">
            <v>15-Augt-00</v>
          </cell>
          <cell r="E105">
            <v>9100000</v>
          </cell>
          <cell r="F105">
            <v>853128</v>
          </cell>
          <cell r="G105">
            <v>94792</v>
          </cell>
          <cell r="H105">
            <v>947920</v>
          </cell>
          <cell r="I105">
            <v>7298984</v>
          </cell>
          <cell r="J105">
            <v>8246904</v>
          </cell>
          <cell r="K105">
            <v>853096</v>
          </cell>
          <cell r="M105" t="str">
            <v>SKAI</v>
          </cell>
          <cell r="N105" t="str">
            <v>--</v>
          </cell>
        </row>
        <row r="106">
          <cell r="A106">
            <v>98</v>
          </cell>
          <cell r="B106" t="str">
            <v>1 unit Printer Canon  BJC-2100</v>
          </cell>
          <cell r="D106" t="str">
            <v>19-Aug-03</v>
          </cell>
          <cell r="E106">
            <v>510000</v>
          </cell>
          <cell r="F106">
            <v>47817</v>
          </cell>
          <cell r="G106">
            <v>5313</v>
          </cell>
          <cell r="H106">
            <v>53130</v>
          </cell>
          <cell r="I106">
            <v>212520</v>
          </cell>
          <cell r="J106">
            <v>265650</v>
          </cell>
          <cell r="K106">
            <v>244350</v>
          </cell>
          <cell r="M106" t="str">
            <v>SKAI (WANDI)</v>
          </cell>
          <cell r="N106" t="str">
            <v>--</v>
          </cell>
        </row>
        <row r="107">
          <cell r="A107">
            <v>99</v>
          </cell>
          <cell r="B107" t="str">
            <v xml:space="preserve">1 unit Printer Merk HP 830 </v>
          </cell>
          <cell r="D107" t="str">
            <v>01-Feb-00</v>
          </cell>
          <cell r="E107">
            <v>1450000</v>
          </cell>
          <cell r="F107">
            <v>135936</v>
          </cell>
          <cell r="G107">
            <v>15104</v>
          </cell>
          <cell r="H107">
            <v>151040</v>
          </cell>
          <cell r="I107">
            <v>1253632</v>
          </cell>
          <cell r="J107">
            <v>1404672</v>
          </cell>
          <cell r="K107">
            <v>45328</v>
          </cell>
          <cell r="M107" t="str">
            <v>SKAI (FRANS)</v>
          </cell>
          <cell r="N107" t="str">
            <v>--</v>
          </cell>
        </row>
        <row r="108">
          <cell r="A108">
            <v>100</v>
          </cell>
          <cell r="B108" t="str">
            <v>1 unit Note Book Toshiba Satelite PRO430CDT</v>
          </cell>
          <cell r="D108" t="str">
            <v>18-Jan-00</v>
          </cell>
          <cell r="E108">
            <v>6750000</v>
          </cell>
          <cell r="F108">
            <v>632817</v>
          </cell>
          <cell r="G108">
            <v>70313</v>
          </cell>
          <cell r="H108">
            <v>703130</v>
          </cell>
          <cell r="I108">
            <v>5835979</v>
          </cell>
          <cell r="J108">
            <v>6539109</v>
          </cell>
          <cell r="K108">
            <v>210891</v>
          </cell>
          <cell r="M108" t="str">
            <v>SKAI</v>
          </cell>
          <cell r="N108" t="str">
            <v>--</v>
          </cell>
        </row>
        <row r="109">
          <cell r="A109">
            <v>101</v>
          </cell>
          <cell r="B109" t="str">
            <v>1 Unit Computer P4 Duo Core</v>
          </cell>
          <cell r="D109">
            <v>39048</v>
          </cell>
          <cell r="E109">
            <v>3140000</v>
          </cell>
          <cell r="F109">
            <v>294372</v>
          </cell>
          <cell r="G109">
            <v>32708</v>
          </cell>
          <cell r="H109">
            <v>327080</v>
          </cell>
          <cell r="I109">
            <v>65416</v>
          </cell>
          <cell r="J109">
            <v>392496</v>
          </cell>
          <cell r="K109">
            <v>2747504</v>
          </cell>
          <cell r="M109" t="str">
            <v>SKAI (FRANS)</v>
          </cell>
          <cell r="N109" t="str">
            <v>--</v>
          </cell>
        </row>
        <row r="110">
          <cell r="A110">
            <v>102</v>
          </cell>
          <cell r="B110" t="str">
            <v>1 set CPU  P4 Duo Core</v>
          </cell>
          <cell r="D110">
            <v>39048</v>
          </cell>
          <cell r="E110">
            <v>3140000</v>
          </cell>
          <cell r="F110">
            <v>294372</v>
          </cell>
          <cell r="G110">
            <v>32708</v>
          </cell>
          <cell r="H110">
            <v>327080</v>
          </cell>
          <cell r="I110">
            <v>65416</v>
          </cell>
          <cell r="J110">
            <v>392496</v>
          </cell>
          <cell r="K110">
            <v>2747504</v>
          </cell>
          <cell r="M110" t="str">
            <v>SKAI (MELLY)</v>
          </cell>
          <cell r="N110" t="str">
            <v>--</v>
          </cell>
        </row>
        <row r="111">
          <cell r="A111">
            <v>103</v>
          </cell>
          <cell r="B111" t="str">
            <v>1 Monito merk LG 14”</v>
          </cell>
          <cell r="D111">
            <v>38546</v>
          </cell>
          <cell r="E111">
            <v>800000</v>
          </cell>
          <cell r="F111">
            <v>74997</v>
          </cell>
          <cell r="G111">
            <v>8333</v>
          </cell>
          <cell r="H111">
            <v>83330</v>
          </cell>
          <cell r="I111">
            <v>149994</v>
          </cell>
          <cell r="J111">
            <v>233324</v>
          </cell>
          <cell r="K111">
            <v>566676</v>
          </cell>
          <cell r="M111" t="str">
            <v>SKAI (WANDI)</v>
          </cell>
          <cell r="N111" t="str">
            <v>--</v>
          </cell>
        </row>
        <row r="112">
          <cell r="A112">
            <v>104</v>
          </cell>
          <cell r="B112" t="str">
            <v>1 unit Computer P4 Casing SIER</v>
          </cell>
          <cell r="D112" t="str">
            <v>22-Okt-03</v>
          </cell>
          <cell r="E112">
            <v>3550000</v>
          </cell>
          <cell r="F112">
            <v>332811</v>
          </cell>
          <cell r="G112">
            <v>36979</v>
          </cell>
          <cell r="H112">
            <v>369790</v>
          </cell>
          <cell r="I112">
            <v>1405202</v>
          </cell>
          <cell r="J112">
            <v>1774992</v>
          </cell>
          <cell r="K112">
            <v>1775008</v>
          </cell>
          <cell r="M112" t="str">
            <v>SKAI (WANDI)</v>
          </cell>
          <cell r="N112" t="str">
            <v>--</v>
          </cell>
        </row>
        <row r="113">
          <cell r="A113">
            <v>107</v>
          </cell>
          <cell r="B113" t="str">
            <v>1 unit Computer Casing Simcool</v>
          </cell>
          <cell r="D113" t="str">
            <v>08-Aug-01</v>
          </cell>
          <cell r="E113">
            <v>7700000</v>
          </cell>
          <cell r="F113">
            <v>721872</v>
          </cell>
          <cell r="G113">
            <v>80208</v>
          </cell>
          <cell r="H113">
            <v>802080</v>
          </cell>
          <cell r="I113">
            <v>5213520</v>
          </cell>
          <cell r="J113">
            <v>6015600</v>
          </cell>
          <cell r="K113">
            <v>1684400</v>
          </cell>
          <cell r="L113" t="str">
            <v>pindah  ke  Ren-Gar (Made)</v>
          </cell>
          <cell r="M113" t="str">
            <v>SKMR</v>
          </cell>
          <cell r="N113" t="str">
            <v>--</v>
          </cell>
        </row>
        <row r="114">
          <cell r="A114">
            <v>108</v>
          </cell>
          <cell r="B114" t="str">
            <v xml:space="preserve">1 unit Stempel Trodat </v>
          </cell>
          <cell r="D114">
            <v>36423</v>
          </cell>
          <cell r="E114">
            <v>161500</v>
          </cell>
          <cell r="F114">
            <v>15138</v>
          </cell>
          <cell r="G114">
            <v>27</v>
          </cell>
          <cell r="H114">
            <v>15165</v>
          </cell>
          <cell r="I114">
            <v>146334</v>
          </cell>
          <cell r="J114">
            <v>161499</v>
          </cell>
          <cell r="K114">
            <v>1</v>
          </cell>
          <cell r="M114" t="str">
            <v>KARYONO</v>
          </cell>
          <cell r="N114" t="str">
            <v>--</v>
          </cell>
        </row>
        <row r="115">
          <cell r="A115">
            <v>109</v>
          </cell>
          <cell r="B115" t="str">
            <v>1 unit Printer Canon IP 1200</v>
          </cell>
          <cell r="D115">
            <v>38922</v>
          </cell>
          <cell r="E115">
            <v>490000</v>
          </cell>
          <cell r="F115">
            <v>45936</v>
          </cell>
          <cell r="G115">
            <v>5104</v>
          </cell>
          <cell r="H115">
            <v>51040</v>
          </cell>
          <cell r="I115">
            <v>30624</v>
          </cell>
          <cell r="J115">
            <v>81664</v>
          </cell>
          <cell r="K115">
            <v>408336</v>
          </cell>
          <cell r="M115" t="str">
            <v>KARYONO</v>
          </cell>
          <cell r="N115" t="str">
            <v>--</v>
          </cell>
        </row>
        <row r="116">
          <cell r="A116">
            <v>110</v>
          </cell>
          <cell r="B116" t="str">
            <v>1 unit Computer Casing Analogic</v>
          </cell>
          <cell r="D116" t="str">
            <v>05-Feb-02</v>
          </cell>
          <cell r="E116">
            <v>3785000</v>
          </cell>
          <cell r="F116">
            <v>354843</v>
          </cell>
          <cell r="G116">
            <v>39427</v>
          </cell>
          <cell r="H116">
            <v>394270</v>
          </cell>
          <cell r="I116">
            <v>2326193</v>
          </cell>
          <cell r="J116">
            <v>2720463</v>
          </cell>
          <cell r="K116">
            <v>1064537</v>
          </cell>
          <cell r="M116" t="str">
            <v>KARYONO</v>
          </cell>
          <cell r="N116" t="str">
            <v>--</v>
          </cell>
        </row>
        <row r="117">
          <cell r="A117">
            <v>111</v>
          </cell>
          <cell r="B117" t="str">
            <v>1 unit Computer Casing Simcool</v>
          </cell>
          <cell r="D117" t="str">
            <v>10-Jun-03</v>
          </cell>
          <cell r="E117">
            <v>4240000</v>
          </cell>
          <cell r="F117">
            <v>397503</v>
          </cell>
          <cell r="G117">
            <v>44167</v>
          </cell>
          <cell r="H117">
            <v>441670</v>
          </cell>
          <cell r="I117">
            <v>1899181</v>
          </cell>
          <cell r="J117">
            <v>2340851</v>
          </cell>
          <cell r="K117">
            <v>1899149</v>
          </cell>
          <cell r="M117" t="str">
            <v>KARYONO</v>
          </cell>
          <cell r="N117" t="str">
            <v>--</v>
          </cell>
        </row>
        <row r="118">
          <cell r="A118">
            <v>112</v>
          </cell>
          <cell r="B118" t="str">
            <v>1 set Computer Casing SIM-Cool</v>
          </cell>
          <cell r="D118">
            <v>38085</v>
          </cell>
          <cell r="E118">
            <v>3450000</v>
          </cell>
          <cell r="F118">
            <v>323442</v>
          </cell>
          <cell r="G118">
            <v>35938</v>
          </cell>
          <cell r="H118">
            <v>359380</v>
          </cell>
          <cell r="I118">
            <v>1185954</v>
          </cell>
          <cell r="J118">
            <v>1545334</v>
          </cell>
          <cell r="K118">
            <v>1904666</v>
          </cell>
          <cell r="L118" t="str">
            <v>Dipindahkan ke Treasury 16-04-2007</v>
          </cell>
          <cell r="M118" t="str">
            <v>GUDANG</v>
          </cell>
          <cell r="N118" t="str">
            <v>--</v>
          </cell>
        </row>
        <row r="119">
          <cell r="A119">
            <v>113</v>
          </cell>
          <cell r="B119" t="str">
            <v xml:space="preserve">1 set  Computer Logic PIII </v>
          </cell>
          <cell r="D119" t="str">
            <v>24-Jul-00</v>
          </cell>
          <cell r="E119">
            <v>6249000</v>
          </cell>
          <cell r="F119">
            <v>585846</v>
          </cell>
          <cell r="G119">
            <v>65094</v>
          </cell>
          <cell r="H119">
            <v>650940</v>
          </cell>
          <cell r="I119">
            <v>5012238</v>
          </cell>
          <cell r="J119">
            <v>5663178</v>
          </cell>
          <cell r="K119">
            <v>585822</v>
          </cell>
          <cell r="M119" t="str">
            <v>KARYONO</v>
          </cell>
          <cell r="N119" t="str">
            <v>--</v>
          </cell>
        </row>
        <row r="120">
          <cell r="A120">
            <v>114</v>
          </cell>
          <cell r="B120" t="str">
            <v>1 unit Computer Merk HP</v>
          </cell>
          <cell r="D120" t="str">
            <v>22-Jun-01</v>
          </cell>
          <cell r="E120">
            <v>5360000</v>
          </cell>
          <cell r="F120">
            <v>502497</v>
          </cell>
          <cell r="G120">
            <v>55833</v>
          </cell>
          <cell r="H120">
            <v>558330</v>
          </cell>
          <cell r="I120">
            <v>3684978</v>
          </cell>
          <cell r="J120">
            <v>4243308</v>
          </cell>
          <cell r="K120">
            <v>1116692</v>
          </cell>
          <cell r="M120" t="str">
            <v>KARYONO</v>
          </cell>
        </row>
        <row r="121">
          <cell r="A121">
            <v>115</v>
          </cell>
          <cell r="B121" t="str">
            <v>1 unit Pointer Laser</v>
          </cell>
          <cell r="D121" t="str">
            <v>20-Des-00</v>
          </cell>
          <cell r="E121">
            <v>258350</v>
          </cell>
          <cell r="F121">
            <v>24219</v>
          </cell>
          <cell r="G121">
            <v>2691</v>
          </cell>
          <cell r="H121">
            <v>26910</v>
          </cell>
          <cell r="I121">
            <v>193752</v>
          </cell>
          <cell r="J121">
            <v>220662</v>
          </cell>
          <cell r="K121">
            <v>37688</v>
          </cell>
          <cell r="M121" t="str">
            <v>SETYO</v>
          </cell>
        </row>
        <row r="122">
          <cell r="A122">
            <v>116</v>
          </cell>
          <cell r="B122" t="str">
            <v xml:space="preserve">1 unit Screen Tripod Merk Focus </v>
          </cell>
          <cell r="D122">
            <v>38957</v>
          </cell>
          <cell r="E122">
            <v>650000</v>
          </cell>
          <cell r="F122">
            <v>60939</v>
          </cell>
          <cell r="G122">
            <v>6771</v>
          </cell>
          <cell r="H122">
            <v>67710</v>
          </cell>
          <cell r="I122">
            <v>33855</v>
          </cell>
          <cell r="J122">
            <v>101565</v>
          </cell>
          <cell r="K122">
            <v>548435</v>
          </cell>
          <cell r="M122" t="str">
            <v>MEETING</v>
          </cell>
        </row>
        <row r="123">
          <cell r="A123">
            <v>117</v>
          </cell>
          <cell r="B123" t="str">
            <v>1 unit Infokus Merk Toshiba</v>
          </cell>
          <cell r="D123">
            <v>38644</v>
          </cell>
          <cell r="E123">
            <v>10523150</v>
          </cell>
          <cell r="F123">
            <v>986544</v>
          </cell>
          <cell r="G123">
            <v>109616</v>
          </cell>
          <cell r="H123">
            <v>1096160</v>
          </cell>
          <cell r="I123">
            <v>1534624</v>
          </cell>
          <cell r="J123">
            <v>2630784</v>
          </cell>
          <cell r="K123">
            <v>7892366</v>
          </cell>
          <cell r="M123" t="str">
            <v>MEETING</v>
          </cell>
        </row>
        <row r="124">
          <cell r="A124">
            <v>118</v>
          </cell>
          <cell r="B124" t="str">
            <v>1 unit  Wireless TOA   ZW-770</v>
          </cell>
          <cell r="D124" t="str">
            <v>25-Augt-00</v>
          </cell>
          <cell r="E124">
            <v>6500000</v>
          </cell>
          <cell r="F124">
            <v>609372</v>
          </cell>
          <cell r="G124">
            <v>67708</v>
          </cell>
          <cell r="H124">
            <v>677080</v>
          </cell>
          <cell r="I124">
            <v>5145808</v>
          </cell>
          <cell r="J124">
            <v>5822888</v>
          </cell>
          <cell r="K124">
            <v>677112</v>
          </cell>
          <cell r="M124" t="str">
            <v>GUDANG</v>
          </cell>
          <cell r="N124" t="str">
            <v>--</v>
          </cell>
        </row>
        <row r="125">
          <cell r="A125">
            <v>119</v>
          </cell>
          <cell r="B125" t="str">
            <v>1 unit Mesin F Copy Merk Fuji Xerox Vivace-336</v>
          </cell>
          <cell r="D125">
            <v>38700</v>
          </cell>
          <cell r="E125">
            <v>10000000</v>
          </cell>
          <cell r="F125">
            <v>937503</v>
          </cell>
          <cell r="G125">
            <v>104167</v>
          </cell>
          <cell r="H125">
            <v>1041670</v>
          </cell>
          <cell r="I125">
            <v>1354171</v>
          </cell>
          <cell r="J125">
            <v>2395841</v>
          </cell>
          <cell r="K125">
            <v>7604159</v>
          </cell>
          <cell r="M125" t="str">
            <v>UMUM (LORONG)</v>
          </cell>
          <cell r="N125" t="str">
            <v>--</v>
          </cell>
        </row>
        <row r="126">
          <cell r="A126">
            <v>120</v>
          </cell>
          <cell r="B126" t="str">
            <v>1 unit Printer Merk Canon Pixma-1880</v>
          </cell>
          <cell r="D126">
            <v>39300</v>
          </cell>
          <cell r="E126">
            <v>525000</v>
          </cell>
          <cell r="F126">
            <v>10938</v>
          </cell>
          <cell r="G126">
            <v>5469</v>
          </cell>
          <cell r="H126">
            <v>16407</v>
          </cell>
          <cell r="J126">
            <v>16407</v>
          </cell>
          <cell r="K126">
            <v>508593</v>
          </cell>
          <cell r="M126" t="str">
            <v>DIR.KEPATUHAN</v>
          </cell>
        </row>
        <row r="127">
          <cell r="A127">
            <v>121</v>
          </cell>
          <cell r="B127" t="str">
            <v>1 unit Note Book Merk Centurion C-878</v>
          </cell>
          <cell r="D127">
            <v>39336</v>
          </cell>
          <cell r="E127">
            <v>6990000</v>
          </cell>
          <cell r="F127">
            <v>72813</v>
          </cell>
          <cell r="G127">
            <v>72813</v>
          </cell>
          <cell r="H127">
            <v>145626</v>
          </cell>
          <cell r="J127">
            <v>145626</v>
          </cell>
          <cell r="K127">
            <v>6844374</v>
          </cell>
          <cell r="M127" t="str">
            <v>DIREKTUR UTAMA</v>
          </cell>
        </row>
        <row r="129">
          <cell r="A129">
            <v>122</v>
          </cell>
          <cell r="B129" t="str">
            <v>Reverse Akml Penyst Peralatan KAP</v>
          </cell>
          <cell r="D129">
            <v>39185</v>
          </cell>
          <cell r="E129">
            <v>0</v>
          </cell>
          <cell r="F129">
            <v>0</v>
          </cell>
          <cell r="G129">
            <v>0</v>
          </cell>
          <cell r="H129">
            <v>0</v>
          </cell>
          <cell r="I129">
            <v>0</v>
          </cell>
          <cell r="J129">
            <v>-165244</v>
          </cell>
          <cell r="K129" t="str">
            <v>-</v>
          </cell>
        </row>
        <row r="130">
          <cell r="B130" t="str">
            <v>Sub Total Peralatan Kantor</v>
          </cell>
          <cell r="E130">
            <v>832234970.90999997</v>
          </cell>
          <cell r="F130">
            <v>74965969.060000002</v>
          </cell>
          <cell r="G130">
            <v>8463752.3399999999</v>
          </cell>
          <cell r="H130">
            <v>83429721.400000006</v>
          </cell>
          <cell r="I130">
            <v>235314928.36000001</v>
          </cell>
          <cell r="J130">
            <v>318579405.75999999</v>
          </cell>
          <cell r="K130">
            <v>513490321.14999998</v>
          </cell>
        </row>
        <row r="132">
          <cell r="B132" t="str">
            <v>PERLENGKAPAN KANTOR HABIS MASA PENYUSUTANNYA</v>
          </cell>
        </row>
        <row r="135">
          <cell r="A135">
            <v>1</v>
          </cell>
          <cell r="B135" t="str">
            <v>1 bh Calculator Merk Karce D-54</v>
          </cell>
          <cell r="D135" t="str">
            <v>21-Des-99</v>
          </cell>
          <cell r="E135">
            <v>1</v>
          </cell>
          <cell r="F135">
            <v>0</v>
          </cell>
          <cell r="G135">
            <v>0</v>
          </cell>
          <cell r="H135">
            <v>0</v>
          </cell>
          <cell r="I135">
            <v>0</v>
          </cell>
          <cell r="J135">
            <v>0</v>
          </cell>
          <cell r="K135">
            <v>1</v>
          </cell>
          <cell r="M135" t="str">
            <v>ACCOUNTING</v>
          </cell>
          <cell r="N135" t="str">
            <v>--</v>
          </cell>
        </row>
        <row r="136">
          <cell r="A136">
            <v>2</v>
          </cell>
          <cell r="B136" t="str">
            <v>2 bht Auto Switch</v>
          </cell>
          <cell r="D136" t="str">
            <v>03-Augt-00</v>
          </cell>
          <cell r="E136">
            <v>2</v>
          </cell>
          <cell r="F136">
            <v>0</v>
          </cell>
          <cell r="G136">
            <v>0</v>
          </cell>
          <cell r="H136">
            <v>0</v>
          </cell>
          <cell r="I136">
            <v>0</v>
          </cell>
          <cell r="J136">
            <v>0</v>
          </cell>
          <cell r="K136">
            <v>2</v>
          </cell>
          <cell r="M136" t="str">
            <v>ACCOUNTING-SETTLEMENT</v>
          </cell>
          <cell r="N136" t="str">
            <v>--</v>
          </cell>
        </row>
        <row r="137">
          <cell r="A137">
            <v>3</v>
          </cell>
          <cell r="B137" t="str">
            <v>1 bh Mesin Ketik Merk Olympia</v>
          </cell>
          <cell r="D137">
            <v>35682</v>
          </cell>
          <cell r="E137">
            <v>355000</v>
          </cell>
          <cell r="F137">
            <v>0</v>
          </cell>
          <cell r="G137">
            <v>0</v>
          </cell>
          <cell r="H137">
            <v>0</v>
          </cell>
          <cell r="I137">
            <v>354999</v>
          </cell>
          <cell r="J137">
            <v>354999</v>
          </cell>
          <cell r="K137">
            <v>1</v>
          </cell>
          <cell r="M137" t="str">
            <v>ACCOUNTING-SETTLEMENT</v>
          </cell>
          <cell r="N137" t="str">
            <v>--</v>
          </cell>
        </row>
        <row r="138">
          <cell r="A138">
            <v>4</v>
          </cell>
          <cell r="B138" t="str">
            <v>1 bh Calculator  Karce D-54</v>
          </cell>
          <cell r="D138">
            <v>36327</v>
          </cell>
          <cell r="E138">
            <v>1</v>
          </cell>
          <cell r="F138">
            <v>0</v>
          </cell>
          <cell r="G138">
            <v>0</v>
          </cell>
          <cell r="H138">
            <v>0</v>
          </cell>
          <cell r="I138">
            <v>0</v>
          </cell>
          <cell r="J138">
            <v>0</v>
          </cell>
          <cell r="K138">
            <v>1</v>
          </cell>
          <cell r="M138" t="str">
            <v>ADM.  KREDIT</v>
          </cell>
          <cell r="N138" t="str">
            <v>--</v>
          </cell>
        </row>
        <row r="139">
          <cell r="A139">
            <v>5</v>
          </cell>
          <cell r="B139" t="str">
            <v>1 bh calculator karce - KC-D54</v>
          </cell>
          <cell r="D139">
            <v>36402</v>
          </cell>
          <cell r="E139">
            <v>1</v>
          </cell>
          <cell r="F139">
            <v>0</v>
          </cell>
          <cell r="G139">
            <v>0</v>
          </cell>
          <cell r="H139">
            <v>0</v>
          </cell>
          <cell r="I139">
            <v>0</v>
          </cell>
          <cell r="J139">
            <v>0</v>
          </cell>
          <cell r="K139">
            <v>1</v>
          </cell>
          <cell r="M139" t="str">
            <v>ADM.  KREDIT</v>
          </cell>
          <cell r="N139" t="str">
            <v>--</v>
          </cell>
        </row>
        <row r="140">
          <cell r="A140">
            <v>6</v>
          </cell>
          <cell r="B140" t="str">
            <v>1 bh Calculator  Karce D-54</v>
          </cell>
          <cell r="D140">
            <v>36327</v>
          </cell>
          <cell r="E140">
            <v>1</v>
          </cell>
          <cell r="F140">
            <v>0</v>
          </cell>
          <cell r="G140">
            <v>0</v>
          </cell>
          <cell r="H140">
            <v>0</v>
          </cell>
          <cell r="I140">
            <v>0</v>
          </cell>
          <cell r="J140">
            <v>0</v>
          </cell>
          <cell r="K140">
            <v>1</v>
          </cell>
          <cell r="M140" t="str">
            <v>ADM.  KREDIT</v>
          </cell>
          <cell r="N140" t="str">
            <v>--</v>
          </cell>
        </row>
        <row r="141">
          <cell r="A141">
            <v>7</v>
          </cell>
          <cell r="B141" t="str">
            <v>3 bh pesawat Telp</v>
          </cell>
          <cell r="D141">
            <v>36405</v>
          </cell>
          <cell r="E141">
            <v>3</v>
          </cell>
          <cell r="F141">
            <v>0</v>
          </cell>
          <cell r="G141">
            <v>0</v>
          </cell>
          <cell r="H141">
            <v>0</v>
          </cell>
          <cell r="I141">
            <v>0</v>
          </cell>
          <cell r="J141">
            <v>0</v>
          </cell>
          <cell r="K141">
            <v>3</v>
          </cell>
          <cell r="M141" t="str">
            <v>ADM.  KREDIT</v>
          </cell>
          <cell r="N141" t="str">
            <v>--</v>
          </cell>
        </row>
        <row r="142">
          <cell r="A142">
            <v>8</v>
          </cell>
          <cell r="B142" t="str">
            <v>1 unit Printer Epson LQ-2170</v>
          </cell>
          <cell r="D142">
            <v>36263</v>
          </cell>
          <cell r="E142">
            <v>1565000</v>
          </cell>
          <cell r="F142">
            <v>48907.92</v>
          </cell>
          <cell r="G142">
            <v>0</v>
          </cell>
          <cell r="H142">
            <v>48907.92</v>
          </cell>
          <cell r="I142">
            <v>1516091.08</v>
          </cell>
          <cell r="J142">
            <v>1564999</v>
          </cell>
          <cell r="K142">
            <v>1</v>
          </cell>
          <cell r="L142" t="str">
            <v>Pemindahan (koreksi auditor tgl. 31-05-2004)</v>
          </cell>
          <cell r="M142" t="str">
            <v>ADM.  KREDIT</v>
          </cell>
          <cell r="N142" t="str">
            <v>--</v>
          </cell>
        </row>
        <row r="143">
          <cell r="A143">
            <v>9</v>
          </cell>
          <cell r="B143" t="str">
            <v>3 bh Telepon Direksi</v>
          </cell>
          <cell r="D143">
            <v>35692</v>
          </cell>
          <cell r="E143">
            <v>3</v>
          </cell>
          <cell r="F143">
            <v>0</v>
          </cell>
          <cell r="G143">
            <v>0</v>
          </cell>
          <cell r="H143">
            <v>0</v>
          </cell>
          <cell r="I143">
            <v>0</v>
          </cell>
          <cell r="J143">
            <v>0</v>
          </cell>
          <cell r="K143">
            <v>3</v>
          </cell>
          <cell r="L143" t="str">
            <v>Pindahan dari perabotan (24-12-03)</v>
          </cell>
          <cell r="M143" t="str">
            <v>DIR.KEPATUHAN, GM KREDIT</v>
          </cell>
          <cell r="N143" t="str">
            <v>--</v>
          </cell>
        </row>
        <row r="144">
          <cell r="A144">
            <v>10</v>
          </cell>
          <cell r="B144" t="str">
            <v>1 bh telpon Merk Panaphone</v>
          </cell>
          <cell r="D144">
            <v>36417</v>
          </cell>
          <cell r="E144">
            <v>1</v>
          </cell>
          <cell r="F144">
            <v>0</v>
          </cell>
          <cell r="G144">
            <v>0</v>
          </cell>
          <cell r="H144">
            <v>0</v>
          </cell>
          <cell r="I144">
            <v>0</v>
          </cell>
          <cell r="J144">
            <v>0</v>
          </cell>
          <cell r="K144">
            <v>1</v>
          </cell>
          <cell r="M144" t="str">
            <v>EDP</v>
          </cell>
          <cell r="N144" t="str">
            <v>--</v>
          </cell>
        </row>
        <row r="145">
          <cell r="A145">
            <v>11</v>
          </cell>
          <cell r="B145" t="str">
            <v xml:space="preserve">Software Microsof  Windows '97 </v>
          </cell>
          <cell r="D145" t="str">
            <v>12-May-99</v>
          </cell>
          <cell r="E145">
            <v>5281250</v>
          </cell>
          <cell r="F145">
            <v>220052</v>
          </cell>
          <cell r="G145">
            <v>0</v>
          </cell>
          <cell r="H145">
            <v>220052</v>
          </cell>
          <cell r="I145">
            <v>5061196</v>
          </cell>
          <cell r="J145">
            <v>5281248</v>
          </cell>
          <cell r="K145">
            <v>2</v>
          </cell>
          <cell r="M145" t="str">
            <v>EDP</v>
          </cell>
          <cell r="N145" t="str">
            <v>--</v>
          </cell>
        </row>
        <row r="146">
          <cell r="A146">
            <v>12</v>
          </cell>
          <cell r="B146" t="str">
            <v xml:space="preserve">Software Microsoft Windows 98 </v>
          </cell>
          <cell r="D146">
            <v>36270</v>
          </cell>
          <cell r="E146">
            <v>568750</v>
          </cell>
          <cell r="F146">
            <v>23741</v>
          </cell>
          <cell r="G146">
            <v>0</v>
          </cell>
          <cell r="H146">
            <v>23741</v>
          </cell>
          <cell r="I146">
            <v>545008</v>
          </cell>
          <cell r="J146">
            <v>568749</v>
          </cell>
          <cell r="K146">
            <v>1</v>
          </cell>
          <cell r="M146" t="str">
            <v>EDP</v>
          </cell>
          <cell r="N146" t="str">
            <v>--</v>
          </cell>
        </row>
        <row r="147">
          <cell r="A147">
            <v>13</v>
          </cell>
          <cell r="B147" t="str">
            <v>2 unit  Dasd  AS-400</v>
          </cell>
          <cell r="D147">
            <v>36339</v>
          </cell>
          <cell r="E147">
            <v>32112366</v>
          </cell>
          <cell r="F147">
            <v>2007004</v>
          </cell>
          <cell r="G147">
            <v>0</v>
          </cell>
          <cell r="H147">
            <v>2007004</v>
          </cell>
          <cell r="I147">
            <v>30105360</v>
          </cell>
          <cell r="J147">
            <v>32112364</v>
          </cell>
          <cell r="K147">
            <v>2</v>
          </cell>
          <cell r="M147" t="str">
            <v>EDP ( MESIN )</v>
          </cell>
          <cell r="N147" t="str">
            <v>--</v>
          </cell>
        </row>
        <row r="148">
          <cell r="A148">
            <v>14</v>
          </cell>
          <cell r="B148" t="str">
            <v>Software CBS 400</v>
          </cell>
          <cell r="D148">
            <v>35556</v>
          </cell>
          <cell r="E148">
            <v>118681640</v>
          </cell>
          <cell r="F148">
            <v>0</v>
          </cell>
          <cell r="G148">
            <v>0</v>
          </cell>
          <cell r="H148">
            <v>0</v>
          </cell>
          <cell r="I148">
            <v>118681639</v>
          </cell>
          <cell r="J148">
            <v>118681639</v>
          </cell>
          <cell r="K148">
            <v>1</v>
          </cell>
          <cell r="M148" t="str">
            <v>EDP ( MESIN )</v>
          </cell>
          <cell r="N148" t="str">
            <v>--</v>
          </cell>
        </row>
        <row r="149">
          <cell r="A149">
            <v>15</v>
          </cell>
          <cell r="B149" t="str">
            <v>1 unit Modem  Racal</v>
          </cell>
          <cell r="D149">
            <v>35555</v>
          </cell>
          <cell r="E149">
            <v>11163280</v>
          </cell>
          <cell r="F149">
            <v>0</v>
          </cell>
          <cell r="G149">
            <v>0</v>
          </cell>
          <cell r="H149">
            <v>0</v>
          </cell>
          <cell r="I149">
            <v>11163279</v>
          </cell>
          <cell r="J149">
            <v>11163279</v>
          </cell>
          <cell r="K149">
            <v>1</v>
          </cell>
          <cell r="M149" t="str">
            <v>EDP ( MESIN )</v>
          </cell>
          <cell r="N149" t="str">
            <v>--</v>
          </cell>
        </row>
        <row r="150">
          <cell r="A150">
            <v>16</v>
          </cell>
          <cell r="B150" t="str">
            <v xml:space="preserve">1 set Hardware AS-400 +  Instalasi </v>
          </cell>
          <cell r="D150">
            <v>35488</v>
          </cell>
          <cell r="E150">
            <v>223173920</v>
          </cell>
          <cell r="F150">
            <v>0</v>
          </cell>
          <cell r="G150">
            <v>0</v>
          </cell>
          <cell r="H150">
            <v>0</v>
          </cell>
          <cell r="I150">
            <v>223173919</v>
          </cell>
          <cell r="J150">
            <v>223173919</v>
          </cell>
          <cell r="K150">
            <v>1</v>
          </cell>
          <cell r="M150" t="str">
            <v>EDP ( MESIN )</v>
          </cell>
          <cell r="N150" t="str">
            <v>--</v>
          </cell>
        </row>
        <row r="151">
          <cell r="A151">
            <v>17</v>
          </cell>
          <cell r="B151" t="str">
            <v>1 unit Printer Merk HP Deskjet-710C</v>
          </cell>
          <cell r="D151">
            <v>36249</v>
          </cell>
          <cell r="E151">
            <v>1455000</v>
          </cell>
          <cell r="F151">
            <v>45491</v>
          </cell>
          <cell r="G151">
            <v>0</v>
          </cell>
          <cell r="H151">
            <v>45491</v>
          </cell>
          <cell r="I151">
            <v>1409508</v>
          </cell>
          <cell r="J151">
            <v>1454999</v>
          </cell>
          <cell r="K151">
            <v>1</v>
          </cell>
          <cell r="M151" t="str">
            <v>GM.OPERASI</v>
          </cell>
          <cell r="N151" t="str">
            <v>--</v>
          </cell>
        </row>
        <row r="152">
          <cell r="A152">
            <v>18</v>
          </cell>
          <cell r="B152" t="str">
            <v>1 bh alat  anti interlokal u/ Direktur personalia</v>
          </cell>
          <cell r="D152">
            <v>36402</v>
          </cell>
          <cell r="E152">
            <v>1</v>
          </cell>
          <cell r="F152">
            <v>0</v>
          </cell>
          <cell r="G152">
            <v>0</v>
          </cell>
          <cell r="H152">
            <v>0</v>
          </cell>
          <cell r="I152">
            <v>0</v>
          </cell>
          <cell r="J152">
            <v>0</v>
          </cell>
          <cell r="K152">
            <v>1</v>
          </cell>
          <cell r="M152" t="str">
            <v>GUDANG CETAKAN</v>
          </cell>
          <cell r="N152" t="str">
            <v>--</v>
          </cell>
        </row>
        <row r="153">
          <cell r="A153">
            <v>19</v>
          </cell>
          <cell r="B153" t="str">
            <v>1 unit Mesin Faximile Merk Panasonic  type Panafax</v>
          </cell>
          <cell r="D153">
            <v>36262</v>
          </cell>
          <cell r="E153">
            <v>10000000</v>
          </cell>
          <cell r="F153">
            <v>312468</v>
          </cell>
          <cell r="G153">
            <v>0</v>
          </cell>
          <cell r="H153">
            <v>312468</v>
          </cell>
          <cell r="I153">
            <v>9687531</v>
          </cell>
          <cell r="J153">
            <v>9999999</v>
          </cell>
          <cell r="K153">
            <v>1</v>
          </cell>
          <cell r="M153" t="str">
            <v>GUDANG CETAKAN</v>
          </cell>
          <cell r="N153" t="str">
            <v>--</v>
          </cell>
        </row>
        <row r="154">
          <cell r="A154">
            <v>20</v>
          </cell>
          <cell r="B154" t="str">
            <v xml:space="preserve">1 bh alat  anti interlokal </v>
          </cell>
          <cell r="D154">
            <v>36402</v>
          </cell>
          <cell r="E154">
            <v>1</v>
          </cell>
          <cell r="F154">
            <v>0</v>
          </cell>
          <cell r="G154">
            <v>0</v>
          </cell>
          <cell r="H154">
            <v>0</v>
          </cell>
          <cell r="I154">
            <v>0</v>
          </cell>
          <cell r="J154">
            <v>0</v>
          </cell>
          <cell r="K154">
            <v>1</v>
          </cell>
          <cell r="M154" t="str">
            <v>GUDANG CETAKAN</v>
          </cell>
          <cell r="N154" t="str">
            <v>--</v>
          </cell>
        </row>
        <row r="155">
          <cell r="A155">
            <v>21</v>
          </cell>
          <cell r="B155" t="str">
            <v>Perle 394 (US $3300)</v>
          </cell>
          <cell r="D155">
            <v>35657</v>
          </cell>
          <cell r="E155">
            <v>12087900</v>
          </cell>
          <cell r="F155">
            <v>0</v>
          </cell>
          <cell r="G155">
            <v>0</v>
          </cell>
          <cell r="H155">
            <v>0</v>
          </cell>
          <cell r="I155">
            <v>12087899</v>
          </cell>
          <cell r="J155">
            <v>12087899</v>
          </cell>
          <cell r="K155">
            <v>1</v>
          </cell>
          <cell r="L155" t="str">
            <v>pindahan dari sidoarjo (tgl. 22-02-2006)</v>
          </cell>
          <cell r="M155" t="str">
            <v>GUDANG KPNO</v>
          </cell>
          <cell r="N155" t="str">
            <v>--</v>
          </cell>
        </row>
        <row r="156">
          <cell r="A156">
            <v>22</v>
          </cell>
          <cell r="B156" t="str">
            <v xml:space="preserve">1 bh Autoswicth dan kabel Printer </v>
          </cell>
          <cell r="D156">
            <v>36425</v>
          </cell>
          <cell r="E156">
            <v>1</v>
          </cell>
          <cell r="F156">
            <v>0</v>
          </cell>
          <cell r="G156">
            <v>0</v>
          </cell>
          <cell r="H156">
            <v>0</v>
          </cell>
          <cell r="I156">
            <v>0</v>
          </cell>
          <cell r="J156">
            <v>0</v>
          </cell>
          <cell r="K156">
            <v>1</v>
          </cell>
          <cell r="M156" t="str">
            <v>GUDANG KPNO</v>
          </cell>
          <cell r="N156" t="str">
            <v>--</v>
          </cell>
        </row>
        <row r="157">
          <cell r="A157">
            <v>23</v>
          </cell>
          <cell r="B157" t="str">
            <v>Dumb Terminal</v>
          </cell>
          <cell r="D157">
            <v>35426</v>
          </cell>
          <cell r="E157">
            <v>2729265</v>
          </cell>
          <cell r="F157">
            <v>0</v>
          </cell>
          <cell r="G157">
            <v>0</v>
          </cell>
          <cell r="H157">
            <v>0</v>
          </cell>
          <cell r="I157">
            <v>2729264</v>
          </cell>
          <cell r="J157">
            <v>2729264</v>
          </cell>
          <cell r="K157">
            <v>1</v>
          </cell>
          <cell r="L157" t="str">
            <v>pindahan dari sidoarjo (tgl. 22-02-2006)</v>
          </cell>
          <cell r="M157" t="str">
            <v>GUDANG KPNO</v>
          </cell>
          <cell r="N157" t="str">
            <v>--</v>
          </cell>
        </row>
        <row r="158">
          <cell r="A158">
            <v>24</v>
          </cell>
          <cell r="B158" t="str">
            <v xml:space="preserve">Dumb Terminal </v>
          </cell>
          <cell r="D158">
            <v>35426</v>
          </cell>
          <cell r="E158">
            <v>2729265</v>
          </cell>
          <cell r="F158">
            <v>0</v>
          </cell>
          <cell r="G158">
            <v>0</v>
          </cell>
          <cell r="H158">
            <v>0</v>
          </cell>
          <cell r="I158">
            <v>2729264</v>
          </cell>
          <cell r="J158">
            <v>2729264</v>
          </cell>
          <cell r="K158">
            <v>1</v>
          </cell>
          <cell r="L158" t="str">
            <v>pindahan dari sidoarjo (tgl. 22-02-2006)</v>
          </cell>
          <cell r="M158" t="str">
            <v>GUDANG KPNO</v>
          </cell>
          <cell r="N158" t="str">
            <v>--</v>
          </cell>
        </row>
        <row r="159">
          <cell r="A159">
            <v>25</v>
          </cell>
          <cell r="B159" t="str">
            <v>1 unit Memotex Trio Komunikasi</v>
          </cell>
          <cell r="D159">
            <v>35688</v>
          </cell>
          <cell r="E159">
            <v>11832765</v>
          </cell>
          <cell r="F159">
            <v>0</v>
          </cell>
          <cell r="G159">
            <v>0</v>
          </cell>
          <cell r="H159">
            <v>0</v>
          </cell>
          <cell r="I159">
            <v>11832764</v>
          </cell>
          <cell r="J159">
            <v>11832764</v>
          </cell>
          <cell r="K159">
            <v>1</v>
          </cell>
          <cell r="M159" t="str">
            <v>GUDANG KPNO</v>
          </cell>
          <cell r="N159" t="str">
            <v>--</v>
          </cell>
        </row>
        <row r="160">
          <cell r="A160">
            <v>26</v>
          </cell>
          <cell r="B160" t="str">
            <v>1 unit  OHP merk 3M</v>
          </cell>
          <cell r="D160">
            <v>35782</v>
          </cell>
          <cell r="E160">
            <v>1975000</v>
          </cell>
          <cell r="F160">
            <v>0</v>
          </cell>
          <cell r="G160">
            <v>0</v>
          </cell>
          <cell r="H160">
            <v>0</v>
          </cell>
          <cell r="I160">
            <v>1974999</v>
          </cell>
          <cell r="J160">
            <v>1974999</v>
          </cell>
          <cell r="K160">
            <v>1</v>
          </cell>
          <cell r="M160" t="str">
            <v>GUDANG KPNO</v>
          </cell>
          <cell r="N160" t="str">
            <v>--</v>
          </cell>
        </row>
        <row r="161">
          <cell r="A161">
            <v>27</v>
          </cell>
          <cell r="B161" t="str">
            <v>Maple Dumb T (US $ 1350)</v>
          </cell>
          <cell r="D161">
            <v>35657</v>
          </cell>
          <cell r="E161">
            <v>4945050</v>
          </cell>
          <cell r="F161">
            <v>0</v>
          </cell>
          <cell r="G161">
            <v>0</v>
          </cell>
          <cell r="H161">
            <v>0</v>
          </cell>
          <cell r="I161">
            <v>4945048</v>
          </cell>
          <cell r="J161">
            <v>4945048</v>
          </cell>
          <cell r="K161">
            <v>2</v>
          </cell>
          <cell r="L161" t="str">
            <v>pindahan dari sidoarjo (tgl. 22-02-2006)</v>
          </cell>
          <cell r="M161" t="str">
            <v>GUDANG KPNO</v>
          </cell>
          <cell r="N161" t="str">
            <v>--</v>
          </cell>
        </row>
        <row r="162">
          <cell r="A162">
            <v>28</v>
          </cell>
          <cell r="B162" t="str">
            <v>2 bh  Calculator Merk Citizen SDC-868</v>
          </cell>
          <cell r="D162">
            <v>35626</v>
          </cell>
          <cell r="E162">
            <v>2</v>
          </cell>
          <cell r="F162">
            <v>0</v>
          </cell>
          <cell r="G162">
            <v>0</v>
          </cell>
          <cell r="H162">
            <v>0</v>
          </cell>
          <cell r="I162">
            <v>0</v>
          </cell>
          <cell r="J162">
            <v>0</v>
          </cell>
          <cell r="K162">
            <v>2</v>
          </cell>
          <cell r="M162" t="str">
            <v>KABID SDM-UMUM, UMUM</v>
          </cell>
          <cell r="N162" t="str">
            <v>--</v>
          </cell>
        </row>
        <row r="163">
          <cell r="A163">
            <v>29</v>
          </cell>
          <cell r="B163" t="str">
            <v>1 bh pesawat telp</v>
          </cell>
          <cell r="D163">
            <v>36363</v>
          </cell>
          <cell r="E163">
            <v>1</v>
          </cell>
          <cell r="F163">
            <v>0</v>
          </cell>
          <cell r="G163">
            <v>0</v>
          </cell>
          <cell r="H163">
            <v>0</v>
          </cell>
          <cell r="I163">
            <v>0</v>
          </cell>
          <cell r="J163">
            <v>0</v>
          </cell>
          <cell r="K163">
            <v>1</v>
          </cell>
          <cell r="M163" t="str">
            <v>KOMISARIS</v>
          </cell>
          <cell r="N163" t="str">
            <v>--</v>
          </cell>
        </row>
        <row r="164">
          <cell r="A164">
            <v>30</v>
          </cell>
          <cell r="B164" t="str">
            <v>1 unit Printer Merk HP Deskjet-710C</v>
          </cell>
          <cell r="D164">
            <v>36249</v>
          </cell>
          <cell r="E164">
            <v>1455000</v>
          </cell>
          <cell r="F164">
            <v>45491</v>
          </cell>
          <cell r="G164">
            <v>0</v>
          </cell>
          <cell r="H164">
            <v>45491</v>
          </cell>
          <cell r="I164">
            <v>1409508</v>
          </cell>
          <cell r="J164">
            <v>1454999</v>
          </cell>
          <cell r="K164">
            <v>1</v>
          </cell>
          <cell r="M164" t="str">
            <v>LEGAL CORPORATE</v>
          </cell>
          <cell r="N164" t="str">
            <v>--</v>
          </cell>
        </row>
        <row r="165">
          <cell r="A165">
            <v>31</v>
          </cell>
          <cell r="B165" t="str">
            <v>1 Unit Telp u/ Legal</v>
          </cell>
          <cell r="D165" t="str">
            <v>10-Mar-03</v>
          </cell>
          <cell r="E165">
            <v>1</v>
          </cell>
          <cell r="F165">
            <v>0</v>
          </cell>
          <cell r="G165">
            <v>0</v>
          </cell>
          <cell r="H165">
            <v>0</v>
          </cell>
          <cell r="I165">
            <v>0</v>
          </cell>
          <cell r="J165">
            <v>0</v>
          </cell>
          <cell r="K165">
            <v>1</v>
          </cell>
          <cell r="L165" t="str">
            <v xml:space="preserve"> </v>
          </cell>
          <cell r="M165" t="str">
            <v>LEGAL CORPORATE</v>
          </cell>
          <cell r="N165" t="str">
            <v>--</v>
          </cell>
        </row>
        <row r="166">
          <cell r="A166">
            <v>32</v>
          </cell>
          <cell r="B166" t="str">
            <v>3 bh alat anti interlokal Dir</v>
          </cell>
          <cell r="D166">
            <v>36285</v>
          </cell>
          <cell r="E166">
            <v>3</v>
          </cell>
          <cell r="F166">
            <v>0</v>
          </cell>
          <cell r="G166">
            <v>0</v>
          </cell>
          <cell r="H166">
            <v>0</v>
          </cell>
          <cell r="I166">
            <v>0</v>
          </cell>
          <cell r="J166">
            <v>0</v>
          </cell>
          <cell r="K166">
            <v>3</v>
          </cell>
          <cell r="M166" t="str">
            <v>LORONG F.COPY</v>
          </cell>
          <cell r="N166" t="str">
            <v>--</v>
          </cell>
        </row>
        <row r="167">
          <cell r="A167">
            <v>33</v>
          </cell>
          <cell r="B167" t="str">
            <v>1bh Alat Anti Interlokal</v>
          </cell>
          <cell r="D167">
            <v>36243</v>
          </cell>
          <cell r="E167">
            <v>1</v>
          </cell>
          <cell r="F167">
            <v>0</v>
          </cell>
          <cell r="G167">
            <v>0</v>
          </cell>
          <cell r="H167">
            <v>0</v>
          </cell>
          <cell r="I167">
            <v>0</v>
          </cell>
          <cell r="J167">
            <v>0</v>
          </cell>
          <cell r="K167">
            <v>1</v>
          </cell>
          <cell r="M167" t="str">
            <v>LORONG F.COPY</v>
          </cell>
          <cell r="N167" t="str">
            <v>--</v>
          </cell>
        </row>
        <row r="168">
          <cell r="A168">
            <v>34</v>
          </cell>
          <cell r="B168" t="str">
            <v xml:space="preserve">2 bh anti interlokal </v>
          </cell>
          <cell r="D168">
            <v>36413</v>
          </cell>
          <cell r="E168">
            <v>2</v>
          </cell>
          <cell r="F168">
            <v>0</v>
          </cell>
          <cell r="G168">
            <v>0</v>
          </cell>
          <cell r="H168">
            <v>0</v>
          </cell>
          <cell r="I168">
            <v>0</v>
          </cell>
          <cell r="J168">
            <v>0</v>
          </cell>
          <cell r="K168">
            <v>2</v>
          </cell>
          <cell r="M168" t="str">
            <v>LORONG F.COPY</v>
          </cell>
          <cell r="N168" t="str">
            <v>--</v>
          </cell>
        </row>
        <row r="169">
          <cell r="A169">
            <v>35</v>
          </cell>
          <cell r="B169" t="str">
            <v>1bh Alat Anti Interlokal</v>
          </cell>
          <cell r="D169">
            <v>36243</v>
          </cell>
          <cell r="E169">
            <v>1</v>
          </cell>
          <cell r="F169">
            <v>0</v>
          </cell>
          <cell r="G169">
            <v>0</v>
          </cell>
          <cell r="H169">
            <v>0</v>
          </cell>
          <cell r="I169">
            <v>0</v>
          </cell>
          <cell r="J169">
            <v>0</v>
          </cell>
          <cell r="K169">
            <v>1</v>
          </cell>
          <cell r="M169" t="str">
            <v>LORONG F.COPY</v>
          </cell>
          <cell r="N169" t="str">
            <v>--</v>
          </cell>
        </row>
        <row r="170">
          <cell r="A170">
            <v>36</v>
          </cell>
          <cell r="B170" t="str">
            <v xml:space="preserve">1bh Swicth Telpon </v>
          </cell>
          <cell r="D170">
            <v>36306</v>
          </cell>
          <cell r="E170">
            <v>1</v>
          </cell>
          <cell r="F170">
            <v>0</v>
          </cell>
          <cell r="G170">
            <v>0</v>
          </cell>
          <cell r="H170">
            <v>0</v>
          </cell>
          <cell r="I170">
            <v>0</v>
          </cell>
          <cell r="J170">
            <v>0</v>
          </cell>
          <cell r="K170">
            <v>1</v>
          </cell>
          <cell r="M170" t="str">
            <v>MEETING</v>
          </cell>
          <cell r="N170" t="str">
            <v>--</v>
          </cell>
        </row>
        <row r="171">
          <cell r="A171">
            <v>37</v>
          </cell>
          <cell r="B171" t="str">
            <v>1 bh Pesawat Telepon</v>
          </cell>
          <cell r="D171" t="str">
            <v>12-Des-97</v>
          </cell>
          <cell r="E171">
            <v>1</v>
          </cell>
          <cell r="F171">
            <v>0</v>
          </cell>
          <cell r="G171">
            <v>0</v>
          </cell>
          <cell r="H171">
            <v>0</v>
          </cell>
          <cell r="I171">
            <v>0</v>
          </cell>
          <cell r="J171">
            <v>0</v>
          </cell>
          <cell r="K171">
            <v>1</v>
          </cell>
          <cell r="L171" t="str">
            <v>Pindahan dari perabotan (24-12-03)</v>
          </cell>
          <cell r="M171" t="str">
            <v>MEETING</v>
          </cell>
          <cell r="N171" t="str">
            <v>--</v>
          </cell>
        </row>
        <row r="172">
          <cell r="A172">
            <v>38</v>
          </cell>
          <cell r="B172" t="str">
            <v>1 bh Senter Merk Nasional</v>
          </cell>
          <cell r="D172" t="str">
            <v>1 Des 99</v>
          </cell>
          <cell r="E172">
            <v>1</v>
          </cell>
          <cell r="F172">
            <v>0</v>
          </cell>
          <cell r="G172">
            <v>0</v>
          </cell>
          <cell r="H172">
            <v>0</v>
          </cell>
          <cell r="I172">
            <v>1</v>
          </cell>
          <cell r="J172">
            <v>1</v>
          </cell>
          <cell r="K172">
            <v>0</v>
          </cell>
          <cell r="M172" t="str">
            <v>POS PRAPANCA</v>
          </cell>
          <cell r="N172" t="str">
            <v>HABIS MAS</v>
          </cell>
        </row>
        <row r="173">
          <cell r="A173">
            <v>39</v>
          </cell>
          <cell r="B173" t="str">
            <v>1 bh calkulator karce -KC-D50</v>
          </cell>
          <cell r="D173">
            <v>36402</v>
          </cell>
          <cell r="E173">
            <v>1</v>
          </cell>
          <cell r="F173">
            <v>0</v>
          </cell>
          <cell r="G173">
            <v>0</v>
          </cell>
          <cell r="H173">
            <v>0</v>
          </cell>
          <cell r="I173">
            <v>0</v>
          </cell>
          <cell r="J173">
            <v>0</v>
          </cell>
          <cell r="K173">
            <v>1</v>
          </cell>
          <cell r="M173" t="str">
            <v>REMEDIAL</v>
          </cell>
          <cell r="N173" t="str">
            <v>--</v>
          </cell>
        </row>
        <row r="174">
          <cell r="A174">
            <v>40</v>
          </cell>
          <cell r="B174" t="str">
            <v>1 unit  Printer Merk Epson LX-300</v>
          </cell>
          <cell r="D174">
            <v>35767</v>
          </cell>
          <cell r="E174">
            <v>600000</v>
          </cell>
          <cell r="F174">
            <v>0</v>
          </cell>
          <cell r="G174">
            <v>0</v>
          </cell>
          <cell r="H174">
            <v>0</v>
          </cell>
          <cell r="I174">
            <v>600000</v>
          </cell>
          <cell r="J174">
            <v>600000</v>
          </cell>
          <cell r="K174">
            <v>1</v>
          </cell>
          <cell r="M174" t="str">
            <v>SETTLEMENT</v>
          </cell>
          <cell r="N174" t="str">
            <v>--</v>
          </cell>
        </row>
        <row r="175">
          <cell r="A175">
            <v>41</v>
          </cell>
          <cell r="B175" t="str">
            <v>1 bh Calculator Merk Karce D-54</v>
          </cell>
          <cell r="D175" t="str">
            <v>21-Des-99</v>
          </cell>
          <cell r="E175">
            <v>1</v>
          </cell>
          <cell r="F175">
            <v>0</v>
          </cell>
          <cell r="G175">
            <v>0</v>
          </cell>
          <cell r="H175">
            <v>0</v>
          </cell>
          <cell r="I175">
            <v>0</v>
          </cell>
          <cell r="J175">
            <v>0</v>
          </cell>
          <cell r="K175">
            <v>1</v>
          </cell>
          <cell r="M175" t="str">
            <v>SETTLEMENT</v>
          </cell>
          <cell r="N175" t="str">
            <v>--</v>
          </cell>
        </row>
        <row r="176">
          <cell r="A176">
            <v>42</v>
          </cell>
          <cell r="B176" t="str">
            <v>3 bh Calkulator Citizen SD-868(1),Karce D-54(2)</v>
          </cell>
          <cell r="D176">
            <v>35613</v>
          </cell>
          <cell r="E176">
            <v>3</v>
          </cell>
          <cell r="F176">
            <v>0</v>
          </cell>
          <cell r="G176">
            <v>0</v>
          </cell>
          <cell r="H176">
            <v>0</v>
          </cell>
          <cell r="I176">
            <v>0</v>
          </cell>
          <cell r="J176">
            <v>0</v>
          </cell>
          <cell r="K176">
            <v>3</v>
          </cell>
          <cell r="M176" t="str">
            <v>SKAI, SDM</v>
          </cell>
          <cell r="N176" t="str">
            <v>--</v>
          </cell>
        </row>
        <row r="177">
          <cell r="A177">
            <v>43</v>
          </cell>
          <cell r="B177" t="str">
            <v>1 bh Perferator</v>
          </cell>
          <cell r="D177">
            <v>35858</v>
          </cell>
          <cell r="E177">
            <v>1</v>
          </cell>
          <cell r="F177">
            <v>0</v>
          </cell>
          <cell r="G177">
            <v>0</v>
          </cell>
          <cell r="H177">
            <v>0</v>
          </cell>
          <cell r="I177">
            <v>0</v>
          </cell>
          <cell r="J177">
            <v>0</v>
          </cell>
          <cell r="K177">
            <v>1</v>
          </cell>
          <cell r="M177" t="str">
            <v>SKMR</v>
          </cell>
          <cell r="N177" t="str">
            <v>--</v>
          </cell>
        </row>
        <row r="178">
          <cell r="A178">
            <v>44</v>
          </cell>
          <cell r="B178" t="str">
            <v>1 bh calculator karce - KC-D54</v>
          </cell>
          <cell r="D178">
            <v>35702</v>
          </cell>
          <cell r="E178">
            <v>1</v>
          </cell>
          <cell r="F178">
            <v>0</v>
          </cell>
          <cell r="G178">
            <v>0</v>
          </cell>
          <cell r="H178">
            <v>0</v>
          </cell>
          <cell r="I178">
            <v>0</v>
          </cell>
          <cell r="J178">
            <v>0</v>
          </cell>
          <cell r="K178">
            <v>1</v>
          </cell>
          <cell r="M178" t="str">
            <v>TREASURY</v>
          </cell>
          <cell r="N178" t="str">
            <v>--</v>
          </cell>
        </row>
        <row r="179">
          <cell r="A179">
            <v>45</v>
          </cell>
          <cell r="B179" t="str">
            <v xml:space="preserve">1 bh Calculator Casio D-60 </v>
          </cell>
          <cell r="D179">
            <v>36300</v>
          </cell>
          <cell r="E179">
            <v>1</v>
          </cell>
          <cell r="F179">
            <v>0</v>
          </cell>
          <cell r="G179">
            <v>0</v>
          </cell>
          <cell r="H179">
            <v>0</v>
          </cell>
          <cell r="I179">
            <v>0</v>
          </cell>
          <cell r="J179">
            <v>0</v>
          </cell>
          <cell r="K179">
            <v>1</v>
          </cell>
          <cell r="M179" t="str">
            <v>TREASURY</v>
          </cell>
          <cell r="N179" t="str">
            <v>--</v>
          </cell>
        </row>
        <row r="180">
          <cell r="A180">
            <v>46</v>
          </cell>
          <cell r="B180" t="str">
            <v>1 unit Mesin Faximile Merk Panasonic UF-V60</v>
          </cell>
          <cell r="D180">
            <v>36262</v>
          </cell>
          <cell r="E180">
            <v>10000000</v>
          </cell>
          <cell r="F180">
            <v>312468</v>
          </cell>
          <cell r="G180">
            <v>0</v>
          </cell>
          <cell r="H180">
            <v>312468</v>
          </cell>
          <cell r="I180">
            <v>9687531</v>
          </cell>
          <cell r="J180">
            <v>9999999</v>
          </cell>
          <cell r="K180">
            <v>1</v>
          </cell>
          <cell r="M180" t="str">
            <v>TREASURY</v>
          </cell>
          <cell r="N180" t="str">
            <v>--</v>
          </cell>
        </row>
        <row r="181">
          <cell r="A181">
            <v>47</v>
          </cell>
          <cell r="B181" t="str">
            <v>1 bh Mesin Dymo</v>
          </cell>
          <cell r="D181" t="str">
            <v>14-Jun-01</v>
          </cell>
          <cell r="E181">
            <v>1</v>
          </cell>
          <cell r="F181">
            <v>0</v>
          </cell>
          <cell r="G181">
            <v>0</v>
          </cell>
          <cell r="H181">
            <v>0</v>
          </cell>
          <cell r="I181">
            <v>0</v>
          </cell>
          <cell r="J181">
            <v>0</v>
          </cell>
          <cell r="K181">
            <v>1</v>
          </cell>
          <cell r="M181" t="str">
            <v>UMUM</v>
          </cell>
          <cell r="N181" t="str">
            <v>--</v>
          </cell>
        </row>
        <row r="182">
          <cell r="A182">
            <v>48</v>
          </cell>
          <cell r="B182" t="str">
            <v>1 unit  Mesin Printer Epson LQ-2170</v>
          </cell>
          <cell r="D182">
            <v>35660</v>
          </cell>
          <cell r="E182">
            <v>1675000</v>
          </cell>
          <cell r="F182">
            <v>0</v>
          </cell>
          <cell r="G182">
            <v>0</v>
          </cell>
          <cell r="H182">
            <v>0</v>
          </cell>
          <cell r="I182">
            <v>1674999</v>
          </cell>
          <cell r="J182">
            <v>1674999</v>
          </cell>
          <cell r="K182">
            <v>1</v>
          </cell>
          <cell r="M182" t="str">
            <v>UMUM</v>
          </cell>
          <cell r="N182" t="str">
            <v>--</v>
          </cell>
        </row>
        <row r="183">
          <cell r="A183">
            <v>49</v>
          </cell>
          <cell r="B183" t="str">
            <v xml:space="preserve">Tool Kit </v>
          </cell>
          <cell r="D183">
            <v>35353</v>
          </cell>
          <cell r="E183">
            <v>200000</v>
          </cell>
          <cell r="F183">
            <v>0</v>
          </cell>
          <cell r="G183">
            <v>0</v>
          </cell>
          <cell r="H183">
            <v>0</v>
          </cell>
          <cell r="I183">
            <v>199999</v>
          </cell>
          <cell r="J183">
            <v>199999</v>
          </cell>
          <cell r="K183">
            <v>1</v>
          </cell>
          <cell r="L183" t="str">
            <v>pindahan dari  Malang tgl.14/10/98</v>
          </cell>
          <cell r="M183" t="str">
            <v>UMUM</v>
          </cell>
          <cell r="N183" t="str">
            <v>--</v>
          </cell>
        </row>
        <row r="184">
          <cell r="A184">
            <v>50</v>
          </cell>
          <cell r="B184" t="str">
            <v>1 bh Perferator Kenko</v>
          </cell>
          <cell r="D184">
            <v>36214</v>
          </cell>
          <cell r="E184">
            <v>1</v>
          </cell>
          <cell r="F184">
            <v>0</v>
          </cell>
          <cell r="G184">
            <v>0</v>
          </cell>
          <cell r="H184">
            <v>0</v>
          </cell>
          <cell r="I184">
            <v>0</v>
          </cell>
          <cell r="J184">
            <v>0</v>
          </cell>
          <cell r="K184">
            <v>1</v>
          </cell>
          <cell r="M184" t="str">
            <v>UMUM</v>
          </cell>
          <cell r="N184" t="str">
            <v>--</v>
          </cell>
        </row>
        <row r="185">
          <cell r="A185">
            <v>51</v>
          </cell>
          <cell r="B185" t="str">
            <v xml:space="preserve">1 unit Printer Epson DFX 8000  </v>
          </cell>
          <cell r="D185">
            <v>36396</v>
          </cell>
          <cell r="E185">
            <v>3900000</v>
          </cell>
          <cell r="F185">
            <v>325000</v>
          </cell>
          <cell r="H185">
            <v>325000</v>
          </cell>
          <cell r="I185">
            <v>3575000</v>
          </cell>
          <cell r="J185">
            <v>3900000</v>
          </cell>
          <cell r="K185">
            <v>0</v>
          </cell>
          <cell r="M185" t="str">
            <v>ACCOUNTING (NURPUJI)</v>
          </cell>
          <cell r="N185" t="str">
            <v>HABIS MAS</v>
          </cell>
        </row>
        <row r="186">
          <cell r="A186">
            <v>51</v>
          </cell>
          <cell r="B186" t="str">
            <v>1 unit Printer Epson LQ- 2180</v>
          </cell>
          <cell r="D186">
            <v>36363</v>
          </cell>
          <cell r="E186">
            <v>3925000</v>
          </cell>
          <cell r="F186">
            <v>286234</v>
          </cell>
          <cell r="G186">
            <v>0</v>
          </cell>
          <cell r="H186">
            <v>286234</v>
          </cell>
          <cell r="I186">
            <v>3638765</v>
          </cell>
          <cell r="J186">
            <v>3924999</v>
          </cell>
          <cell r="K186">
            <v>1</v>
          </cell>
          <cell r="M186" t="str">
            <v>EDP</v>
          </cell>
          <cell r="N186" t="str">
            <v>--</v>
          </cell>
        </row>
        <row r="187">
          <cell r="A187">
            <v>72</v>
          </cell>
          <cell r="B187" t="str">
            <v>1 unit Computer Logic P II</v>
          </cell>
          <cell r="D187">
            <v>36416</v>
          </cell>
          <cell r="E187">
            <v>7800000</v>
          </cell>
          <cell r="F187">
            <v>650000</v>
          </cell>
          <cell r="G187">
            <v>0</v>
          </cell>
          <cell r="H187">
            <v>650000</v>
          </cell>
          <cell r="I187">
            <v>7150000</v>
          </cell>
          <cell r="J187">
            <v>7800000</v>
          </cell>
          <cell r="K187">
            <v>0</v>
          </cell>
          <cell r="M187" t="str">
            <v>GUDANG KPNO</v>
          </cell>
          <cell r="N187" t="str">
            <v>HABIS MAS</v>
          </cell>
        </row>
        <row r="188">
          <cell r="A188">
            <v>74</v>
          </cell>
          <cell r="B188" t="str">
            <v>1 unit Hub 8 Port</v>
          </cell>
          <cell r="D188">
            <v>36398</v>
          </cell>
          <cell r="E188">
            <v>460000</v>
          </cell>
          <cell r="F188">
            <v>38303</v>
          </cell>
          <cell r="G188">
            <v>0</v>
          </cell>
          <cell r="H188">
            <v>38303</v>
          </cell>
          <cell r="I188">
            <v>421696</v>
          </cell>
          <cell r="J188">
            <v>459999</v>
          </cell>
          <cell r="K188">
            <v>1</v>
          </cell>
          <cell r="M188" t="str">
            <v>GUDANG KPNO</v>
          </cell>
          <cell r="N188" t="str">
            <v>--</v>
          </cell>
        </row>
        <row r="189">
          <cell r="A189">
            <v>105</v>
          </cell>
          <cell r="B189" t="str">
            <v>2 unit  Printer Merk Epson LQ- 2170  (lelang)</v>
          </cell>
          <cell r="D189">
            <v>36396</v>
          </cell>
          <cell r="E189">
            <v>5100000</v>
          </cell>
          <cell r="F189">
            <v>425000</v>
          </cell>
          <cell r="G189">
            <v>0</v>
          </cell>
          <cell r="H189">
            <v>425000</v>
          </cell>
          <cell r="I189">
            <v>4675000</v>
          </cell>
          <cell r="J189">
            <v>5100000</v>
          </cell>
          <cell r="K189">
            <v>0</v>
          </cell>
          <cell r="M189" t="str">
            <v>SKAI, SDM</v>
          </cell>
          <cell r="N189" t="str">
            <v>HABIS MAS</v>
          </cell>
        </row>
        <row r="190">
          <cell r="A190">
            <v>106</v>
          </cell>
          <cell r="B190" t="str">
            <v>1 unit Printer Canon BJC-4310SP</v>
          </cell>
          <cell r="D190">
            <v>36356</v>
          </cell>
          <cell r="E190">
            <v>790000</v>
          </cell>
          <cell r="F190">
            <v>49389</v>
          </cell>
          <cell r="G190">
            <v>0</v>
          </cell>
          <cell r="H190">
            <v>49389</v>
          </cell>
          <cell r="I190">
            <v>740610</v>
          </cell>
          <cell r="J190">
            <v>789999</v>
          </cell>
          <cell r="K190">
            <v>1</v>
          </cell>
          <cell r="M190" t="str">
            <v>SKMR</v>
          </cell>
          <cell r="N190" t="str">
            <v>--</v>
          </cell>
        </row>
        <row r="193">
          <cell r="B193" t="str">
            <v>Sub Total Peralatan Kantor</v>
          </cell>
          <cell r="E193">
            <v>476560491</v>
          </cell>
          <cell r="F193">
            <v>4789548.92</v>
          </cell>
          <cell r="G193">
            <v>0</v>
          </cell>
          <cell r="H193">
            <v>4789548.92</v>
          </cell>
          <cell r="I193">
            <v>471770877.07999998</v>
          </cell>
          <cell r="J193">
            <v>476560426</v>
          </cell>
          <cell r="K193">
            <v>66</v>
          </cell>
        </row>
        <row r="195">
          <cell r="B195" t="str">
            <v>PERLENGKAPAN KANTOR DIPINDAHKAN, TERJUAL ATAU DIHAPUS BUKUKAN</v>
          </cell>
        </row>
        <row r="197">
          <cell r="A197">
            <v>1</v>
          </cell>
          <cell r="B197" t="str">
            <v>1 bh computer u/   Ren-Gar</v>
          </cell>
          <cell r="D197" t="str">
            <v>06-Mei-03</v>
          </cell>
          <cell r="E197">
            <v>0</v>
          </cell>
          <cell r="F197">
            <v>0</v>
          </cell>
          <cell r="G197">
            <v>0</v>
          </cell>
          <cell r="H197">
            <v>0</v>
          </cell>
          <cell r="J197" t="str">
            <v>-</v>
          </cell>
          <cell r="L197" t="str">
            <v>Tgl.22-06-2007</v>
          </cell>
          <cell r="M197" t="str">
            <v>DIPINDAHKAN KE KPO (MARKETING)</v>
          </cell>
        </row>
        <row r="198">
          <cell r="A198">
            <v>2</v>
          </cell>
          <cell r="B198" t="str">
            <v>1 bh komputer  u/ Legal</v>
          </cell>
          <cell r="D198" t="str">
            <v>22-Jun-01</v>
          </cell>
          <cell r="E198">
            <v>0</v>
          </cell>
          <cell r="F198">
            <v>0</v>
          </cell>
          <cell r="G198">
            <v>0</v>
          </cell>
          <cell r="H198">
            <v>0</v>
          </cell>
          <cell r="I198">
            <v>0</v>
          </cell>
          <cell r="J198">
            <v>0</v>
          </cell>
          <cell r="K198">
            <v>0</v>
          </cell>
          <cell r="L198" t="str">
            <v>Dipindahkan  ke RMI tgl. 30-11-2006</v>
          </cell>
          <cell r="M198" t="str">
            <v>RMI</v>
          </cell>
        </row>
        <row r="199">
          <cell r="A199">
            <v>2</v>
          </cell>
          <cell r="B199" t="str">
            <v>1 bh mesin foto copy Merk Toshiba 5120</v>
          </cell>
          <cell r="D199" t="str">
            <v xml:space="preserve"> </v>
          </cell>
          <cell r="E199">
            <v>0</v>
          </cell>
          <cell r="F199">
            <v>0</v>
          </cell>
          <cell r="G199">
            <v>0</v>
          </cell>
          <cell r="H199">
            <v>0</v>
          </cell>
          <cell r="I199">
            <v>0</v>
          </cell>
          <cell r="J199">
            <v>0</v>
          </cell>
          <cell r="K199">
            <v>0</v>
          </cell>
          <cell r="L199" t="str">
            <v>Ke Sidoarjo :  17-09-2003</v>
          </cell>
          <cell r="M199" t="str">
            <v>SDA</v>
          </cell>
          <cell r="N199" t="str">
            <v>HABIS MAS</v>
          </cell>
        </row>
        <row r="200">
          <cell r="A200">
            <v>3</v>
          </cell>
          <cell r="B200" t="str">
            <v>1 bh Dump  Term</v>
          </cell>
          <cell r="G200">
            <v>0</v>
          </cell>
          <cell r="H200">
            <v>0</v>
          </cell>
          <cell r="I200">
            <v>0</v>
          </cell>
          <cell r="J200">
            <v>0</v>
          </cell>
          <cell r="K200">
            <v>0</v>
          </cell>
          <cell r="L200" t="str">
            <v>Ke Sidoarjo : 09-08-2002</v>
          </cell>
          <cell r="M200" t="str">
            <v>TIDAK ADA</v>
          </cell>
          <cell r="N200" t="str">
            <v>HABIS MAS</v>
          </cell>
        </row>
        <row r="201">
          <cell r="A201">
            <v>3</v>
          </cell>
          <cell r="B201" t="str">
            <v>1 set Komputer proc 133</v>
          </cell>
          <cell r="H201">
            <v>0</v>
          </cell>
          <cell r="I201">
            <v>0</v>
          </cell>
          <cell r="J201">
            <v>0</v>
          </cell>
          <cell r="K201">
            <v>0</v>
          </cell>
          <cell r="L201" t="str">
            <v>Ke Malang :  27-09-2002</v>
          </cell>
          <cell r="M201" t="str">
            <v>TIDAK ADA</v>
          </cell>
          <cell r="N201" t="str">
            <v>HABIS MAS</v>
          </cell>
        </row>
        <row r="202">
          <cell r="A202">
            <v>4</v>
          </cell>
          <cell r="B202" t="str">
            <v>1 bh Tape Recorder  u/  Kredit (KKPA)</v>
          </cell>
          <cell r="D202" t="str">
            <v>16-Augt-00</v>
          </cell>
          <cell r="F202">
            <v>0</v>
          </cell>
          <cell r="H202">
            <v>0</v>
          </cell>
          <cell r="L202" t="str">
            <v>Pindah ke perabotan (24-Des-03)</v>
          </cell>
          <cell r="M202" t="str">
            <v>TIDAK ADA</v>
          </cell>
          <cell r="N202" t="str">
            <v>HABIS MAS</v>
          </cell>
        </row>
        <row r="203">
          <cell r="A203">
            <v>4</v>
          </cell>
          <cell r="B203" t="str">
            <v>1 bh Dump  Term</v>
          </cell>
          <cell r="D203" t="str">
            <v xml:space="preserve"> </v>
          </cell>
          <cell r="E203">
            <v>0</v>
          </cell>
          <cell r="G203">
            <v>0</v>
          </cell>
          <cell r="H203">
            <v>0</v>
          </cell>
          <cell r="I203">
            <v>0</v>
          </cell>
          <cell r="J203">
            <v>0</v>
          </cell>
          <cell r="K203">
            <v>0</v>
          </cell>
          <cell r="L203" t="str">
            <v>Ke Sidoarjo : 17-09-2003</v>
          </cell>
          <cell r="M203" t="str">
            <v>TIDAK ADA</v>
          </cell>
          <cell r="N203" t="str">
            <v>HABIS MAS</v>
          </cell>
        </row>
        <row r="204">
          <cell r="A204">
            <v>5</v>
          </cell>
          <cell r="B204" t="str">
            <v>1 bh HP Nokia u/ Komisaris</v>
          </cell>
          <cell r="D204">
            <v>36223</v>
          </cell>
          <cell r="E204">
            <v>0</v>
          </cell>
          <cell r="G204">
            <v>0</v>
          </cell>
          <cell r="H204">
            <v>0</v>
          </cell>
          <cell r="I204">
            <v>0</v>
          </cell>
          <cell r="J204">
            <v>0</v>
          </cell>
          <cell r="K204">
            <v>0</v>
          </cell>
          <cell r="L204" t="str">
            <v>hps tgl 15-07-04 memo no. 349/umm/MR/V/04</v>
          </cell>
          <cell r="M204" t="str">
            <v>TIDAK ADA</v>
          </cell>
          <cell r="N204" t="str">
            <v>HABIS MAS</v>
          </cell>
        </row>
        <row r="205">
          <cell r="A205">
            <v>5</v>
          </cell>
          <cell r="B205" t="str">
            <v>1 bh Handphone  Ericcson  u/ Bp.Richard</v>
          </cell>
          <cell r="D205">
            <v>36299</v>
          </cell>
          <cell r="E205">
            <v>0</v>
          </cell>
          <cell r="F205">
            <v>0</v>
          </cell>
          <cell r="G205">
            <v>0</v>
          </cell>
          <cell r="H205">
            <v>0</v>
          </cell>
          <cell r="I205">
            <v>0</v>
          </cell>
          <cell r="J205">
            <v>0</v>
          </cell>
          <cell r="K205">
            <v>0</v>
          </cell>
          <cell r="L205" t="str">
            <v>Terjual  06-08-2003</v>
          </cell>
          <cell r="M205" t="str">
            <v>TIDAK ADA</v>
          </cell>
          <cell r="N205" t="str">
            <v>HABIS MAS</v>
          </cell>
        </row>
        <row r="206">
          <cell r="A206">
            <v>6</v>
          </cell>
          <cell r="B206" t="str">
            <v>1 bh Handphone  Ericcson  u/  Bp. Paulus S.S.</v>
          </cell>
          <cell r="D206">
            <v>36299</v>
          </cell>
          <cell r="E206">
            <v>0</v>
          </cell>
          <cell r="F206">
            <v>0</v>
          </cell>
          <cell r="G206">
            <v>0</v>
          </cell>
          <cell r="H206">
            <v>0</v>
          </cell>
          <cell r="I206">
            <v>0</v>
          </cell>
          <cell r="J206">
            <v>0</v>
          </cell>
          <cell r="K206">
            <v>0</v>
          </cell>
          <cell r="L206" t="str">
            <v>hps tgl 15-07-04 memo no. 349/umm/MR/V/04</v>
          </cell>
          <cell r="M206" t="str">
            <v>TIDAK ADA</v>
          </cell>
        </row>
        <row r="207">
          <cell r="A207">
            <v>6</v>
          </cell>
          <cell r="B207" t="str">
            <v>1 bh HP Siemen SL-45 u/ Dir. Umum-Pers.</v>
          </cell>
          <cell r="D207" t="str">
            <v>01-Apr-02</v>
          </cell>
          <cell r="E207">
            <v>0</v>
          </cell>
          <cell r="F207">
            <v>0</v>
          </cell>
          <cell r="G207">
            <v>0</v>
          </cell>
          <cell r="H207">
            <v>0</v>
          </cell>
          <cell r="I207">
            <v>0</v>
          </cell>
          <cell r="J207">
            <v>0</v>
          </cell>
          <cell r="K207">
            <v>0</v>
          </cell>
          <cell r="L207" t="str">
            <v>hps tgl. 01-09-04 memo no. 396/umm/MR/IX/04</v>
          </cell>
          <cell r="M207" t="str">
            <v>TIDAK ADA</v>
          </cell>
          <cell r="N207" t="str">
            <v>HABIS MAS</v>
          </cell>
        </row>
        <row r="208">
          <cell r="A208">
            <v>7</v>
          </cell>
          <cell r="B208" t="str">
            <v>Pemindahan 1 Set komputer</v>
          </cell>
          <cell r="D208">
            <v>35767</v>
          </cell>
          <cell r="E208">
            <v>0</v>
          </cell>
          <cell r="G208">
            <v>0</v>
          </cell>
          <cell r="H208">
            <v>0</v>
          </cell>
          <cell r="I208">
            <v>0</v>
          </cell>
          <cell r="J208">
            <v>0</v>
          </cell>
          <cell r="K208">
            <v>0</v>
          </cell>
          <cell r="L208" t="str">
            <v>Ke  KPO 09-08-2002</v>
          </cell>
          <cell r="M208" t="str">
            <v>TIDAK ADA</v>
          </cell>
          <cell r="N208" t="str">
            <v>HABIS MAS</v>
          </cell>
        </row>
        <row r="209">
          <cell r="A209">
            <v>7</v>
          </cell>
          <cell r="B209" t="str">
            <v>1 bh AC Toshiba  u/  Sumbawa</v>
          </cell>
          <cell r="D209" t="str">
            <v>10-Apr-00</v>
          </cell>
          <cell r="E209">
            <v>0</v>
          </cell>
          <cell r="F209">
            <v>0</v>
          </cell>
          <cell r="G209">
            <v>0</v>
          </cell>
          <cell r="H209">
            <v>0</v>
          </cell>
          <cell r="I209">
            <v>0</v>
          </cell>
          <cell r="J209">
            <v>0</v>
          </cell>
          <cell r="K209">
            <v>0</v>
          </cell>
          <cell r="L209" t="str">
            <v>hps tgl 15-07-04 memo no. 349/umm/MR/V/04</v>
          </cell>
          <cell r="M209" t="str">
            <v>TIDAK ADA</v>
          </cell>
          <cell r="N209" t="str">
            <v>HABIS MAS</v>
          </cell>
        </row>
        <row r="210">
          <cell r="A210">
            <v>8</v>
          </cell>
          <cell r="B210" t="str">
            <v xml:space="preserve">1 bh HP Siemen S-35  </v>
          </cell>
          <cell r="D210" t="str">
            <v>13-Nov-00</v>
          </cell>
          <cell r="E210">
            <v>0</v>
          </cell>
          <cell r="F210">
            <v>0</v>
          </cell>
          <cell r="G210">
            <v>0</v>
          </cell>
          <cell r="H210">
            <v>0</v>
          </cell>
          <cell r="I210">
            <v>0</v>
          </cell>
          <cell r="J210">
            <v>0</v>
          </cell>
          <cell r="K210">
            <v>0</v>
          </cell>
          <cell r="L210" t="str">
            <v>Terjual 3-12-03</v>
          </cell>
          <cell r="M210" t="str">
            <v>TIDAK ADA</v>
          </cell>
          <cell r="N210" t="str">
            <v>HABIS MAS</v>
          </cell>
        </row>
        <row r="211">
          <cell r="A211">
            <v>8</v>
          </cell>
          <cell r="B211" t="str">
            <v>1 Bh  AC Ozon di RMI</v>
          </cell>
          <cell r="D211" t="str">
            <v>13-Jul-01</v>
          </cell>
          <cell r="F211">
            <v>0</v>
          </cell>
          <cell r="H211">
            <v>0</v>
          </cell>
          <cell r="L211" t="str">
            <v>Pindah ke perabotan (24-Des-03)</v>
          </cell>
          <cell r="M211" t="str">
            <v>TIDAK ADA</v>
          </cell>
          <cell r="N211" t="str">
            <v>HABIS MAS</v>
          </cell>
        </row>
        <row r="212">
          <cell r="A212">
            <v>9</v>
          </cell>
          <cell r="B212" t="str">
            <v>AC dari  RMI - lt 3</v>
          </cell>
          <cell r="D212" t="str">
            <v>26-Jun-01</v>
          </cell>
          <cell r="F212">
            <v>0</v>
          </cell>
          <cell r="H212">
            <v>0</v>
          </cell>
          <cell r="L212" t="str">
            <v>Pindah ke perabotan (24-Des-03)</v>
          </cell>
          <cell r="M212" t="str">
            <v>TIDAK ADA</v>
          </cell>
          <cell r="N212" t="str">
            <v>HABIS MAS</v>
          </cell>
        </row>
        <row r="213">
          <cell r="A213">
            <v>9</v>
          </cell>
          <cell r="B213" t="str">
            <v>1 bh HP Nokia 6100</v>
          </cell>
          <cell r="D213" t="str">
            <v>14-Nov-03</v>
          </cell>
          <cell r="E213">
            <v>0</v>
          </cell>
          <cell r="F213">
            <v>0</v>
          </cell>
          <cell r="G213">
            <v>0</v>
          </cell>
          <cell r="H213">
            <v>0</v>
          </cell>
          <cell r="I213">
            <v>0</v>
          </cell>
          <cell r="J213">
            <v>0</v>
          </cell>
          <cell r="K213">
            <v>0</v>
          </cell>
          <cell r="L213" t="str">
            <v>hps tgl. 01-09-04 memo no. 396/umm/MR/IX/04</v>
          </cell>
          <cell r="M213" t="str">
            <v>TIDAK ADA</v>
          </cell>
          <cell r="N213" t="str">
            <v>HABIS MAS</v>
          </cell>
        </row>
        <row r="214">
          <cell r="A214">
            <v>10</v>
          </cell>
          <cell r="B214" t="str">
            <v>AC dari  RMI - lt 3</v>
          </cell>
          <cell r="D214" t="str">
            <v>26-Jun-01</v>
          </cell>
          <cell r="F214">
            <v>0</v>
          </cell>
          <cell r="H214">
            <v>0</v>
          </cell>
          <cell r="L214" t="str">
            <v>Pindah ke perabotan (24-Des-03)</v>
          </cell>
          <cell r="M214" t="str">
            <v>TIDAK ADA</v>
          </cell>
        </row>
        <row r="215">
          <cell r="A215">
            <v>10</v>
          </cell>
          <cell r="B215" t="str">
            <v>1 set stick golf u/ Direksi</v>
          </cell>
          <cell r="D215" t="str">
            <v>20-Feb-03</v>
          </cell>
          <cell r="F215">
            <v>0</v>
          </cell>
          <cell r="H215">
            <v>0</v>
          </cell>
          <cell r="L215" t="str">
            <v>Pindah ke perabotan (24-Des-03)</v>
          </cell>
          <cell r="M215" t="str">
            <v>TIDAK ADA</v>
          </cell>
        </row>
        <row r="216">
          <cell r="A216">
            <v>11</v>
          </cell>
          <cell r="B216" t="str">
            <v>1 bh mesin fax u/ Deputi Dir. Kredit-Pmsr</v>
          </cell>
          <cell r="D216" t="str">
            <v>06-Okt-03</v>
          </cell>
          <cell r="E216">
            <v>0</v>
          </cell>
          <cell r="F216">
            <v>0</v>
          </cell>
          <cell r="G216">
            <v>0</v>
          </cell>
          <cell r="H216">
            <v>0</v>
          </cell>
          <cell r="I216">
            <v>0</v>
          </cell>
          <cell r="J216">
            <v>0</v>
          </cell>
          <cell r="K216">
            <v>0</v>
          </cell>
          <cell r="L216" t="str">
            <v>Pindah ke Malang tgl. 06-07-2004</v>
          </cell>
          <cell r="M216" t="str">
            <v>TIDAK ADA</v>
          </cell>
        </row>
        <row r="217">
          <cell r="A217">
            <v>11</v>
          </cell>
          <cell r="B217" t="str">
            <v>1 bh HP Nokia 6100</v>
          </cell>
          <cell r="D217" t="str">
            <v>14-Nov-03</v>
          </cell>
          <cell r="E217">
            <v>0</v>
          </cell>
          <cell r="F217">
            <v>0</v>
          </cell>
          <cell r="G217">
            <v>0</v>
          </cell>
          <cell r="H217">
            <v>0</v>
          </cell>
          <cell r="I217">
            <v>0</v>
          </cell>
          <cell r="J217">
            <v>0</v>
          </cell>
          <cell r="K217">
            <v>0</v>
          </cell>
          <cell r="L217" t="str">
            <v>hps tgl. 01-09-04 memo no. 396/umm/MR/IX/04</v>
          </cell>
          <cell r="M217" t="str">
            <v>TIDAK ADA</v>
          </cell>
        </row>
        <row r="218">
          <cell r="A218">
            <v>12</v>
          </cell>
          <cell r="B218" t="str">
            <v>1 bh HP Nokia 7250i</v>
          </cell>
          <cell r="D218" t="str">
            <v>14-Nov-03</v>
          </cell>
          <cell r="E218">
            <v>0</v>
          </cell>
          <cell r="F218">
            <v>0</v>
          </cell>
          <cell r="G218">
            <v>0</v>
          </cell>
          <cell r="H218">
            <v>0</v>
          </cell>
          <cell r="I218">
            <v>0</v>
          </cell>
          <cell r="J218">
            <v>0</v>
          </cell>
          <cell r="K218">
            <v>0</v>
          </cell>
          <cell r="L218" t="str">
            <v>hps tgl 15-07-04 memo no. 349/umm/MR/V/04</v>
          </cell>
          <cell r="M218" t="str">
            <v>TIDAK ADA</v>
          </cell>
        </row>
        <row r="219">
          <cell r="A219">
            <v>12</v>
          </cell>
          <cell r="B219" t="str">
            <v>Pemb. HP Nokia 6220 U/Komut</v>
          </cell>
          <cell r="D219">
            <v>38091</v>
          </cell>
          <cell r="E219">
            <v>0</v>
          </cell>
          <cell r="F219">
            <v>0</v>
          </cell>
          <cell r="G219">
            <v>0</v>
          </cell>
          <cell r="H219">
            <v>0</v>
          </cell>
          <cell r="I219">
            <v>0</v>
          </cell>
          <cell r="J219">
            <v>0</v>
          </cell>
          <cell r="K219">
            <v>0</v>
          </cell>
          <cell r="L219" t="str">
            <v>hps tgl. 01-09-04 memo no. 396/umm/MR/IX/04</v>
          </cell>
          <cell r="M219" t="str">
            <v>TIDAK ADA</v>
          </cell>
        </row>
        <row r="220">
          <cell r="A220">
            <v>13</v>
          </cell>
          <cell r="B220" t="str">
            <v>1 bh HP Siemen SL-45 u/ Dir. Operasi</v>
          </cell>
          <cell r="D220" t="str">
            <v>24-Dec-01</v>
          </cell>
          <cell r="E220">
            <v>0</v>
          </cell>
          <cell r="F220">
            <v>0</v>
          </cell>
          <cell r="G220">
            <v>0</v>
          </cell>
          <cell r="H220">
            <v>0</v>
          </cell>
          <cell r="I220">
            <v>0</v>
          </cell>
          <cell r="J220">
            <v>0</v>
          </cell>
          <cell r="K220">
            <v>0</v>
          </cell>
          <cell r="L220" t="str">
            <v>hps tgl. 01-09-04 memo no. 396/umm/MR/IX/04</v>
          </cell>
          <cell r="M220" t="str">
            <v>UMUM</v>
          </cell>
          <cell r="N220" t="str">
            <v>HABIS MAS</v>
          </cell>
        </row>
        <row r="221">
          <cell r="A221">
            <v>13</v>
          </cell>
          <cell r="B221" t="str">
            <v>1 bh HP Siemen SL-45 u/ Dir. Krdt-Pmsr</v>
          </cell>
          <cell r="D221" t="str">
            <v>24-Dec-01</v>
          </cell>
          <cell r="E221">
            <v>0</v>
          </cell>
          <cell r="F221">
            <v>0</v>
          </cell>
          <cell r="G221">
            <v>0</v>
          </cell>
          <cell r="H221">
            <v>0</v>
          </cell>
          <cell r="I221">
            <v>0</v>
          </cell>
          <cell r="J221">
            <v>0</v>
          </cell>
          <cell r="K221">
            <v>0</v>
          </cell>
          <cell r="L221" t="str">
            <v>hps tgl. 01-09-04 memo no. 396/umm/MR/IX/04</v>
          </cell>
          <cell r="M221" t="str">
            <v>UMUM</v>
          </cell>
        </row>
        <row r="223">
          <cell r="B223" t="str">
            <v>Sub Total Peralatan Kantor</v>
          </cell>
          <cell r="E223">
            <v>0</v>
          </cell>
          <cell r="F223">
            <v>0</v>
          </cell>
          <cell r="G223">
            <v>0</v>
          </cell>
          <cell r="H223">
            <v>0</v>
          </cell>
          <cell r="I223">
            <v>0</v>
          </cell>
          <cell r="J223">
            <v>0</v>
          </cell>
          <cell r="K223">
            <v>0</v>
          </cell>
        </row>
        <row r="225">
          <cell r="B225" t="str">
            <v>PENGAJUAN INVENTARIS YANG AKAN DIHAPUSKAN</v>
          </cell>
        </row>
        <row r="227">
          <cell r="A227">
            <v>1</v>
          </cell>
          <cell r="B227" t="str">
            <v>1 unit  Pompa Air  Dragon</v>
          </cell>
          <cell r="D227">
            <v>36438</v>
          </cell>
          <cell r="E227">
            <v>175000</v>
          </cell>
          <cell r="F227">
            <v>16398</v>
          </cell>
          <cell r="G227">
            <v>1814</v>
          </cell>
          <cell r="H227">
            <v>18212</v>
          </cell>
          <cell r="I227">
            <v>158601</v>
          </cell>
          <cell r="J227">
            <v>176813</v>
          </cell>
          <cell r="K227">
            <v>-1813</v>
          </cell>
          <cell r="M227" t="str">
            <v>EDP ( MESIN ) RUSAK</v>
          </cell>
          <cell r="N227" t="str">
            <v>--</v>
          </cell>
        </row>
        <row r="228">
          <cell r="A228">
            <v>2</v>
          </cell>
          <cell r="B228" t="str">
            <v>1 unit  Alat Pengukur Kelembaban</v>
          </cell>
          <cell r="D228" t="str">
            <v>02-Feb-00</v>
          </cell>
          <cell r="E228">
            <v>725000</v>
          </cell>
          <cell r="F228">
            <v>67968</v>
          </cell>
          <cell r="G228">
            <v>7552</v>
          </cell>
          <cell r="H228">
            <v>75520</v>
          </cell>
          <cell r="I228">
            <v>626816</v>
          </cell>
          <cell r="J228">
            <v>702336</v>
          </cell>
          <cell r="K228">
            <v>22664</v>
          </cell>
          <cell r="M228" t="str">
            <v>EDP ( RUSAK )</v>
          </cell>
          <cell r="N228" t="str">
            <v>--</v>
          </cell>
        </row>
        <row r="229">
          <cell r="A229">
            <v>2</v>
          </cell>
          <cell r="B229" t="str">
            <v>1 unit UPS  Konika 625</v>
          </cell>
          <cell r="D229" t="str">
            <v>19-Mar-01</v>
          </cell>
          <cell r="E229">
            <v>690000</v>
          </cell>
          <cell r="F229">
            <v>64692</v>
          </cell>
          <cell r="G229">
            <v>7188</v>
          </cell>
          <cell r="H229">
            <v>71880</v>
          </cell>
          <cell r="I229">
            <v>495972</v>
          </cell>
          <cell r="J229">
            <v>567852</v>
          </cell>
          <cell r="K229">
            <v>122148</v>
          </cell>
          <cell r="M229" t="str">
            <v>HAPUS – DIJUAL TGL.22-06-2006 MEMO.379/SDM-UMUM/MR/V/2006</v>
          </cell>
          <cell r="N229" t="str">
            <v>--</v>
          </cell>
        </row>
        <row r="230">
          <cell r="A230">
            <v>3</v>
          </cell>
          <cell r="B230" t="str">
            <v>1 unit Scanner Acer Prisma u/ sisdur</v>
          </cell>
          <cell r="D230">
            <v>36360</v>
          </cell>
          <cell r="E230">
            <v>975000</v>
          </cell>
          <cell r="F230">
            <v>71115</v>
          </cell>
          <cell r="G230">
            <v>0</v>
          </cell>
          <cell r="H230">
            <v>71115</v>
          </cell>
          <cell r="I230">
            <v>903884</v>
          </cell>
          <cell r="J230">
            <v>974999</v>
          </cell>
          <cell r="K230">
            <v>1</v>
          </cell>
          <cell r="M230" t="str">
            <v>HAPUS-RUSAK TERJUAL TGL.22-06-2006</v>
          </cell>
          <cell r="N230" t="str">
            <v>--</v>
          </cell>
        </row>
        <row r="231">
          <cell r="A231">
            <v>3</v>
          </cell>
          <cell r="B231" t="str">
            <v>I bh Alat Pengusir Tikus/Pest Contro</v>
          </cell>
          <cell r="D231" t="str">
            <v>03-Dec-01</v>
          </cell>
          <cell r="E231">
            <v>175000</v>
          </cell>
          <cell r="F231">
            <v>16407</v>
          </cell>
          <cell r="G231">
            <v>1823</v>
          </cell>
          <cell r="H231">
            <v>18230</v>
          </cell>
          <cell r="I231">
            <v>111203</v>
          </cell>
          <cell r="J231">
            <v>129433</v>
          </cell>
          <cell r="K231">
            <v>45567</v>
          </cell>
          <cell r="M231" t="str">
            <v>HAPUS-TERBAKAR</v>
          </cell>
          <cell r="N231" t="str">
            <v>--</v>
          </cell>
        </row>
        <row r="232">
          <cell r="A232">
            <v>4</v>
          </cell>
          <cell r="B232" t="str">
            <v>1 unit  Processor  u/ Perencanaan  &amp; Anggaran</v>
          </cell>
          <cell r="D232" t="str">
            <v>07-Apr-00</v>
          </cell>
          <cell r="E232">
            <v>325000</v>
          </cell>
          <cell r="F232">
            <v>30465</v>
          </cell>
          <cell r="G232">
            <v>3385</v>
          </cell>
          <cell r="H232">
            <v>33850</v>
          </cell>
          <cell r="I232">
            <v>274185</v>
          </cell>
          <cell r="J232">
            <v>308035</v>
          </cell>
          <cell r="K232">
            <v>16965</v>
          </cell>
          <cell r="M232" t="str">
            <v>HAPUS-TIDAK ADA</v>
          </cell>
          <cell r="N232" t="str">
            <v>--</v>
          </cell>
        </row>
        <row r="233">
          <cell r="A233">
            <v>4</v>
          </cell>
          <cell r="B233" t="str">
            <v>1 unit Passbook Printer IBM</v>
          </cell>
          <cell r="D233">
            <v>36376</v>
          </cell>
          <cell r="E233">
            <v>7800000</v>
          </cell>
          <cell r="F233">
            <v>568749</v>
          </cell>
          <cell r="G233">
            <v>0</v>
          </cell>
          <cell r="H233">
            <v>568749</v>
          </cell>
          <cell r="I233">
            <v>7231250</v>
          </cell>
          <cell r="J233">
            <v>7799999</v>
          </cell>
          <cell r="K233">
            <v>1</v>
          </cell>
          <cell r="M233" t="str">
            <v>HAPUS-TIDAK ADA</v>
          </cell>
          <cell r="N233" t="str">
            <v>--</v>
          </cell>
        </row>
        <row r="234">
          <cell r="A234">
            <v>5</v>
          </cell>
          <cell r="B234" t="str">
            <v>1 unit Printer Canon  Pixma IP-1200</v>
          </cell>
          <cell r="D234">
            <v>36356</v>
          </cell>
          <cell r="E234">
            <v>790000</v>
          </cell>
          <cell r="F234">
            <v>49389</v>
          </cell>
          <cell r="G234">
            <v>0</v>
          </cell>
          <cell r="H234">
            <v>49389</v>
          </cell>
          <cell r="I234">
            <v>740610</v>
          </cell>
          <cell r="J234">
            <v>789999</v>
          </cell>
          <cell r="K234">
            <v>1</v>
          </cell>
          <cell r="M234" t="str">
            <v>RUSAK-MB TERBAKAR</v>
          </cell>
          <cell r="N234" t="str">
            <v>--</v>
          </cell>
        </row>
        <row r="235">
          <cell r="A235">
            <v>5</v>
          </cell>
          <cell r="B235" t="str">
            <v>1 unit  Mesin Penghancur Kertas</v>
          </cell>
          <cell r="D235" t="str">
            <v>13-Mar-00</v>
          </cell>
          <cell r="E235">
            <v>1200000</v>
          </cell>
          <cell r="F235">
            <v>112500</v>
          </cell>
          <cell r="G235">
            <v>12500</v>
          </cell>
          <cell r="H235">
            <v>125000</v>
          </cell>
          <cell r="I235">
            <v>1025000</v>
          </cell>
          <cell r="J235">
            <v>1150000</v>
          </cell>
          <cell r="K235">
            <v>50000</v>
          </cell>
          <cell r="M235" t="str">
            <v>HAPUS-TIDAK ADA</v>
          </cell>
          <cell r="N235" t="str">
            <v>--</v>
          </cell>
        </row>
        <row r="236">
          <cell r="A236">
            <v>6</v>
          </cell>
          <cell r="B236" t="str">
            <v>1 unit  Computer Pentium Celeron 1 x 440</v>
          </cell>
          <cell r="D236">
            <v>36402</v>
          </cell>
          <cell r="E236">
            <v>3500000</v>
          </cell>
          <cell r="F236">
            <v>291695</v>
          </cell>
          <cell r="G236">
            <v>0</v>
          </cell>
          <cell r="H236">
            <v>291695</v>
          </cell>
          <cell r="I236">
            <v>3208304</v>
          </cell>
          <cell r="J236">
            <v>3499999</v>
          </cell>
          <cell r="K236">
            <v>1</v>
          </cell>
          <cell r="M236" t="str">
            <v>HAPUS-TIDAK ADA</v>
          </cell>
          <cell r="N236" t="str">
            <v>--</v>
          </cell>
        </row>
        <row r="237">
          <cell r="A237">
            <v>6</v>
          </cell>
          <cell r="B237" t="str">
            <v>1 unit  CD Rom  u/  R-D</v>
          </cell>
          <cell r="D237" t="str">
            <v>22-Jun-00</v>
          </cell>
          <cell r="E237">
            <v>350000</v>
          </cell>
          <cell r="F237">
            <v>32814</v>
          </cell>
          <cell r="G237">
            <v>3646</v>
          </cell>
          <cell r="H237">
            <v>36460</v>
          </cell>
          <cell r="I237">
            <v>284388</v>
          </cell>
          <cell r="J237">
            <v>320848</v>
          </cell>
          <cell r="K237">
            <v>29152</v>
          </cell>
          <cell r="M237" t="str">
            <v>HAPUS-TIDAK ADA</v>
          </cell>
          <cell r="N237" t="str">
            <v>--</v>
          </cell>
        </row>
        <row r="238">
          <cell r="A238">
            <v>7</v>
          </cell>
          <cell r="B238" t="str">
            <v>1 Unit  UPS  u/  counter Hasrat di Malang</v>
          </cell>
          <cell r="D238" t="str">
            <v>16-Okt-02</v>
          </cell>
          <cell r="E238">
            <v>741200</v>
          </cell>
          <cell r="F238">
            <v>69489</v>
          </cell>
          <cell r="G238">
            <v>7721</v>
          </cell>
          <cell r="H238">
            <v>77210</v>
          </cell>
          <cell r="I238">
            <v>386050</v>
          </cell>
          <cell r="J238">
            <v>463260</v>
          </cell>
          <cell r="K238">
            <v>277940</v>
          </cell>
          <cell r="L238" t="str">
            <v xml:space="preserve"> </v>
          </cell>
          <cell r="M238" t="str">
            <v>HAPUS-TIDAK ADA</v>
          </cell>
          <cell r="N238" t="str">
            <v>--</v>
          </cell>
        </row>
        <row r="239">
          <cell r="A239">
            <v>7</v>
          </cell>
          <cell r="B239" t="str">
            <v>1 Unit  UPS  u/  counter Hasrat di Malang</v>
          </cell>
          <cell r="D239" t="str">
            <v>16-Okt-02</v>
          </cell>
          <cell r="E239">
            <v>741200</v>
          </cell>
          <cell r="F239">
            <v>69489</v>
          </cell>
          <cell r="G239">
            <v>7721</v>
          </cell>
          <cell r="H239">
            <v>77210</v>
          </cell>
          <cell r="I239">
            <v>386050</v>
          </cell>
          <cell r="J239">
            <v>463260</v>
          </cell>
          <cell r="K239">
            <v>277940</v>
          </cell>
          <cell r="L239" t="str">
            <v xml:space="preserve"> </v>
          </cell>
          <cell r="M239" t="str">
            <v>HAPUS-TIDAK ADA</v>
          </cell>
          <cell r="N239" t="str">
            <v>--</v>
          </cell>
        </row>
        <row r="240">
          <cell r="A240">
            <v>8</v>
          </cell>
          <cell r="B240" t="str">
            <v>1 unit Computer Pentium Celeron lx 440</v>
          </cell>
          <cell r="D240">
            <v>36402</v>
          </cell>
          <cell r="E240">
            <v>3500000</v>
          </cell>
          <cell r="F240">
            <v>291695</v>
          </cell>
          <cell r="G240">
            <v>0</v>
          </cell>
          <cell r="H240">
            <v>291695</v>
          </cell>
          <cell r="I240">
            <v>3208304</v>
          </cell>
          <cell r="J240">
            <v>3499999</v>
          </cell>
          <cell r="K240">
            <v>1</v>
          </cell>
          <cell r="L240" t="str">
            <v>di pinjam divisi EDP</v>
          </cell>
          <cell r="M240" t="str">
            <v>TERBAKAR</v>
          </cell>
          <cell r="N240" t="str">
            <v>--</v>
          </cell>
        </row>
        <row r="241">
          <cell r="A241">
            <v>8</v>
          </cell>
          <cell r="B241" t="str">
            <v>1 unit Printer BJC-2100 SP</v>
          </cell>
          <cell r="D241" t="str">
            <v>14-Des-00</v>
          </cell>
          <cell r="E241">
            <v>870000</v>
          </cell>
          <cell r="F241">
            <v>81567</v>
          </cell>
          <cell r="G241">
            <v>9063</v>
          </cell>
          <cell r="H241">
            <v>90630</v>
          </cell>
          <cell r="I241">
            <v>661599</v>
          </cell>
          <cell r="J241">
            <v>752229</v>
          </cell>
          <cell r="K241">
            <v>117771</v>
          </cell>
          <cell r="M241" t="str">
            <v>TERJUAL TGL.22-06-2006</v>
          </cell>
          <cell r="N241" t="str">
            <v>--</v>
          </cell>
        </row>
        <row r="242">
          <cell r="A242">
            <v>9</v>
          </cell>
          <cell r="B242" t="str">
            <v>1 unit Modem Racal</v>
          </cell>
          <cell r="D242">
            <v>35688</v>
          </cell>
          <cell r="E242">
            <v>3822000</v>
          </cell>
          <cell r="F242">
            <v>0</v>
          </cell>
          <cell r="G242">
            <v>0</v>
          </cell>
          <cell r="H242">
            <v>0</v>
          </cell>
          <cell r="I242">
            <v>3821999</v>
          </cell>
          <cell r="J242">
            <v>3821999</v>
          </cell>
          <cell r="K242">
            <v>1</v>
          </cell>
          <cell r="M242" t="str">
            <v>EDP ( MESIN ) RUSAK</v>
          </cell>
          <cell r="N242" t="str">
            <v>--</v>
          </cell>
        </row>
        <row r="243">
          <cell r="A243">
            <v>9</v>
          </cell>
          <cell r="B243" t="str">
            <v>1bh Mouse u/ Kredit</v>
          </cell>
          <cell r="D243">
            <v>36243</v>
          </cell>
          <cell r="E243">
            <v>1</v>
          </cell>
          <cell r="F243">
            <v>0</v>
          </cell>
          <cell r="G243">
            <v>0</v>
          </cell>
          <cell r="H243">
            <v>0</v>
          </cell>
          <cell r="I243">
            <v>0</v>
          </cell>
          <cell r="J243">
            <v>0</v>
          </cell>
          <cell r="K243">
            <v>1</v>
          </cell>
          <cell r="M243" t="str">
            <v xml:space="preserve">RUSAK </v>
          </cell>
          <cell r="N243" t="str">
            <v>--</v>
          </cell>
        </row>
        <row r="244">
          <cell r="A244">
            <v>10</v>
          </cell>
          <cell r="B244" t="str">
            <v>2 bh  Pesawat Telp  u/ Umum dan  Legal</v>
          </cell>
          <cell r="D244" t="str">
            <v>25-Jan-00</v>
          </cell>
          <cell r="E244">
            <v>2</v>
          </cell>
          <cell r="F244">
            <v>0</v>
          </cell>
          <cell r="G244">
            <v>0</v>
          </cell>
          <cell r="H244">
            <v>0</v>
          </cell>
          <cell r="I244">
            <v>0</v>
          </cell>
          <cell r="J244">
            <v>0</v>
          </cell>
          <cell r="K244">
            <v>2</v>
          </cell>
          <cell r="M244" t="str">
            <v>SKMR</v>
          </cell>
          <cell r="N244" t="str">
            <v>--</v>
          </cell>
        </row>
        <row r="245">
          <cell r="A245">
            <v>10</v>
          </cell>
          <cell r="B245" t="str">
            <v>1 bh. Perforator  Heavy  u/ R-D</v>
          </cell>
          <cell r="D245" t="str">
            <v>25-Jan-00</v>
          </cell>
          <cell r="E245">
            <v>1</v>
          </cell>
          <cell r="F245">
            <v>0</v>
          </cell>
          <cell r="G245">
            <v>0</v>
          </cell>
          <cell r="H245">
            <v>0</v>
          </cell>
          <cell r="I245">
            <v>0</v>
          </cell>
          <cell r="J245">
            <v>0</v>
          </cell>
          <cell r="K245">
            <v>1</v>
          </cell>
          <cell r="M245" t="str">
            <v xml:space="preserve">RUSAK </v>
          </cell>
          <cell r="N245" t="str">
            <v>--</v>
          </cell>
        </row>
        <row r="246">
          <cell r="A246">
            <v>11</v>
          </cell>
          <cell r="B246" t="str">
            <v>1 bh Calculator  Citizen SD-868</v>
          </cell>
          <cell r="D246">
            <v>36300</v>
          </cell>
          <cell r="F246">
            <v>0</v>
          </cell>
          <cell r="H246">
            <v>0</v>
          </cell>
          <cell r="I246">
            <v>0</v>
          </cell>
          <cell r="J246">
            <v>0</v>
          </cell>
          <cell r="K246">
            <v>1</v>
          </cell>
          <cell r="M246" t="str">
            <v xml:space="preserve">RUSAK </v>
          </cell>
          <cell r="N246" t="str">
            <v>--</v>
          </cell>
        </row>
        <row r="247">
          <cell r="A247">
            <v>11</v>
          </cell>
          <cell r="B247" t="str">
            <v>1 unit Mesin Foto Copy Selex GR</v>
          </cell>
          <cell r="D247">
            <v>36285</v>
          </cell>
          <cell r="E247">
            <v>6500000</v>
          </cell>
          <cell r="F247">
            <v>270863</v>
          </cell>
          <cell r="G247">
            <v>0</v>
          </cell>
          <cell r="H247">
            <v>270863</v>
          </cell>
          <cell r="I247">
            <v>6229136</v>
          </cell>
          <cell r="J247">
            <v>6499999</v>
          </cell>
          <cell r="K247">
            <v>1</v>
          </cell>
          <cell r="M247" t="str">
            <v xml:space="preserve">RUSAK </v>
          </cell>
          <cell r="N247" t="str">
            <v>--</v>
          </cell>
        </row>
        <row r="248">
          <cell r="A248">
            <v>12</v>
          </cell>
          <cell r="B248" t="str">
            <v>1 bh Porforator u/ Kredit</v>
          </cell>
          <cell r="D248" t="str">
            <v>16-Feb-00</v>
          </cell>
          <cell r="E248">
            <v>1</v>
          </cell>
          <cell r="F248">
            <v>0</v>
          </cell>
          <cell r="G248">
            <v>0</v>
          </cell>
          <cell r="H248">
            <v>0</v>
          </cell>
          <cell r="I248">
            <v>0</v>
          </cell>
          <cell r="J248">
            <v>0</v>
          </cell>
          <cell r="K248">
            <v>1</v>
          </cell>
          <cell r="M248" t="str">
            <v xml:space="preserve">RUSAK </v>
          </cell>
          <cell r="N248" t="str">
            <v>--</v>
          </cell>
        </row>
        <row r="249">
          <cell r="A249">
            <v>12</v>
          </cell>
          <cell r="B249" t="str">
            <v>1 bh pesawat telp u/  Sisdur</v>
          </cell>
          <cell r="D249" t="str">
            <v>04-Feb-00</v>
          </cell>
          <cell r="E249">
            <v>1</v>
          </cell>
          <cell r="F249">
            <v>0</v>
          </cell>
          <cell r="G249">
            <v>0</v>
          </cell>
          <cell r="H249">
            <v>0</v>
          </cell>
          <cell r="I249">
            <v>0</v>
          </cell>
          <cell r="J249">
            <v>0</v>
          </cell>
          <cell r="K249">
            <v>1</v>
          </cell>
          <cell r="M249" t="str">
            <v xml:space="preserve">RUSAK </v>
          </cell>
          <cell r="N249" t="str">
            <v>--</v>
          </cell>
        </row>
        <row r="250">
          <cell r="A250">
            <v>13</v>
          </cell>
          <cell r="B250" t="str">
            <v>1 bh  mouse merk Dexa u/ EDP</v>
          </cell>
          <cell r="D250">
            <v>36425</v>
          </cell>
          <cell r="E250">
            <v>1</v>
          </cell>
          <cell r="F250">
            <v>0</v>
          </cell>
          <cell r="G250">
            <v>0</v>
          </cell>
          <cell r="H250">
            <v>0</v>
          </cell>
          <cell r="I250">
            <v>0</v>
          </cell>
          <cell r="J250">
            <v>0</v>
          </cell>
          <cell r="K250">
            <v>1</v>
          </cell>
          <cell r="M250" t="str">
            <v>RUSAK – TIDAK ADA</v>
          </cell>
          <cell r="N250" t="str">
            <v>--</v>
          </cell>
        </row>
        <row r="251">
          <cell r="A251">
            <v>13</v>
          </cell>
          <cell r="B251" t="str">
            <v xml:space="preserve">1 bh  Auto Switch Printer </v>
          </cell>
          <cell r="D251">
            <v>36356</v>
          </cell>
          <cell r="E251">
            <v>1</v>
          </cell>
          <cell r="F251">
            <v>0</v>
          </cell>
          <cell r="G251">
            <v>0</v>
          </cell>
          <cell r="H251">
            <v>0</v>
          </cell>
          <cell r="I251">
            <v>0</v>
          </cell>
          <cell r="J251">
            <v>0</v>
          </cell>
          <cell r="K251">
            <v>1</v>
          </cell>
          <cell r="M251" t="str">
            <v>TERBAKAR</v>
          </cell>
          <cell r="N251" t="str">
            <v>--</v>
          </cell>
        </row>
        <row r="252">
          <cell r="A252">
            <v>14</v>
          </cell>
          <cell r="B252" t="str">
            <v xml:space="preserve">1 set Computer </v>
          </cell>
          <cell r="D252">
            <v>35332</v>
          </cell>
          <cell r="E252">
            <v>4450000</v>
          </cell>
          <cell r="F252">
            <v>0</v>
          </cell>
          <cell r="G252">
            <v>0</v>
          </cell>
          <cell r="H252">
            <v>0</v>
          </cell>
          <cell r="I252">
            <v>4449999</v>
          </cell>
          <cell r="J252">
            <v>4449999</v>
          </cell>
          <cell r="K252">
            <v>1</v>
          </cell>
          <cell r="L252" t="str">
            <v>Pindahan dari Malang tgl.14/10/98</v>
          </cell>
          <cell r="M252" t="str">
            <v>TERJUAL TGL.22-06-2006</v>
          </cell>
          <cell r="N252" t="str">
            <v>--</v>
          </cell>
        </row>
        <row r="253">
          <cell r="A253">
            <v>14</v>
          </cell>
          <cell r="B253" t="str">
            <v>1 unit Stabilizer 3 KVA Laplace</v>
          </cell>
          <cell r="D253">
            <v>36346</v>
          </cell>
          <cell r="E253">
            <v>3750000</v>
          </cell>
          <cell r="F253">
            <v>234329</v>
          </cell>
          <cell r="G253">
            <v>0</v>
          </cell>
          <cell r="H253">
            <v>234329</v>
          </cell>
          <cell r="I253">
            <v>3515670</v>
          </cell>
          <cell r="J253">
            <v>3749999</v>
          </cell>
          <cell r="K253">
            <v>1</v>
          </cell>
          <cell r="M253" t="str">
            <v>TERJUAL TGL.22-06-2006</v>
          </cell>
          <cell r="N253" t="str">
            <v>--</v>
          </cell>
        </row>
        <row r="254">
          <cell r="A254">
            <v>15</v>
          </cell>
          <cell r="B254" t="str">
            <v>1 set  Komputer</v>
          </cell>
          <cell r="D254">
            <v>35860</v>
          </cell>
          <cell r="E254">
            <v>8250000</v>
          </cell>
          <cell r="F254">
            <v>0</v>
          </cell>
          <cell r="G254">
            <v>0</v>
          </cell>
          <cell r="H254">
            <v>0</v>
          </cell>
          <cell r="I254">
            <v>8249999</v>
          </cell>
          <cell r="J254">
            <v>8249999</v>
          </cell>
          <cell r="K254">
            <v>1</v>
          </cell>
          <cell r="M254" t="str">
            <v>TERJUAL TGL.22-06-2006</v>
          </cell>
          <cell r="N254" t="str">
            <v>--</v>
          </cell>
        </row>
        <row r="255">
          <cell r="A255">
            <v>15</v>
          </cell>
          <cell r="B255" t="str">
            <v>1 bh Komputer proc.133 (ke umum)</v>
          </cell>
          <cell r="D255">
            <v>35488</v>
          </cell>
          <cell r="E255">
            <v>2360000</v>
          </cell>
          <cell r="F255">
            <v>0</v>
          </cell>
          <cell r="G255">
            <v>0</v>
          </cell>
          <cell r="H255">
            <v>0</v>
          </cell>
          <cell r="I255">
            <v>2359999</v>
          </cell>
          <cell r="J255">
            <v>2359999</v>
          </cell>
          <cell r="K255">
            <v>1</v>
          </cell>
          <cell r="M255" t="str">
            <v>TERJUAL TGL.22-06-2006</v>
          </cell>
          <cell r="N255" t="str">
            <v>--</v>
          </cell>
        </row>
        <row r="256">
          <cell r="A256">
            <v>16</v>
          </cell>
          <cell r="B256" t="str">
            <v>Sisa Paket AC Sda (Ex unggul karya) 1 unit</v>
          </cell>
          <cell r="E256">
            <v>4547180</v>
          </cell>
          <cell r="F256">
            <v>0</v>
          </cell>
          <cell r="G256">
            <v>0</v>
          </cell>
          <cell r="H256">
            <v>0</v>
          </cell>
          <cell r="I256">
            <v>4547179</v>
          </cell>
          <cell r="J256">
            <v>4547179</v>
          </cell>
          <cell r="K256">
            <v>1</v>
          </cell>
          <cell r="L256" t="str">
            <v>pindahan dari sDA (tgl. 22-02-2006)  dipindah tgl.04-08-2006 keRMIseb 4 unit</v>
          </cell>
          <cell r="M256" t="str">
            <v>TIDAK ADA</v>
          </cell>
          <cell r="N256" t="str">
            <v>--</v>
          </cell>
        </row>
        <row r="257">
          <cell r="A257">
            <v>16</v>
          </cell>
          <cell r="B257" t="str">
            <v>1bh Gunting</v>
          </cell>
          <cell r="D257">
            <v>36244</v>
          </cell>
          <cell r="E257">
            <v>1</v>
          </cell>
          <cell r="F257">
            <v>0</v>
          </cell>
          <cell r="G257">
            <v>0</v>
          </cell>
          <cell r="H257">
            <v>0</v>
          </cell>
          <cell r="I257">
            <v>0</v>
          </cell>
          <cell r="J257">
            <v>0</v>
          </cell>
          <cell r="K257">
            <v>1</v>
          </cell>
          <cell r="M257" t="str">
            <v>TIDAK ADA</v>
          </cell>
          <cell r="N257" t="str">
            <v>--</v>
          </cell>
        </row>
        <row r="258">
          <cell r="A258">
            <v>17</v>
          </cell>
          <cell r="B258" t="str">
            <v>1 bh Hardisk Seagate u/ sisdur</v>
          </cell>
          <cell r="D258">
            <v>36285</v>
          </cell>
          <cell r="E258">
            <v>850000</v>
          </cell>
          <cell r="F258">
            <v>35431</v>
          </cell>
          <cell r="G258">
            <v>0</v>
          </cell>
          <cell r="H258">
            <v>35431</v>
          </cell>
          <cell r="I258">
            <v>814568</v>
          </cell>
          <cell r="J258">
            <v>849999</v>
          </cell>
          <cell r="K258">
            <v>1</v>
          </cell>
          <cell r="M258" t="str">
            <v>TIDAK ADA</v>
          </cell>
          <cell r="N258" t="str">
            <v>--</v>
          </cell>
        </row>
        <row r="259">
          <cell r="A259">
            <v>17</v>
          </cell>
          <cell r="B259" t="str">
            <v>2 bh Inv  Car  Trocom  509</v>
          </cell>
          <cell r="D259">
            <v>36437</v>
          </cell>
          <cell r="E259">
            <v>2</v>
          </cell>
          <cell r="F259">
            <v>0</v>
          </cell>
          <cell r="G259">
            <v>0</v>
          </cell>
          <cell r="H259">
            <v>0</v>
          </cell>
          <cell r="I259">
            <v>0</v>
          </cell>
          <cell r="J259">
            <v>0</v>
          </cell>
          <cell r="K259">
            <v>2</v>
          </cell>
          <cell r="M259" t="str">
            <v>TIDAK ADA</v>
          </cell>
          <cell r="N259" t="str">
            <v>--</v>
          </cell>
        </row>
        <row r="260">
          <cell r="A260">
            <v>18</v>
          </cell>
          <cell r="B260" t="str">
            <v xml:space="preserve">1 set Memotex cx-900 </v>
          </cell>
          <cell r="D260">
            <v>38391</v>
          </cell>
          <cell r="E260">
            <v>11832765</v>
          </cell>
          <cell r="F260">
            <v>0</v>
          </cell>
          <cell r="G260">
            <v>0</v>
          </cell>
          <cell r="H260">
            <v>0</v>
          </cell>
          <cell r="I260">
            <v>11832764</v>
          </cell>
          <cell r="J260">
            <v>11832764</v>
          </cell>
          <cell r="K260">
            <v>1</v>
          </cell>
          <cell r="L260" t="str">
            <v>dari Malang</v>
          </cell>
          <cell r="M260" t="str">
            <v>TIDAK ADA</v>
          </cell>
          <cell r="N260" t="str">
            <v>--</v>
          </cell>
        </row>
        <row r="261">
          <cell r="A261">
            <v>18</v>
          </cell>
          <cell r="B261" t="str">
            <v>1 bh Mouse Dexxa u/ SPI</v>
          </cell>
          <cell r="D261">
            <v>36270</v>
          </cell>
          <cell r="E261">
            <v>1</v>
          </cell>
          <cell r="F261">
            <v>0</v>
          </cell>
          <cell r="G261">
            <v>0</v>
          </cell>
          <cell r="H261">
            <v>0</v>
          </cell>
          <cell r="I261">
            <v>0</v>
          </cell>
          <cell r="J261">
            <v>0</v>
          </cell>
          <cell r="K261">
            <v>1</v>
          </cell>
          <cell r="M261" t="str">
            <v>TIDAK ADA</v>
          </cell>
          <cell r="N261" t="str">
            <v>--</v>
          </cell>
        </row>
        <row r="262">
          <cell r="A262">
            <v>19</v>
          </cell>
          <cell r="B262" t="str">
            <v>1 bh Perferator Kenko</v>
          </cell>
          <cell r="D262" t="str">
            <v>16-Feb-99</v>
          </cell>
          <cell r="E262">
            <v>1</v>
          </cell>
          <cell r="F262">
            <v>0</v>
          </cell>
          <cell r="G262">
            <v>0</v>
          </cell>
          <cell r="H262">
            <v>0</v>
          </cell>
          <cell r="I262">
            <v>0</v>
          </cell>
          <cell r="J262">
            <v>0</v>
          </cell>
          <cell r="K262">
            <v>1</v>
          </cell>
          <cell r="M262" t="str">
            <v>TIDAK ADA</v>
          </cell>
          <cell r="N262" t="str">
            <v>--</v>
          </cell>
        </row>
        <row r="263">
          <cell r="A263">
            <v>19</v>
          </cell>
          <cell r="B263" t="str">
            <v>1 unit zip drive &amp; diskette</v>
          </cell>
          <cell r="D263">
            <v>35577</v>
          </cell>
          <cell r="E263">
            <v>450000</v>
          </cell>
          <cell r="F263">
            <v>0</v>
          </cell>
          <cell r="G263">
            <v>0</v>
          </cell>
          <cell r="H263">
            <v>0</v>
          </cell>
          <cell r="I263">
            <v>449999</v>
          </cell>
          <cell r="J263">
            <v>449999</v>
          </cell>
          <cell r="K263">
            <v>1</v>
          </cell>
          <cell r="M263" t="str">
            <v>TIDAK ADA</v>
          </cell>
          <cell r="N263" t="str">
            <v>--</v>
          </cell>
        </row>
        <row r="264">
          <cell r="A264">
            <v>20</v>
          </cell>
          <cell r="B264" t="str">
            <v>2 set komputer merk gtc u/ edp</v>
          </cell>
          <cell r="D264">
            <v>36355</v>
          </cell>
          <cell r="E264">
            <v>6820000</v>
          </cell>
          <cell r="F264">
            <v>426218</v>
          </cell>
          <cell r="G264">
            <v>0</v>
          </cell>
          <cell r="H264">
            <v>426218</v>
          </cell>
          <cell r="I264">
            <v>6393780</v>
          </cell>
          <cell r="J264">
            <v>6819998</v>
          </cell>
          <cell r="K264">
            <v>2</v>
          </cell>
          <cell r="M264" t="str">
            <v>TIDAK ADA</v>
          </cell>
          <cell r="N264" t="str">
            <v>--</v>
          </cell>
        </row>
        <row r="265">
          <cell r="A265">
            <v>20</v>
          </cell>
          <cell r="B265" t="str">
            <v>1 unit Hardisk Seagate u/ SPI</v>
          </cell>
          <cell r="D265">
            <v>36262</v>
          </cell>
          <cell r="E265">
            <v>900000</v>
          </cell>
          <cell r="F265">
            <v>28125</v>
          </cell>
          <cell r="G265">
            <v>0</v>
          </cell>
          <cell r="H265">
            <v>28125</v>
          </cell>
          <cell r="I265">
            <v>871875</v>
          </cell>
          <cell r="J265">
            <v>900000</v>
          </cell>
          <cell r="K265">
            <v>0</v>
          </cell>
          <cell r="M265" t="str">
            <v>TIDAK ADA</v>
          </cell>
        </row>
        <row r="266">
          <cell r="A266">
            <v>21</v>
          </cell>
          <cell r="B266" t="str">
            <v>1 bh Mesin Ketik Olympia</v>
          </cell>
          <cell r="D266">
            <v>35690</v>
          </cell>
          <cell r="E266">
            <v>420000</v>
          </cell>
          <cell r="F266">
            <v>0</v>
          </cell>
          <cell r="G266">
            <v>0</v>
          </cell>
          <cell r="H266">
            <v>0</v>
          </cell>
          <cell r="I266">
            <v>420000</v>
          </cell>
          <cell r="J266">
            <v>420000</v>
          </cell>
          <cell r="K266">
            <v>0</v>
          </cell>
          <cell r="M266" t="str">
            <v>SDM – UMUM</v>
          </cell>
        </row>
        <row r="267">
          <cell r="A267">
            <v>21</v>
          </cell>
          <cell r="B267" t="str">
            <v>1 unit note Book Computer Satelite Pro-430CBT</v>
          </cell>
          <cell r="D267">
            <v>35643</v>
          </cell>
          <cell r="E267">
            <v>5700000</v>
          </cell>
          <cell r="F267">
            <v>0</v>
          </cell>
          <cell r="G267">
            <v>0</v>
          </cell>
          <cell r="H267">
            <v>0</v>
          </cell>
          <cell r="I267">
            <v>5700000</v>
          </cell>
          <cell r="J267">
            <v>5700000</v>
          </cell>
          <cell r="K267">
            <v>0</v>
          </cell>
          <cell r="M267" t="str">
            <v>SKAI</v>
          </cell>
        </row>
        <row r="268">
          <cell r="A268">
            <v>22</v>
          </cell>
          <cell r="B268" t="str">
            <v>1 set Computer Merk HP Vectra</v>
          </cell>
          <cell r="D268">
            <v>35660</v>
          </cell>
          <cell r="E268">
            <v>3250000</v>
          </cell>
          <cell r="F268">
            <v>0</v>
          </cell>
          <cell r="G268">
            <v>0</v>
          </cell>
          <cell r="H268">
            <v>0</v>
          </cell>
          <cell r="I268">
            <v>3249999</v>
          </cell>
          <cell r="J268">
            <v>3249999</v>
          </cell>
          <cell r="K268">
            <v>1</v>
          </cell>
          <cell r="M268" t="str">
            <v>KABID SDM &amp; UMUM</v>
          </cell>
          <cell r="N268" t="str">
            <v>--</v>
          </cell>
        </row>
        <row r="269">
          <cell r="A269">
            <v>22</v>
          </cell>
          <cell r="B269" t="str">
            <v>1 set Computer Casing Casettex</v>
          </cell>
          <cell r="D269">
            <v>36076</v>
          </cell>
          <cell r="E269">
            <v>9990000</v>
          </cell>
          <cell r="F269">
            <v>0</v>
          </cell>
          <cell r="H269">
            <v>0</v>
          </cell>
          <cell r="I269">
            <v>9989999</v>
          </cell>
          <cell r="J269">
            <v>9989999</v>
          </cell>
          <cell r="K269">
            <v>1</v>
          </cell>
          <cell r="L269" t="str">
            <v>Bp. Bahar</v>
          </cell>
          <cell r="M269" t="str">
            <v>LEGAL CORPORATE</v>
          </cell>
          <cell r="N269" t="str">
            <v>--</v>
          </cell>
        </row>
        <row r="270">
          <cell r="A270">
            <v>23</v>
          </cell>
          <cell r="B270" t="str">
            <v>1 unit  Computer Pentium 133/1.0</v>
          </cell>
          <cell r="D270">
            <v>36262</v>
          </cell>
          <cell r="E270">
            <v>5000000</v>
          </cell>
          <cell r="F270">
            <v>156280</v>
          </cell>
          <cell r="G270">
            <v>0</v>
          </cell>
          <cell r="H270">
            <v>156280</v>
          </cell>
          <cell r="I270">
            <v>4843719</v>
          </cell>
          <cell r="J270">
            <v>4999999</v>
          </cell>
          <cell r="K270">
            <v>1</v>
          </cell>
          <cell r="M270" t="str">
            <v>SKAI</v>
          </cell>
          <cell r="N270" t="str">
            <v>--</v>
          </cell>
        </row>
        <row r="271">
          <cell r="A271">
            <v>23</v>
          </cell>
          <cell r="B271" t="str">
            <v>1 set Computer  (Meja + Stavol)</v>
          </cell>
          <cell r="D271">
            <v>35767</v>
          </cell>
          <cell r="E271">
            <v>1900000</v>
          </cell>
          <cell r="F271">
            <v>0</v>
          </cell>
          <cell r="G271">
            <v>0</v>
          </cell>
          <cell r="H271">
            <v>0</v>
          </cell>
          <cell r="I271">
            <v>1899999</v>
          </cell>
          <cell r="J271">
            <v>1899999</v>
          </cell>
          <cell r="K271">
            <v>1</v>
          </cell>
          <cell r="M271" t="str">
            <v>TREASURY</v>
          </cell>
          <cell r="N271" t="str">
            <v>--</v>
          </cell>
        </row>
        <row r="272">
          <cell r="A272">
            <v>24</v>
          </cell>
          <cell r="B272" t="str">
            <v>1 set Computer merk HP Vectra 35/133</v>
          </cell>
          <cell r="D272">
            <v>35667</v>
          </cell>
          <cell r="E272">
            <v>3250000</v>
          </cell>
          <cell r="F272">
            <v>0</v>
          </cell>
          <cell r="G272">
            <v>0</v>
          </cell>
          <cell r="H272">
            <v>0</v>
          </cell>
          <cell r="I272">
            <v>3249999</v>
          </cell>
          <cell r="J272">
            <v>3249999</v>
          </cell>
          <cell r="K272">
            <v>1</v>
          </cell>
          <cell r="M272" t="str">
            <v>UMUM</v>
          </cell>
          <cell r="N272" t="str">
            <v>--</v>
          </cell>
        </row>
        <row r="273">
          <cell r="A273">
            <v>26</v>
          </cell>
          <cell r="B273" t="str">
            <v>1 unit Printer AMT ECCEL 535</v>
          </cell>
          <cell r="D273">
            <v>35716</v>
          </cell>
          <cell r="E273">
            <v>2500000</v>
          </cell>
          <cell r="F273">
            <v>0</v>
          </cell>
          <cell r="G273">
            <v>0</v>
          </cell>
          <cell r="H273">
            <v>0</v>
          </cell>
          <cell r="I273">
            <v>2499999</v>
          </cell>
          <cell r="J273">
            <v>2499999</v>
          </cell>
          <cell r="K273">
            <v>1</v>
          </cell>
          <cell r="L273" t="str">
            <v>Peralihan</v>
          </cell>
          <cell r="M273" t="str">
            <v>GUDANG KPNO</v>
          </cell>
          <cell r="N273" t="str">
            <v>--</v>
          </cell>
        </row>
        <row r="274">
          <cell r="B274" t="str">
            <v xml:space="preserve">8 unit Dump Terminal ( Malang ) </v>
          </cell>
          <cell r="D274">
            <v>35059</v>
          </cell>
          <cell r="E274">
            <v>14800000</v>
          </cell>
          <cell r="F274">
            <v>0</v>
          </cell>
          <cell r="G274">
            <v>0</v>
          </cell>
          <cell r="H274">
            <v>0</v>
          </cell>
          <cell r="I274">
            <v>14799992</v>
          </cell>
          <cell r="J274">
            <v>14799992</v>
          </cell>
          <cell r="K274">
            <v>8</v>
          </cell>
          <cell r="M274" t="str">
            <v>GUDANG KPNO</v>
          </cell>
        </row>
        <row r="275">
          <cell r="B275" t="str">
            <v>1 unit Perle  ( Malang )</v>
          </cell>
          <cell r="D275">
            <v>35426</v>
          </cell>
          <cell r="E275">
            <v>21834120</v>
          </cell>
          <cell r="F275">
            <v>0</v>
          </cell>
          <cell r="G275">
            <v>0</v>
          </cell>
          <cell r="H275">
            <v>0</v>
          </cell>
          <cell r="I275">
            <v>21834119</v>
          </cell>
          <cell r="J275">
            <v>21834119</v>
          </cell>
          <cell r="K275">
            <v>1</v>
          </cell>
          <cell r="M275" t="str">
            <v>GUDANG KPNO</v>
          </cell>
        </row>
        <row r="277">
          <cell r="B277" t="str">
            <v>Sub Total Peralatan Kantor</v>
          </cell>
          <cell r="E277">
            <v>145733478</v>
          </cell>
          <cell r="F277">
            <v>2985678</v>
          </cell>
          <cell r="G277">
            <v>62413</v>
          </cell>
          <cell r="H277">
            <v>3048091</v>
          </cell>
          <cell r="I277">
            <v>141727008</v>
          </cell>
          <cell r="J277">
            <v>144775099</v>
          </cell>
          <cell r="K277">
            <v>958380</v>
          </cell>
        </row>
        <row r="278">
          <cell r="B278" t="str">
            <v>TOTAL PERALATAN KANTOR</v>
          </cell>
          <cell r="E278">
            <v>1454528939.9099998</v>
          </cell>
          <cell r="F278">
            <v>82741195.980000004</v>
          </cell>
          <cell r="G278">
            <v>8526165.3399999999</v>
          </cell>
          <cell r="H278">
            <v>91267361.320000008</v>
          </cell>
          <cell r="I278">
            <v>848812813.44000006</v>
          </cell>
          <cell r="J278">
            <v>939914930.75999999</v>
          </cell>
          <cell r="K278">
            <v>514448767.14999998</v>
          </cell>
        </row>
        <row r="279">
          <cell r="H279">
            <v>91267361.319999993</v>
          </cell>
          <cell r="J279">
            <v>903280819.75999999</v>
          </cell>
        </row>
        <row r="280">
          <cell r="B280" t="str">
            <v>PERLENGKAPAN KANTOR TIDAK TERDAFTAR</v>
          </cell>
          <cell r="H280">
            <v>0</v>
          </cell>
          <cell r="J280">
            <v>36634111</v>
          </cell>
          <cell r="K280" t="str">
            <v>Salah posting di akm pnyt gedung kantor (23102)</v>
          </cell>
        </row>
        <row r="283">
          <cell r="A283">
            <v>1</v>
          </cell>
          <cell r="B283" t="str">
            <v>1 unit Printer Merk Epson LX-300+</v>
          </cell>
          <cell r="M283" t="str">
            <v>GUDANG</v>
          </cell>
        </row>
        <row r="284">
          <cell r="A284">
            <v>2</v>
          </cell>
          <cell r="B284" t="str">
            <v>1 unit Modem Speedcom 33600 bps</v>
          </cell>
          <cell r="M284" t="str">
            <v>TREASURY</v>
          </cell>
        </row>
        <row r="285">
          <cell r="A285">
            <v>3</v>
          </cell>
          <cell r="B285" t="str">
            <v>1 bh Calculator Merk Karce D-54</v>
          </cell>
          <cell r="M285" t="str">
            <v>TREASURY</v>
          </cell>
        </row>
        <row r="286">
          <cell r="A286">
            <v>4</v>
          </cell>
          <cell r="B286" t="str">
            <v xml:space="preserve">4 unit Pesawat Telepon Merk Panasonic </v>
          </cell>
          <cell r="M286" t="str">
            <v>ADM.  KREDIT</v>
          </cell>
        </row>
        <row r="287">
          <cell r="A287">
            <v>5</v>
          </cell>
          <cell r="B287" t="str">
            <v>1 bh Modem Eksternal</v>
          </cell>
          <cell r="M287" t="str">
            <v>ADM.  KREDIT</v>
          </cell>
        </row>
        <row r="288">
          <cell r="A288">
            <v>6</v>
          </cell>
          <cell r="B288" t="str">
            <v>1 bh Ex-House Fan</v>
          </cell>
          <cell r="M288" t="str">
            <v>KABID. KREDIT</v>
          </cell>
        </row>
        <row r="289">
          <cell r="A289">
            <v>7</v>
          </cell>
          <cell r="B289" t="str">
            <v>1 bh Calculator Merk Casio</v>
          </cell>
          <cell r="M289" t="str">
            <v>SKMR</v>
          </cell>
        </row>
        <row r="290">
          <cell r="A290">
            <v>8</v>
          </cell>
          <cell r="B290" t="str">
            <v xml:space="preserve">1 unit Pesawat Telepon </v>
          </cell>
          <cell r="M290" t="str">
            <v>LEGAL CORPORATE</v>
          </cell>
        </row>
        <row r="291">
          <cell r="A291">
            <v>9</v>
          </cell>
          <cell r="B291" t="str">
            <v>1 unit Exhouse Fan</v>
          </cell>
          <cell r="M291" t="str">
            <v>REMEDIAL</v>
          </cell>
        </row>
        <row r="292">
          <cell r="A292">
            <v>10</v>
          </cell>
          <cell r="B292" t="str">
            <v>2 bh Pesawat Telepon Merk Panasonic</v>
          </cell>
          <cell r="M292" t="str">
            <v>REMEDIAL</v>
          </cell>
        </row>
        <row r="293">
          <cell r="A293">
            <v>11</v>
          </cell>
          <cell r="B293" t="str">
            <v>1 bh Printer Merk Cannon BJC-4310SP</v>
          </cell>
          <cell r="M293" t="str">
            <v>SKAI</v>
          </cell>
        </row>
        <row r="294">
          <cell r="A294">
            <v>12</v>
          </cell>
          <cell r="B294" t="str">
            <v>3 bh Pesawat Telepon Merk Panasonic</v>
          </cell>
          <cell r="M294" t="str">
            <v>SKAI</v>
          </cell>
        </row>
        <row r="295">
          <cell r="A295">
            <v>13</v>
          </cell>
          <cell r="B295" t="str">
            <v xml:space="preserve">1 unit Computer </v>
          </cell>
          <cell r="M295" t="str">
            <v>KABID SDM &amp; UMUM</v>
          </cell>
        </row>
        <row r="296">
          <cell r="A296">
            <v>14</v>
          </cell>
          <cell r="B296" t="str">
            <v>1 unit Printer Merk Canon BJC-2100sp</v>
          </cell>
          <cell r="M296" t="str">
            <v>KABID SDM &amp; UMUM</v>
          </cell>
        </row>
        <row r="297">
          <cell r="A297">
            <v>15</v>
          </cell>
          <cell r="B297" t="str">
            <v>2 bh Pesawat Telepon Merk Panasonic</v>
          </cell>
          <cell r="M297" t="str">
            <v>P.JUANTO</v>
          </cell>
        </row>
        <row r="298">
          <cell r="A298">
            <v>16</v>
          </cell>
          <cell r="B298" t="str">
            <v>1 bh Calculator  Citizen SD-868L</v>
          </cell>
          <cell r="M298" t="str">
            <v>P.JUANTO</v>
          </cell>
        </row>
        <row r="299">
          <cell r="A299">
            <v>17</v>
          </cell>
          <cell r="B299" t="str">
            <v xml:space="preserve">1 unit Mesin Ketik Electric merk Brother </v>
          </cell>
          <cell r="M299" t="str">
            <v>SEKRETARIS</v>
          </cell>
        </row>
        <row r="300">
          <cell r="A300">
            <v>18</v>
          </cell>
          <cell r="B300" t="str">
            <v>3 bh Pesawat Telepon Merk Panasonic</v>
          </cell>
          <cell r="M300" t="str">
            <v>SEKRETARIS</v>
          </cell>
        </row>
        <row r="301">
          <cell r="A301">
            <v>19</v>
          </cell>
          <cell r="B301" t="str">
            <v xml:space="preserve">2 bh  Calculator </v>
          </cell>
          <cell r="M301" t="str">
            <v>SEKRETARIS</v>
          </cell>
        </row>
        <row r="302">
          <cell r="A302">
            <v>20</v>
          </cell>
          <cell r="B302" t="str">
            <v>2 bh Pesawat Telepon Merk Panasonic</v>
          </cell>
          <cell r="M302" t="str">
            <v>SETTLEMENT</v>
          </cell>
        </row>
        <row r="303">
          <cell r="A303">
            <v>21</v>
          </cell>
          <cell r="B303" t="str">
            <v>1 unit Printer Merk Canon BJC-2100sp</v>
          </cell>
          <cell r="M303" t="str">
            <v>SETTLEMENT</v>
          </cell>
        </row>
        <row r="304">
          <cell r="A304">
            <v>22</v>
          </cell>
          <cell r="B304" t="str">
            <v>1bh Pesawat Telepon Merk Panasonic</v>
          </cell>
          <cell r="M304" t="str">
            <v>KOMISARIS</v>
          </cell>
        </row>
        <row r="305">
          <cell r="A305">
            <v>23</v>
          </cell>
          <cell r="B305" t="str">
            <v xml:space="preserve">1 unit Mesin Fax  Merk Panasonic </v>
          </cell>
          <cell r="M305" t="str">
            <v>KOMISARIS</v>
          </cell>
        </row>
        <row r="306">
          <cell r="A306">
            <v>24</v>
          </cell>
          <cell r="B306" t="str">
            <v>1 unit Mesin Fax Merk Panasonic KX-FT63</v>
          </cell>
          <cell r="M306" t="str">
            <v>KOMISARIS</v>
          </cell>
        </row>
        <row r="307">
          <cell r="A307">
            <v>25</v>
          </cell>
          <cell r="B307" t="str">
            <v>1 unit Pesawat Telepon Merk Panasonic</v>
          </cell>
          <cell r="M307" t="str">
            <v>RUANG MEETING</v>
          </cell>
        </row>
        <row r="308">
          <cell r="A308">
            <v>26</v>
          </cell>
          <cell r="B308" t="str">
            <v>1 unit Pesawat Telepon Merk Panasonic</v>
          </cell>
          <cell r="M308" t="str">
            <v>RUANG TAMU</v>
          </cell>
        </row>
        <row r="309">
          <cell r="A309">
            <v>27</v>
          </cell>
          <cell r="B309" t="str">
            <v>1 unit PABX Merk Panasonic</v>
          </cell>
          <cell r="M309" t="str">
            <v>RUANG OPERATOR</v>
          </cell>
        </row>
        <row r="310">
          <cell r="A310">
            <v>28</v>
          </cell>
          <cell r="B310" t="str">
            <v>1 unit Mesin Fax Merk Panasonic VF-V60</v>
          </cell>
          <cell r="M310" t="str">
            <v>RUANG OPERATOR</v>
          </cell>
        </row>
        <row r="311">
          <cell r="A311">
            <v>29</v>
          </cell>
          <cell r="B311" t="str">
            <v>1 unit Mesin Penghancur Kertas HSM 90 (rusak)</v>
          </cell>
          <cell r="M311" t="str">
            <v>LORONG F.COPY</v>
          </cell>
        </row>
        <row r="312">
          <cell r="A312">
            <v>30</v>
          </cell>
          <cell r="B312" t="str">
            <v>1 set Kompor Gas Merk Covina</v>
          </cell>
          <cell r="M312" t="str">
            <v>DAPUR PRAPANCA</v>
          </cell>
        </row>
        <row r="313">
          <cell r="A313">
            <v>31</v>
          </cell>
          <cell r="B313" t="str">
            <v>2 bh Exhouse Fan</v>
          </cell>
          <cell r="M313" t="str">
            <v>DAPUR PRAPANCA</v>
          </cell>
        </row>
        <row r="314">
          <cell r="A314">
            <v>32</v>
          </cell>
          <cell r="B314" t="str">
            <v>1 bh Tabung PMK Kuning</v>
          </cell>
          <cell r="M314" t="str">
            <v>POS PRAPANCA</v>
          </cell>
        </row>
        <row r="315">
          <cell r="A315">
            <v>33</v>
          </cell>
          <cell r="B315" t="str">
            <v>1 Bbh Tabung PMK Merah</v>
          </cell>
          <cell r="M315" t="str">
            <v>DAPUR PRAPANCA</v>
          </cell>
        </row>
        <row r="316">
          <cell r="A316">
            <v>34</v>
          </cell>
          <cell r="B316" t="str">
            <v>1 bh Telepon Merk Panasonic</v>
          </cell>
          <cell r="M316" t="str">
            <v>GM KREDIT</v>
          </cell>
        </row>
        <row r="317">
          <cell r="A317">
            <v>35</v>
          </cell>
          <cell r="B317" t="str">
            <v>1 bh Stavolt Nagaichi</v>
          </cell>
          <cell r="M317" t="str">
            <v>GM. OPERASI</v>
          </cell>
        </row>
        <row r="318">
          <cell r="A318">
            <v>36</v>
          </cell>
          <cell r="B318" t="str">
            <v>2 bh Telepone Merk Panasonic</v>
          </cell>
          <cell r="M318" t="str">
            <v>GM. OPERASI</v>
          </cell>
        </row>
        <row r="321">
          <cell r="B321" t="str">
            <v>21202 – INVENTARIS -PERALATAN KANTOR</v>
          </cell>
        </row>
        <row r="323">
          <cell r="A323" t="str">
            <v>D:</v>
          </cell>
          <cell r="B323" t="str">
            <v>94311 – BOL.AKT.INVT PENYST.PERLENGKAPAN KANTOR</v>
          </cell>
        </row>
        <row r="324">
          <cell r="A324" t="str">
            <v>K:</v>
          </cell>
          <cell r="B324" t="str">
            <v>23202 – AK.PENYST.AKT.INVT. PERLENGKAPAN KANTOR</v>
          </cell>
        </row>
      </sheetData>
      <sheetData sheetId="3" refreshError="1"/>
      <sheetData sheetId="4" refreshError="1"/>
      <sheetData sheetId="5"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nf Giro"/>
      <sheetName val="Konf Tab"/>
      <sheetName val="Konf Dep"/>
      <sheetName val="310J1"/>
    </sheetNames>
    <sheetDataSet>
      <sheetData sheetId="0"/>
      <sheetData sheetId="1"/>
      <sheetData sheetId="2"/>
      <sheetData sheetId="3"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ksport"/>
      <sheetName val="B"/>
      <sheetName val="C"/>
      <sheetName val="Domestik"/>
      <sheetName val="E"/>
      <sheetName val="Profit"/>
    </sheetNames>
    <sheetDataSet>
      <sheetData sheetId="0"/>
      <sheetData sheetId="1"/>
      <sheetData sheetId="2"/>
      <sheetData sheetId="3"/>
      <sheetData sheetId="4"/>
      <sheetData sheetId="5">
        <row r="109">
          <cell r="A109" t="str">
            <v>P T .  N I S S O  B A H A R I</v>
          </cell>
        </row>
        <row r="110">
          <cell r="A110" t="str">
            <v>Domestic Sales Report</v>
          </cell>
        </row>
        <row r="111">
          <cell r="A111" t="str">
            <v>December 2007</v>
          </cell>
        </row>
        <row r="112">
          <cell r="A112" t="str">
            <v>No</v>
          </cell>
          <cell r="B112" t="str">
            <v>Description</v>
          </cell>
          <cell r="C112" t="str">
            <v>January</v>
          </cell>
          <cell r="F112" t="str">
            <v>February</v>
          </cell>
          <cell r="I112" t="str">
            <v>March</v>
          </cell>
          <cell r="L112" t="str">
            <v>April</v>
          </cell>
          <cell r="O112" t="str">
            <v>May</v>
          </cell>
          <cell r="R112" t="str">
            <v>June</v>
          </cell>
          <cell r="U112" t="str">
            <v>July</v>
          </cell>
          <cell r="X112" t="str">
            <v>August</v>
          </cell>
          <cell r="AA112" t="str">
            <v>September</v>
          </cell>
          <cell r="AD112" t="str">
            <v>October</v>
          </cell>
          <cell r="AG112" t="str">
            <v>November</v>
          </cell>
          <cell r="AJ112" t="str">
            <v>December</v>
          </cell>
          <cell r="AM112" t="str">
            <v>Up to December 2007</v>
          </cell>
        </row>
        <row r="113">
          <cell r="C113" t="str">
            <v>Q</v>
          </cell>
          <cell r="D113" t="str">
            <v>US$</v>
          </cell>
          <cell r="E113" t="str">
            <v>Rp.</v>
          </cell>
          <cell r="F113" t="str">
            <v>Q</v>
          </cell>
          <cell r="G113" t="str">
            <v>US$</v>
          </cell>
          <cell r="H113" t="str">
            <v>Rp.</v>
          </cell>
          <cell r="I113" t="str">
            <v>Q</v>
          </cell>
          <cell r="J113" t="str">
            <v>US$</v>
          </cell>
          <cell r="K113" t="str">
            <v>Rp.</v>
          </cell>
          <cell r="L113" t="str">
            <v>Q</v>
          </cell>
          <cell r="M113" t="str">
            <v>US$</v>
          </cell>
          <cell r="N113" t="str">
            <v>Rp.</v>
          </cell>
          <cell r="O113" t="str">
            <v>Q</v>
          </cell>
          <cell r="P113" t="str">
            <v>US$</v>
          </cell>
          <cell r="Q113" t="str">
            <v>Rp.</v>
          </cell>
          <cell r="R113" t="str">
            <v>Q</v>
          </cell>
          <cell r="S113" t="str">
            <v>US$</v>
          </cell>
          <cell r="T113" t="str">
            <v>Rp.</v>
          </cell>
          <cell r="U113" t="str">
            <v>Q</v>
          </cell>
          <cell r="V113" t="str">
            <v>US$</v>
          </cell>
          <cell r="W113" t="str">
            <v>Rp.</v>
          </cell>
          <cell r="X113" t="str">
            <v>Q</v>
          </cell>
          <cell r="Y113" t="str">
            <v>US$</v>
          </cell>
          <cell r="Z113" t="str">
            <v>Rp.</v>
          </cell>
          <cell r="AA113" t="str">
            <v>Q</v>
          </cell>
          <cell r="AB113" t="str">
            <v>US$</v>
          </cell>
          <cell r="AC113" t="str">
            <v>Rp.</v>
          </cell>
          <cell r="AD113" t="str">
            <v>Q</v>
          </cell>
          <cell r="AE113" t="str">
            <v>US$</v>
          </cell>
          <cell r="AF113" t="str">
            <v>Rp.</v>
          </cell>
          <cell r="AG113" t="str">
            <v>Q</v>
          </cell>
          <cell r="AH113" t="str">
            <v>US$</v>
          </cell>
          <cell r="AI113" t="str">
            <v>Rp.</v>
          </cell>
          <cell r="AJ113" t="str">
            <v>Q</v>
          </cell>
          <cell r="AK113" t="str">
            <v>US$</v>
          </cell>
          <cell r="AL113" t="str">
            <v>Rp.</v>
          </cell>
          <cell r="AM113" t="str">
            <v>Q</v>
          </cell>
          <cell r="AN113" t="str">
            <v>US$</v>
          </cell>
          <cell r="AO113" t="str">
            <v>Rp.</v>
          </cell>
        </row>
        <row r="114">
          <cell r="A114">
            <v>1</v>
          </cell>
          <cell r="B114" t="str">
            <v>Aquarium S</v>
          </cell>
          <cell r="C114">
            <v>314</v>
          </cell>
          <cell r="D114">
            <v>913.74</v>
          </cell>
          <cell r="E114">
            <v>7538576</v>
          </cell>
          <cell r="F114">
            <v>181</v>
          </cell>
          <cell r="G114">
            <v>526.71</v>
          </cell>
          <cell r="H114">
            <v>4343309</v>
          </cell>
          <cell r="I114">
            <v>226</v>
          </cell>
          <cell r="J114">
            <v>576.46</v>
          </cell>
          <cell r="K114">
            <v>4784639</v>
          </cell>
          <cell r="L114">
            <v>180</v>
          </cell>
          <cell r="M114">
            <v>533.15</v>
          </cell>
          <cell r="N114">
            <v>4411840</v>
          </cell>
          <cell r="O114">
            <v>249</v>
          </cell>
          <cell r="P114">
            <v>660.79</v>
          </cell>
          <cell r="Q114">
            <v>5350652</v>
          </cell>
          <cell r="R114">
            <v>475</v>
          </cell>
          <cell r="S114">
            <v>1353.25</v>
          </cell>
          <cell r="T114">
            <v>10992197</v>
          </cell>
          <cell r="U114">
            <v>561</v>
          </cell>
          <cell r="V114">
            <v>1632.51</v>
          </cell>
          <cell r="W114">
            <v>13444814</v>
          </cell>
          <cell r="X114">
            <v>355</v>
          </cell>
          <cell r="Y114">
            <v>953.3</v>
          </cell>
          <cell r="Z114">
            <v>8084670</v>
          </cell>
          <cell r="AA114">
            <v>520</v>
          </cell>
          <cell r="AB114">
            <v>1510.3000000000002</v>
          </cell>
          <cell r="AC114">
            <v>12860656</v>
          </cell>
          <cell r="AD114">
            <v>140</v>
          </cell>
          <cell r="AE114">
            <v>407.40000000000003</v>
          </cell>
          <cell r="AF114">
            <v>3376120</v>
          </cell>
          <cell r="AG114">
            <v>492</v>
          </cell>
          <cell r="AH114">
            <v>1378.07</v>
          </cell>
          <cell r="AI114">
            <v>11578254</v>
          </cell>
          <cell r="AJ114">
            <v>185</v>
          </cell>
          <cell r="AK114">
            <v>538.35</v>
          </cell>
          <cell r="AL114">
            <v>4561475</v>
          </cell>
          <cell r="AM114">
            <v>3878</v>
          </cell>
          <cell r="AN114">
            <v>10984.03</v>
          </cell>
          <cell r="AO114">
            <v>91327202</v>
          </cell>
        </row>
        <row r="115">
          <cell r="A115">
            <v>2</v>
          </cell>
          <cell r="B115" t="str">
            <v>Aquarium M</v>
          </cell>
          <cell r="C115">
            <v>300</v>
          </cell>
          <cell r="D115">
            <v>1191</v>
          </cell>
          <cell r="E115">
            <v>9838500</v>
          </cell>
          <cell r="F115">
            <v>445</v>
          </cell>
          <cell r="G115">
            <v>1766.65</v>
          </cell>
          <cell r="H115">
            <v>14575160</v>
          </cell>
          <cell r="I115">
            <v>778</v>
          </cell>
          <cell r="J115">
            <v>3043.12</v>
          </cell>
          <cell r="K115">
            <v>25349384</v>
          </cell>
          <cell r="L115">
            <v>908</v>
          </cell>
          <cell r="M115">
            <v>3604.7599999999998</v>
          </cell>
          <cell r="N115">
            <v>29831755</v>
          </cell>
          <cell r="O115">
            <v>801</v>
          </cell>
          <cell r="P115">
            <v>3168.09</v>
          </cell>
          <cell r="Q115">
            <v>25598863</v>
          </cell>
          <cell r="R115">
            <v>685</v>
          </cell>
          <cell r="S115">
            <v>2719.45</v>
          </cell>
          <cell r="T115">
            <v>22106425</v>
          </cell>
          <cell r="U115">
            <v>990</v>
          </cell>
          <cell r="V115">
            <v>3930.3</v>
          </cell>
          <cell r="W115">
            <v>32326920</v>
          </cell>
          <cell r="X115">
            <v>1010</v>
          </cell>
          <cell r="Y115">
            <v>3979.9999999999995</v>
          </cell>
          <cell r="Z115">
            <v>33669405</v>
          </cell>
          <cell r="AA115">
            <v>1136</v>
          </cell>
          <cell r="AB115">
            <v>4498.04</v>
          </cell>
          <cell r="AC115">
            <v>38394245</v>
          </cell>
          <cell r="AD115">
            <v>685</v>
          </cell>
          <cell r="AE115">
            <v>2719.4500000000003</v>
          </cell>
          <cell r="AF115">
            <v>22558070</v>
          </cell>
          <cell r="AG115">
            <v>860</v>
          </cell>
          <cell r="AH115">
            <v>3414.2</v>
          </cell>
          <cell r="AI115">
            <v>28489220</v>
          </cell>
          <cell r="AJ115">
            <v>1255</v>
          </cell>
          <cell r="AK115">
            <v>4974.4299999999994</v>
          </cell>
          <cell r="AL115">
            <v>42164288</v>
          </cell>
          <cell r="AM115">
            <v>9853</v>
          </cell>
          <cell r="AN115">
            <v>39009.49</v>
          </cell>
          <cell r="AO115">
            <v>324902235</v>
          </cell>
        </row>
        <row r="116">
          <cell r="A116">
            <v>3</v>
          </cell>
          <cell r="B116" t="str">
            <v>Aquarium L</v>
          </cell>
          <cell r="C116">
            <v>170</v>
          </cell>
          <cell r="D116">
            <v>780.3</v>
          </cell>
          <cell r="E116">
            <v>6443250</v>
          </cell>
          <cell r="F116">
            <v>105</v>
          </cell>
          <cell r="G116">
            <v>481.95</v>
          </cell>
          <cell r="H116">
            <v>3975095</v>
          </cell>
          <cell r="I116">
            <v>146</v>
          </cell>
          <cell r="J116">
            <v>541.9</v>
          </cell>
          <cell r="K116">
            <v>4506247</v>
          </cell>
          <cell r="L116">
            <v>90</v>
          </cell>
          <cell r="M116">
            <v>413.1</v>
          </cell>
          <cell r="N116">
            <v>3417740</v>
          </cell>
          <cell r="O116">
            <v>163</v>
          </cell>
          <cell r="P116">
            <v>729.85</v>
          </cell>
          <cell r="Q116">
            <v>5943548</v>
          </cell>
          <cell r="R116">
            <v>165</v>
          </cell>
          <cell r="S116">
            <v>739.03</v>
          </cell>
          <cell r="T116">
            <v>6018806</v>
          </cell>
          <cell r="U116">
            <v>325</v>
          </cell>
          <cell r="V116">
            <v>1491.75</v>
          </cell>
          <cell r="W116">
            <v>12273730</v>
          </cell>
          <cell r="X116">
            <v>237</v>
          </cell>
          <cell r="Y116">
            <v>1048.8999999999999</v>
          </cell>
          <cell r="Z116">
            <v>8895443</v>
          </cell>
          <cell r="AA116">
            <v>160</v>
          </cell>
          <cell r="AB116">
            <v>729.82</v>
          </cell>
          <cell r="AC116">
            <v>6235041</v>
          </cell>
          <cell r="AD116">
            <v>138</v>
          </cell>
          <cell r="AE116">
            <v>633.41999999999996</v>
          </cell>
          <cell r="AF116">
            <v>5227164</v>
          </cell>
          <cell r="AG116">
            <v>270</v>
          </cell>
          <cell r="AH116">
            <v>1239.3</v>
          </cell>
          <cell r="AI116">
            <v>10333410</v>
          </cell>
          <cell r="AJ116">
            <v>125</v>
          </cell>
          <cell r="AK116">
            <v>569.16999999999996</v>
          </cell>
          <cell r="AL116">
            <v>4834859</v>
          </cell>
          <cell r="AM116">
            <v>2094</v>
          </cell>
          <cell r="AN116">
            <v>9398.49</v>
          </cell>
          <cell r="AO116">
            <v>78104333</v>
          </cell>
        </row>
        <row r="117">
          <cell r="A117">
            <v>4</v>
          </cell>
          <cell r="B117" t="str">
            <v>Aquarium  S Skeleton</v>
          </cell>
          <cell r="C117">
            <v>0</v>
          </cell>
          <cell r="D117">
            <v>0</v>
          </cell>
          <cell r="E117">
            <v>0</v>
          </cell>
          <cell r="F117">
            <v>0</v>
          </cell>
          <cell r="G117">
            <v>0</v>
          </cell>
          <cell r="H117">
            <v>0</v>
          </cell>
          <cell r="I117">
            <v>0</v>
          </cell>
          <cell r="J117">
            <v>0</v>
          </cell>
          <cell r="K117">
            <v>0</v>
          </cell>
          <cell r="L117">
            <v>0</v>
          </cell>
          <cell r="M117">
            <v>0</v>
          </cell>
          <cell r="N117">
            <v>0</v>
          </cell>
          <cell r="O117">
            <v>301</v>
          </cell>
          <cell r="P117">
            <v>439.46</v>
          </cell>
          <cell r="Q117">
            <v>3507553</v>
          </cell>
          <cell r="R117">
            <v>0</v>
          </cell>
          <cell r="S117">
            <v>0</v>
          </cell>
          <cell r="T117">
            <v>0</v>
          </cell>
          <cell r="U117">
            <v>75</v>
          </cell>
          <cell r="V117">
            <v>109.5</v>
          </cell>
          <cell r="W117">
            <v>900225</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376</v>
          </cell>
          <cell r="AN117">
            <v>548.96</v>
          </cell>
          <cell r="AO117">
            <v>4407778</v>
          </cell>
        </row>
        <row r="118">
          <cell r="A118">
            <v>5</v>
          </cell>
          <cell r="B118" t="str">
            <v>Aquarium  M Skeleton</v>
          </cell>
          <cell r="C118">
            <v>0</v>
          </cell>
          <cell r="D118">
            <v>0</v>
          </cell>
          <cell r="E118">
            <v>0</v>
          </cell>
          <cell r="F118">
            <v>0</v>
          </cell>
          <cell r="G118">
            <v>0</v>
          </cell>
          <cell r="H118">
            <v>0</v>
          </cell>
          <cell r="I118">
            <v>33</v>
          </cell>
          <cell r="J118">
            <v>65.67</v>
          </cell>
          <cell r="K118">
            <v>540342</v>
          </cell>
          <cell r="L118">
            <v>0</v>
          </cell>
          <cell r="M118">
            <v>0</v>
          </cell>
          <cell r="N118">
            <v>0</v>
          </cell>
          <cell r="O118">
            <v>148</v>
          </cell>
          <cell r="P118">
            <v>294.52</v>
          </cell>
          <cell r="Q118">
            <v>2352904</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181</v>
          </cell>
          <cell r="AN118">
            <v>360.19</v>
          </cell>
          <cell r="AO118">
            <v>2893246</v>
          </cell>
        </row>
        <row r="119">
          <cell r="A119">
            <v>6</v>
          </cell>
          <cell r="B119" t="str">
            <v>Aquarium  L Skeleton</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row>
        <row r="120">
          <cell r="A120">
            <v>7</v>
          </cell>
          <cell r="B120" t="str">
            <v>Aquarium  S Clear</v>
          </cell>
          <cell r="C120">
            <v>0</v>
          </cell>
          <cell r="D120">
            <v>0</v>
          </cell>
          <cell r="E120">
            <v>0</v>
          </cell>
          <cell r="F120">
            <v>0</v>
          </cell>
          <cell r="G120">
            <v>0</v>
          </cell>
          <cell r="H120">
            <v>0</v>
          </cell>
          <cell r="I120">
            <v>0</v>
          </cell>
          <cell r="J120">
            <v>0</v>
          </cell>
          <cell r="K120">
            <v>0</v>
          </cell>
          <cell r="L120">
            <v>0</v>
          </cell>
          <cell r="M120">
            <v>0</v>
          </cell>
          <cell r="N120">
            <v>0</v>
          </cell>
          <cell r="O120">
            <v>49</v>
          </cell>
          <cell r="P120">
            <v>212.17</v>
          </cell>
          <cell r="Q120">
            <v>1699271</v>
          </cell>
          <cell r="R120">
            <v>0</v>
          </cell>
          <cell r="S120">
            <v>0</v>
          </cell>
          <cell r="T120">
            <v>0</v>
          </cell>
          <cell r="U120">
            <v>0</v>
          </cell>
          <cell r="V120">
            <v>0</v>
          </cell>
          <cell r="W120">
            <v>0</v>
          </cell>
          <cell r="X120">
            <v>0</v>
          </cell>
          <cell r="Y120">
            <v>0</v>
          </cell>
          <cell r="Z120">
            <v>0</v>
          </cell>
          <cell r="AA120">
            <v>5</v>
          </cell>
          <cell r="AB120">
            <v>43.3</v>
          </cell>
          <cell r="AC120">
            <v>370075</v>
          </cell>
          <cell r="AD120">
            <v>0</v>
          </cell>
          <cell r="AE120">
            <v>0</v>
          </cell>
          <cell r="AF120">
            <v>0</v>
          </cell>
          <cell r="AG120">
            <v>0</v>
          </cell>
          <cell r="AH120">
            <v>0</v>
          </cell>
          <cell r="AI120">
            <v>0</v>
          </cell>
          <cell r="AJ120">
            <v>0</v>
          </cell>
          <cell r="AK120">
            <v>0</v>
          </cell>
          <cell r="AL120">
            <v>0</v>
          </cell>
          <cell r="AM120">
            <v>54</v>
          </cell>
          <cell r="AN120">
            <v>255.46999999999997</v>
          </cell>
          <cell r="AO120">
            <v>2069346</v>
          </cell>
        </row>
        <row r="121">
          <cell r="A121">
            <v>8</v>
          </cell>
          <cell r="B121" t="str">
            <v>Aquarium  M Clear</v>
          </cell>
          <cell r="C121">
            <v>0</v>
          </cell>
          <cell r="D121">
            <v>0</v>
          </cell>
          <cell r="E121">
            <v>0</v>
          </cell>
          <cell r="F121">
            <v>0</v>
          </cell>
          <cell r="G121">
            <v>0</v>
          </cell>
          <cell r="H121">
            <v>0</v>
          </cell>
          <cell r="I121">
            <v>0</v>
          </cell>
          <cell r="J121">
            <v>0</v>
          </cell>
          <cell r="K121">
            <v>0</v>
          </cell>
          <cell r="L121">
            <v>0</v>
          </cell>
          <cell r="M121">
            <v>0</v>
          </cell>
          <cell r="N121">
            <v>0</v>
          </cell>
          <cell r="O121">
            <v>65</v>
          </cell>
          <cell r="P121">
            <v>338</v>
          </cell>
          <cell r="Q121">
            <v>2707055</v>
          </cell>
          <cell r="R121">
            <v>0</v>
          </cell>
          <cell r="S121">
            <v>0</v>
          </cell>
          <cell r="T121">
            <v>0</v>
          </cell>
          <cell r="U121">
            <v>0</v>
          </cell>
          <cell r="V121">
            <v>0</v>
          </cell>
          <cell r="W121">
            <v>0</v>
          </cell>
          <cell r="X121">
            <v>0</v>
          </cell>
          <cell r="Y121">
            <v>0</v>
          </cell>
          <cell r="Z121">
            <v>0</v>
          </cell>
          <cell r="AA121">
            <v>5</v>
          </cell>
          <cell r="AB121">
            <v>52</v>
          </cell>
          <cell r="AC121">
            <v>444430</v>
          </cell>
          <cell r="AD121">
            <v>0</v>
          </cell>
          <cell r="AE121">
            <v>0</v>
          </cell>
          <cell r="AF121">
            <v>0</v>
          </cell>
          <cell r="AG121">
            <v>0</v>
          </cell>
          <cell r="AH121">
            <v>0</v>
          </cell>
          <cell r="AI121">
            <v>0</v>
          </cell>
          <cell r="AJ121">
            <v>0</v>
          </cell>
          <cell r="AK121">
            <v>0</v>
          </cell>
          <cell r="AL121">
            <v>0</v>
          </cell>
          <cell r="AM121">
            <v>70</v>
          </cell>
          <cell r="AN121">
            <v>390</v>
          </cell>
          <cell r="AO121">
            <v>3151485</v>
          </cell>
        </row>
        <row r="122">
          <cell r="A122">
            <v>9</v>
          </cell>
          <cell r="B122" t="str">
            <v>Aquarium  L Clear</v>
          </cell>
          <cell r="C122">
            <v>0</v>
          </cell>
          <cell r="D122">
            <v>0</v>
          </cell>
          <cell r="E122">
            <v>0</v>
          </cell>
          <cell r="F122">
            <v>0</v>
          </cell>
          <cell r="G122">
            <v>0</v>
          </cell>
          <cell r="H122">
            <v>0</v>
          </cell>
          <cell r="I122">
            <v>0</v>
          </cell>
          <cell r="J122">
            <v>0</v>
          </cell>
          <cell r="K122">
            <v>0</v>
          </cell>
          <cell r="L122">
            <v>0</v>
          </cell>
          <cell r="M122">
            <v>0</v>
          </cell>
          <cell r="N122">
            <v>0</v>
          </cell>
          <cell r="O122">
            <v>43</v>
          </cell>
          <cell r="P122">
            <v>273.48</v>
          </cell>
          <cell r="Q122">
            <v>2188614</v>
          </cell>
          <cell r="R122">
            <v>0</v>
          </cell>
          <cell r="S122">
            <v>0</v>
          </cell>
          <cell r="T122">
            <v>0</v>
          </cell>
          <cell r="U122">
            <v>0</v>
          </cell>
          <cell r="V122">
            <v>0</v>
          </cell>
          <cell r="W122">
            <v>0</v>
          </cell>
          <cell r="X122">
            <v>0</v>
          </cell>
          <cell r="Y122">
            <v>0</v>
          </cell>
          <cell r="Z122">
            <v>0</v>
          </cell>
          <cell r="AA122">
            <v>5</v>
          </cell>
          <cell r="AB122">
            <v>63.55</v>
          </cell>
          <cell r="AC122">
            <v>543145</v>
          </cell>
          <cell r="AD122">
            <v>0</v>
          </cell>
          <cell r="AE122">
            <v>0</v>
          </cell>
          <cell r="AF122">
            <v>0</v>
          </cell>
          <cell r="AG122">
            <v>0</v>
          </cell>
          <cell r="AH122">
            <v>0</v>
          </cell>
          <cell r="AI122">
            <v>0</v>
          </cell>
          <cell r="AJ122">
            <v>0</v>
          </cell>
          <cell r="AK122">
            <v>0</v>
          </cell>
          <cell r="AL122">
            <v>0</v>
          </cell>
          <cell r="AM122">
            <v>48</v>
          </cell>
          <cell r="AN122">
            <v>337.03000000000003</v>
          </cell>
          <cell r="AO122">
            <v>2731759</v>
          </cell>
        </row>
        <row r="123">
          <cell r="A123">
            <v>10</v>
          </cell>
          <cell r="B123" t="str">
            <v>Aquarium  S Clear High</v>
          </cell>
          <cell r="C123">
            <v>0</v>
          </cell>
          <cell r="D123">
            <v>0</v>
          </cell>
          <cell r="E123">
            <v>0</v>
          </cell>
          <cell r="F123">
            <v>0</v>
          </cell>
          <cell r="G123">
            <v>0</v>
          </cell>
          <cell r="H123">
            <v>0</v>
          </cell>
          <cell r="I123">
            <v>8</v>
          </cell>
          <cell r="J123">
            <v>87.76</v>
          </cell>
          <cell r="K123">
            <v>734248</v>
          </cell>
          <cell r="L123">
            <v>0</v>
          </cell>
          <cell r="M123">
            <v>0</v>
          </cell>
          <cell r="N123">
            <v>0</v>
          </cell>
          <cell r="O123">
            <v>6</v>
          </cell>
          <cell r="P123">
            <v>65.819999999999993</v>
          </cell>
          <cell r="Q123">
            <v>522372</v>
          </cell>
          <cell r="R123">
            <v>185</v>
          </cell>
          <cell r="S123">
            <v>1015.65</v>
          </cell>
          <cell r="T123">
            <v>8353860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199</v>
          </cell>
          <cell r="AN123">
            <v>1169.23</v>
          </cell>
          <cell r="AO123">
            <v>9610480</v>
          </cell>
        </row>
        <row r="124">
          <cell r="A124">
            <v>11</v>
          </cell>
          <cell r="B124" t="str">
            <v>Aquarium 4M</v>
          </cell>
          <cell r="C124">
            <v>0</v>
          </cell>
          <cell r="D124">
            <v>0</v>
          </cell>
          <cell r="E124">
            <v>0</v>
          </cell>
          <cell r="F124">
            <v>0</v>
          </cell>
          <cell r="G124">
            <v>0</v>
          </cell>
          <cell r="H124">
            <v>0</v>
          </cell>
          <cell r="I124">
            <v>10</v>
          </cell>
          <cell r="J124">
            <v>70.2</v>
          </cell>
          <cell r="K124">
            <v>583540</v>
          </cell>
          <cell r="L124">
            <v>62</v>
          </cell>
          <cell r="M124">
            <v>322.91999999999996</v>
          </cell>
          <cell r="N124">
            <v>2672648</v>
          </cell>
          <cell r="O124">
            <v>0</v>
          </cell>
          <cell r="P124">
            <v>0</v>
          </cell>
          <cell r="Q124">
            <v>0</v>
          </cell>
          <cell r="R124">
            <v>34</v>
          </cell>
          <cell r="S124">
            <v>238.68</v>
          </cell>
          <cell r="T124">
            <v>1941978</v>
          </cell>
          <cell r="U124">
            <v>100</v>
          </cell>
          <cell r="V124">
            <v>680.93999999999994</v>
          </cell>
          <cell r="W124">
            <v>5587300</v>
          </cell>
          <cell r="X124">
            <v>0</v>
          </cell>
          <cell r="Y124">
            <v>0</v>
          </cell>
          <cell r="Z124">
            <v>0</v>
          </cell>
          <cell r="AA124">
            <v>30</v>
          </cell>
          <cell r="AB124">
            <v>210.6</v>
          </cell>
          <cell r="AC124">
            <v>1772640</v>
          </cell>
          <cell r="AD124">
            <v>3</v>
          </cell>
          <cell r="AE124">
            <v>21.06</v>
          </cell>
          <cell r="AF124">
            <v>175071</v>
          </cell>
          <cell r="AG124">
            <v>0</v>
          </cell>
          <cell r="AH124">
            <v>0</v>
          </cell>
          <cell r="AI124">
            <v>0</v>
          </cell>
          <cell r="AJ124">
            <v>50</v>
          </cell>
          <cell r="AK124">
            <v>351</v>
          </cell>
          <cell r="AL124">
            <v>2993650</v>
          </cell>
          <cell r="AM124">
            <v>289</v>
          </cell>
          <cell r="AN124">
            <v>1895.3999999999996</v>
          </cell>
          <cell r="AO124">
            <v>15726827</v>
          </cell>
        </row>
        <row r="125">
          <cell r="A125">
            <v>12</v>
          </cell>
          <cell r="B125" t="str">
            <v>Aquarium 6M</v>
          </cell>
          <cell r="C125">
            <v>110</v>
          </cell>
          <cell r="D125">
            <v>822.8</v>
          </cell>
          <cell r="E125">
            <v>6795930</v>
          </cell>
          <cell r="F125">
            <v>70</v>
          </cell>
          <cell r="G125">
            <v>523.6</v>
          </cell>
          <cell r="H125">
            <v>4326650</v>
          </cell>
          <cell r="I125">
            <v>149</v>
          </cell>
          <cell r="J125">
            <v>972.39999999999986</v>
          </cell>
          <cell r="K125">
            <v>8116646</v>
          </cell>
          <cell r="L125">
            <v>280</v>
          </cell>
          <cell r="M125">
            <v>2094.4</v>
          </cell>
          <cell r="N125">
            <v>17334380</v>
          </cell>
          <cell r="O125">
            <v>201</v>
          </cell>
          <cell r="P125">
            <v>1466.0800000000002</v>
          </cell>
          <cell r="Q125">
            <v>11777928</v>
          </cell>
          <cell r="R125">
            <v>138</v>
          </cell>
          <cell r="S125">
            <v>938.74</v>
          </cell>
          <cell r="T125">
            <v>7632878</v>
          </cell>
          <cell r="U125">
            <v>616</v>
          </cell>
          <cell r="V125">
            <v>4607.68</v>
          </cell>
          <cell r="W125">
            <v>37886281</v>
          </cell>
          <cell r="X125">
            <v>660</v>
          </cell>
          <cell r="Y125">
            <v>4817.12</v>
          </cell>
          <cell r="Z125">
            <v>40969917</v>
          </cell>
          <cell r="AA125">
            <v>204</v>
          </cell>
          <cell r="AB125">
            <v>1510.96</v>
          </cell>
          <cell r="AC125">
            <v>12848056</v>
          </cell>
          <cell r="AD125">
            <v>200</v>
          </cell>
          <cell r="AE125">
            <v>1578.5</v>
          </cell>
          <cell r="AF125">
            <v>13122000</v>
          </cell>
          <cell r="AG125">
            <v>407</v>
          </cell>
          <cell r="AH125">
            <v>3492.06</v>
          </cell>
          <cell r="AI125">
            <v>29075925</v>
          </cell>
          <cell r="AJ125">
            <v>505</v>
          </cell>
          <cell r="AK125">
            <v>4320.03</v>
          </cell>
          <cell r="AL125">
            <v>36729995</v>
          </cell>
          <cell r="AM125">
            <v>3540</v>
          </cell>
          <cell r="AN125">
            <v>27144.37</v>
          </cell>
          <cell r="AO125">
            <v>226616586</v>
          </cell>
        </row>
        <row r="126">
          <cell r="A126">
            <v>13</v>
          </cell>
          <cell r="B126" t="str">
            <v>Aquarium "S Mate Grey"</v>
          </cell>
          <cell r="C126">
            <v>90</v>
          </cell>
          <cell r="D126">
            <v>623.70000000000005</v>
          </cell>
          <cell r="E126">
            <v>5149170</v>
          </cell>
          <cell r="F126">
            <v>160</v>
          </cell>
          <cell r="G126">
            <v>1108.8</v>
          </cell>
          <cell r="H126">
            <v>9136860</v>
          </cell>
          <cell r="I126">
            <v>236</v>
          </cell>
          <cell r="J126">
            <v>1635.48</v>
          </cell>
          <cell r="K126">
            <v>13665316</v>
          </cell>
          <cell r="L126">
            <v>0</v>
          </cell>
          <cell r="M126">
            <v>0</v>
          </cell>
          <cell r="N126">
            <v>0</v>
          </cell>
          <cell r="O126">
            <v>530</v>
          </cell>
          <cell r="P126">
            <v>3672.9</v>
          </cell>
          <cell r="Q126">
            <v>29510780</v>
          </cell>
          <cell r="R126">
            <v>443</v>
          </cell>
          <cell r="S126">
            <v>3162.3900000000003</v>
          </cell>
          <cell r="T126">
            <v>25546358</v>
          </cell>
          <cell r="U126">
            <v>104</v>
          </cell>
          <cell r="V126">
            <v>706.88</v>
          </cell>
          <cell r="W126">
            <v>5824940</v>
          </cell>
          <cell r="X126">
            <v>270</v>
          </cell>
          <cell r="Y126">
            <v>1871.1</v>
          </cell>
          <cell r="Z126">
            <v>15970200</v>
          </cell>
          <cell r="AA126">
            <v>100</v>
          </cell>
          <cell r="AB126">
            <v>693</v>
          </cell>
          <cell r="AC126">
            <v>5922900</v>
          </cell>
          <cell r="AD126">
            <v>60</v>
          </cell>
          <cell r="AE126">
            <v>415.8</v>
          </cell>
          <cell r="AF126">
            <v>3431280</v>
          </cell>
          <cell r="AG126">
            <v>420</v>
          </cell>
          <cell r="AH126">
            <v>2910.6</v>
          </cell>
          <cell r="AI126">
            <v>24625440</v>
          </cell>
          <cell r="AJ126">
            <v>235</v>
          </cell>
          <cell r="AK126">
            <v>1628.55</v>
          </cell>
          <cell r="AL126">
            <v>13812740</v>
          </cell>
          <cell r="AM126">
            <v>2648</v>
          </cell>
          <cell r="AN126">
            <v>18429.199999999997</v>
          </cell>
          <cell r="AO126">
            <v>152595984</v>
          </cell>
        </row>
        <row r="127">
          <cell r="A127">
            <v>14</v>
          </cell>
          <cell r="B127" t="str">
            <v>Aquarium "M Mate Grey"</v>
          </cell>
          <cell r="C127">
            <v>0</v>
          </cell>
          <cell r="D127">
            <v>0</v>
          </cell>
          <cell r="E127">
            <v>0</v>
          </cell>
          <cell r="F127">
            <v>0</v>
          </cell>
          <cell r="G127">
            <v>0</v>
          </cell>
          <cell r="H127">
            <v>0</v>
          </cell>
          <cell r="I127">
            <v>15</v>
          </cell>
          <cell r="J127">
            <v>138.6</v>
          </cell>
          <cell r="K127">
            <v>1149630</v>
          </cell>
          <cell r="L127">
            <v>0</v>
          </cell>
          <cell r="M127">
            <v>0</v>
          </cell>
          <cell r="N127">
            <v>0</v>
          </cell>
          <cell r="O127">
            <v>0</v>
          </cell>
          <cell r="P127">
            <v>0</v>
          </cell>
          <cell r="Q127">
            <v>0</v>
          </cell>
          <cell r="R127">
            <v>5</v>
          </cell>
          <cell r="S127">
            <v>46.2</v>
          </cell>
          <cell r="T127">
            <v>375900</v>
          </cell>
          <cell r="U127">
            <v>0</v>
          </cell>
          <cell r="V127">
            <v>0</v>
          </cell>
          <cell r="W127">
            <v>0</v>
          </cell>
          <cell r="X127">
            <v>0</v>
          </cell>
          <cell r="Y127">
            <v>0</v>
          </cell>
          <cell r="Z127">
            <v>0</v>
          </cell>
          <cell r="AA127">
            <v>0</v>
          </cell>
          <cell r="AB127">
            <v>0</v>
          </cell>
          <cell r="AC127">
            <v>0</v>
          </cell>
          <cell r="AD127">
            <v>0</v>
          </cell>
          <cell r="AE127">
            <v>0</v>
          </cell>
          <cell r="AF127">
            <v>0</v>
          </cell>
          <cell r="AG127">
            <v>20</v>
          </cell>
          <cell r="AH127">
            <v>92.4</v>
          </cell>
          <cell r="AI127">
            <v>787600</v>
          </cell>
          <cell r="AJ127">
            <v>46</v>
          </cell>
          <cell r="AK127">
            <v>425.04</v>
          </cell>
          <cell r="AL127">
            <v>3584090</v>
          </cell>
          <cell r="AM127">
            <v>86</v>
          </cell>
          <cell r="AN127">
            <v>702.24</v>
          </cell>
          <cell r="AO127">
            <v>5897220</v>
          </cell>
        </row>
        <row r="128">
          <cell r="A128">
            <v>15</v>
          </cell>
          <cell r="B128" t="str">
            <v>Aquarium "L Mate Grey"</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5</v>
          </cell>
          <cell r="S128">
            <v>57.75</v>
          </cell>
          <cell r="T128">
            <v>469875</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5</v>
          </cell>
          <cell r="AN128">
            <v>57.75</v>
          </cell>
          <cell r="AO128">
            <v>469875</v>
          </cell>
        </row>
        <row r="129">
          <cell r="A129">
            <v>16</v>
          </cell>
          <cell r="B129" t="str">
            <v>Aquarium "NS - 106"</v>
          </cell>
          <cell r="C129">
            <v>90</v>
          </cell>
          <cell r="D129">
            <v>831.6</v>
          </cell>
          <cell r="E129">
            <v>6875850</v>
          </cell>
          <cell r="F129">
            <v>132</v>
          </cell>
          <cell r="G129">
            <v>1219.68</v>
          </cell>
          <cell r="H129">
            <v>10053252</v>
          </cell>
          <cell r="I129">
            <v>347</v>
          </cell>
          <cell r="J129">
            <v>3035.34</v>
          </cell>
          <cell r="K129">
            <v>25169597</v>
          </cell>
          <cell r="L129">
            <v>600</v>
          </cell>
          <cell r="M129">
            <v>5544</v>
          </cell>
          <cell r="N129">
            <v>45883280</v>
          </cell>
          <cell r="O129">
            <v>195</v>
          </cell>
          <cell r="P129">
            <v>1704.78</v>
          </cell>
          <cell r="Q129">
            <v>13855520</v>
          </cell>
          <cell r="R129">
            <v>585</v>
          </cell>
          <cell r="S129">
            <v>5317.62</v>
          </cell>
          <cell r="T129">
            <v>43307991</v>
          </cell>
          <cell r="U129">
            <v>802</v>
          </cell>
          <cell r="V129">
            <v>7410.48</v>
          </cell>
          <cell r="W129">
            <v>61059662</v>
          </cell>
          <cell r="X129">
            <v>897</v>
          </cell>
          <cell r="Y129">
            <v>8288.2800000000007</v>
          </cell>
          <cell r="Z129">
            <v>70573794</v>
          </cell>
          <cell r="AA129">
            <v>310</v>
          </cell>
          <cell r="AB129">
            <v>2776.6200000000003</v>
          </cell>
          <cell r="AC129">
            <v>23478907</v>
          </cell>
          <cell r="AD129">
            <v>175</v>
          </cell>
          <cell r="AE129">
            <v>1727</v>
          </cell>
          <cell r="AF129">
            <v>14303460</v>
          </cell>
          <cell r="AG129">
            <v>1043</v>
          </cell>
          <cell r="AH129">
            <v>10784.62</v>
          </cell>
          <cell r="AI129">
            <v>90225054</v>
          </cell>
          <cell r="AJ129">
            <v>185</v>
          </cell>
          <cell r="AK129">
            <v>1887.05</v>
          </cell>
          <cell r="AL129">
            <v>15944855</v>
          </cell>
          <cell r="AM129">
            <v>5361</v>
          </cell>
          <cell r="AN129">
            <v>50527.070000000007</v>
          </cell>
          <cell r="AO129">
            <v>420731222</v>
          </cell>
        </row>
        <row r="130">
          <cell r="A130">
            <v>17</v>
          </cell>
          <cell r="B130" t="str">
            <v>Aquarium "E - 207"</v>
          </cell>
          <cell r="C130">
            <v>4</v>
          </cell>
          <cell r="D130">
            <v>72.599999999999994</v>
          </cell>
          <cell r="E130">
            <v>600310</v>
          </cell>
          <cell r="F130">
            <v>5</v>
          </cell>
          <cell r="G130">
            <v>90.75</v>
          </cell>
          <cell r="H130">
            <v>750125</v>
          </cell>
          <cell r="I130">
            <v>6</v>
          </cell>
          <cell r="J130">
            <v>108.9</v>
          </cell>
          <cell r="K130">
            <v>911748</v>
          </cell>
          <cell r="L130">
            <v>12</v>
          </cell>
          <cell r="M130">
            <v>217.8</v>
          </cell>
          <cell r="N130">
            <v>1801836</v>
          </cell>
          <cell r="O130">
            <v>6</v>
          </cell>
          <cell r="P130">
            <v>108.9</v>
          </cell>
          <cell r="Q130">
            <v>880512</v>
          </cell>
          <cell r="R130">
            <v>10</v>
          </cell>
          <cell r="S130">
            <v>172.43</v>
          </cell>
          <cell r="T130">
            <v>1396703</v>
          </cell>
          <cell r="U130">
            <v>3</v>
          </cell>
          <cell r="V130">
            <v>54.45</v>
          </cell>
          <cell r="W130">
            <v>450325</v>
          </cell>
          <cell r="X130">
            <v>8</v>
          </cell>
          <cell r="Y130">
            <v>145.19999999999999</v>
          </cell>
          <cell r="Z130">
            <v>1214786</v>
          </cell>
          <cell r="AA130">
            <v>8</v>
          </cell>
          <cell r="AB130">
            <v>145.19999999999999</v>
          </cell>
          <cell r="AC130">
            <v>1222160</v>
          </cell>
          <cell r="AD130">
            <v>7</v>
          </cell>
          <cell r="AE130">
            <v>127.05</v>
          </cell>
          <cell r="AF130">
            <v>1050653</v>
          </cell>
          <cell r="AG130">
            <v>7</v>
          </cell>
          <cell r="AH130">
            <v>127.05</v>
          </cell>
          <cell r="AI130">
            <v>1073967</v>
          </cell>
          <cell r="AJ130">
            <v>3</v>
          </cell>
          <cell r="AK130">
            <v>54.45</v>
          </cell>
          <cell r="AL130">
            <v>459141</v>
          </cell>
          <cell r="AM130">
            <v>79</v>
          </cell>
          <cell r="AN130">
            <v>1424.7800000000002</v>
          </cell>
          <cell r="AO130">
            <v>11812266</v>
          </cell>
        </row>
        <row r="131">
          <cell r="A131">
            <v>18</v>
          </cell>
          <cell r="B131" t="str">
            <v>Aquarium "E - 213 Prima"</v>
          </cell>
          <cell r="C131">
            <v>5</v>
          </cell>
          <cell r="D131">
            <v>192.5</v>
          </cell>
          <cell r="E131">
            <v>1591590</v>
          </cell>
          <cell r="F131">
            <v>9</v>
          </cell>
          <cell r="G131">
            <v>346.5</v>
          </cell>
          <cell r="H131">
            <v>2861502</v>
          </cell>
          <cell r="I131">
            <v>5</v>
          </cell>
          <cell r="J131">
            <v>192.5</v>
          </cell>
          <cell r="K131">
            <v>1604323</v>
          </cell>
          <cell r="L131">
            <v>18</v>
          </cell>
          <cell r="M131">
            <v>693</v>
          </cell>
          <cell r="N131">
            <v>5734302</v>
          </cell>
          <cell r="O131">
            <v>15</v>
          </cell>
          <cell r="P131">
            <v>577.5</v>
          </cell>
          <cell r="Q131">
            <v>4674509</v>
          </cell>
          <cell r="R131">
            <v>24</v>
          </cell>
          <cell r="S131">
            <v>924</v>
          </cell>
          <cell r="T131">
            <v>7513884</v>
          </cell>
          <cell r="U131">
            <v>22</v>
          </cell>
          <cell r="V131">
            <v>847</v>
          </cell>
          <cell r="W131">
            <v>6990004</v>
          </cell>
          <cell r="X131">
            <v>12</v>
          </cell>
          <cell r="Y131">
            <v>462</v>
          </cell>
          <cell r="Z131">
            <v>3943488</v>
          </cell>
          <cell r="AA131">
            <v>30</v>
          </cell>
          <cell r="AB131">
            <v>1155</v>
          </cell>
          <cell r="AC131">
            <v>9796829</v>
          </cell>
          <cell r="AD131">
            <v>12</v>
          </cell>
          <cell r="AE131">
            <v>462</v>
          </cell>
          <cell r="AF131">
            <v>3821314</v>
          </cell>
          <cell r="AG131">
            <v>25</v>
          </cell>
          <cell r="AH131">
            <v>962.5</v>
          </cell>
          <cell r="AI131">
            <v>8048243</v>
          </cell>
          <cell r="AJ131">
            <v>6</v>
          </cell>
          <cell r="AK131">
            <v>231</v>
          </cell>
          <cell r="AL131">
            <v>1951509</v>
          </cell>
          <cell r="AM131">
            <v>183</v>
          </cell>
          <cell r="AN131">
            <v>7045.5</v>
          </cell>
          <cell r="AO131">
            <v>58531497</v>
          </cell>
        </row>
        <row r="132">
          <cell r="A132">
            <v>19</v>
          </cell>
          <cell r="B132" t="str">
            <v>Aquarium "CU - S"</v>
          </cell>
          <cell r="C132">
            <v>12</v>
          </cell>
          <cell r="D132">
            <v>30.96</v>
          </cell>
          <cell r="E132">
            <v>255972</v>
          </cell>
          <cell r="F132">
            <v>0</v>
          </cell>
          <cell r="G132">
            <v>0</v>
          </cell>
          <cell r="H132">
            <v>0</v>
          </cell>
          <cell r="I132">
            <v>48</v>
          </cell>
          <cell r="J132">
            <v>123.84</v>
          </cell>
          <cell r="K132">
            <v>1036128</v>
          </cell>
          <cell r="L132">
            <v>96</v>
          </cell>
          <cell r="M132">
            <v>247.68</v>
          </cell>
          <cell r="N132">
            <v>2049672</v>
          </cell>
          <cell r="O132">
            <v>0</v>
          </cell>
          <cell r="P132">
            <v>0</v>
          </cell>
          <cell r="Q132">
            <v>0</v>
          </cell>
          <cell r="R132">
            <v>3</v>
          </cell>
          <cell r="S132">
            <v>3.9</v>
          </cell>
          <cell r="T132">
            <v>31983</v>
          </cell>
          <cell r="U132">
            <v>24</v>
          </cell>
          <cell r="V132">
            <v>61.92</v>
          </cell>
          <cell r="W132">
            <v>510240</v>
          </cell>
          <cell r="X132">
            <v>123</v>
          </cell>
          <cell r="Y132">
            <v>189.63</v>
          </cell>
          <cell r="Z132">
            <v>1610277</v>
          </cell>
          <cell r="AA132">
            <v>0</v>
          </cell>
          <cell r="AB132">
            <v>0</v>
          </cell>
          <cell r="AC132">
            <v>0</v>
          </cell>
          <cell r="AD132">
            <v>60</v>
          </cell>
          <cell r="AE132">
            <v>154.80000000000001</v>
          </cell>
          <cell r="AF132">
            <v>1286820</v>
          </cell>
          <cell r="AG132">
            <v>24</v>
          </cell>
          <cell r="AH132">
            <v>61.92</v>
          </cell>
          <cell r="AI132">
            <v>520536</v>
          </cell>
          <cell r="AJ132">
            <v>639</v>
          </cell>
          <cell r="AK132">
            <v>1648.62</v>
          </cell>
          <cell r="AL132">
            <v>14057163</v>
          </cell>
          <cell r="AM132">
            <v>1029</v>
          </cell>
          <cell r="AN132">
            <v>2523.27</v>
          </cell>
          <cell r="AO132">
            <v>21358791</v>
          </cell>
        </row>
        <row r="133">
          <cell r="A133">
            <v>20</v>
          </cell>
          <cell r="B133" t="str">
            <v>Aquarium  SF</v>
          </cell>
          <cell r="C133">
            <v>0</v>
          </cell>
          <cell r="D133">
            <v>0</v>
          </cell>
          <cell r="E133">
            <v>0</v>
          </cell>
          <cell r="F133">
            <v>0</v>
          </cell>
          <cell r="G133">
            <v>0</v>
          </cell>
          <cell r="H133">
            <v>0</v>
          </cell>
          <cell r="I133">
            <v>0</v>
          </cell>
          <cell r="J133">
            <v>0</v>
          </cell>
          <cell r="K133">
            <v>0</v>
          </cell>
          <cell r="L133">
            <v>12</v>
          </cell>
          <cell r="M133">
            <v>17.04</v>
          </cell>
          <cell r="N133">
            <v>141144</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14</v>
          </cell>
          <cell r="AH133">
            <v>19.88</v>
          </cell>
          <cell r="AI133">
            <v>169456</v>
          </cell>
          <cell r="AJ133">
            <v>0</v>
          </cell>
          <cell r="AK133">
            <v>0</v>
          </cell>
          <cell r="AL133">
            <v>0</v>
          </cell>
          <cell r="AM133">
            <v>26</v>
          </cell>
          <cell r="AN133">
            <v>36.92</v>
          </cell>
          <cell r="AO133">
            <v>310600</v>
          </cell>
        </row>
        <row r="134">
          <cell r="A134">
            <v>21</v>
          </cell>
          <cell r="B134" t="str">
            <v>Aquarium  MF</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12</v>
          </cell>
          <cell r="AH134">
            <v>20.28</v>
          </cell>
          <cell r="AI134">
            <v>172860</v>
          </cell>
          <cell r="AJ134">
            <v>0</v>
          </cell>
          <cell r="AK134">
            <v>0</v>
          </cell>
          <cell r="AL134">
            <v>0</v>
          </cell>
          <cell r="AM134">
            <v>12</v>
          </cell>
          <cell r="AN134">
            <v>20.28</v>
          </cell>
          <cell r="AO134">
            <v>172860</v>
          </cell>
        </row>
        <row r="135">
          <cell r="A135">
            <v>22</v>
          </cell>
          <cell r="B135" t="str">
            <v>Aquarium  LF</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23</v>
          </cell>
          <cell r="AH135">
            <v>44.16</v>
          </cell>
          <cell r="AI135">
            <v>376418</v>
          </cell>
          <cell r="AJ135">
            <v>0</v>
          </cell>
          <cell r="AK135">
            <v>0</v>
          </cell>
          <cell r="AL135">
            <v>0</v>
          </cell>
          <cell r="AM135">
            <v>23</v>
          </cell>
          <cell r="AN135">
            <v>44.16</v>
          </cell>
          <cell r="AO135">
            <v>376418</v>
          </cell>
        </row>
        <row r="136">
          <cell r="A136">
            <v>23</v>
          </cell>
          <cell r="B136" t="str">
            <v>Aquarium  SH</v>
          </cell>
          <cell r="C136">
            <v>0</v>
          </cell>
          <cell r="D136">
            <v>0</v>
          </cell>
          <cell r="E136">
            <v>0</v>
          </cell>
          <cell r="F136">
            <v>0</v>
          </cell>
          <cell r="G136">
            <v>0</v>
          </cell>
          <cell r="H136">
            <v>0</v>
          </cell>
          <cell r="I136">
            <v>0</v>
          </cell>
          <cell r="J136">
            <v>0</v>
          </cell>
          <cell r="K136">
            <v>0</v>
          </cell>
          <cell r="L136">
            <v>35</v>
          </cell>
          <cell r="M136">
            <v>64.400000000000006</v>
          </cell>
          <cell r="N136">
            <v>532000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35</v>
          </cell>
          <cell r="AN136">
            <v>64.400000000000006</v>
          </cell>
          <cell r="AO136">
            <v>532000</v>
          </cell>
        </row>
        <row r="137">
          <cell r="A137">
            <v>24</v>
          </cell>
          <cell r="B137" t="str">
            <v>Aquarium  MH</v>
          </cell>
          <cell r="C137">
            <v>0</v>
          </cell>
          <cell r="D137">
            <v>0</v>
          </cell>
          <cell r="E137">
            <v>0</v>
          </cell>
          <cell r="F137">
            <v>0</v>
          </cell>
          <cell r="G137">
            <v>0</v>
          </cell>
          <cell r="H137">
            <v>0</v>
          </cell>
          <cell r="I137">
            <v>0</v>
          </cell>
          <cell r="J137">
            <v>0</v>
          </cell>
          <cell r="K137">
            <v>0</v>
          </cell>
          <cell r="L137">
            <v>47</v>
          </cell>
          <cell r="M137">
            <v>105.28</v>
          </cell>
          <cell r="N137">
            <v>872038</v>
          </cell>
          <cell r="O137">
            <v>15</v>
          </cell>
          <cell r="P137">
            <v>33.6</v>
          </cell>
          <cell r="Q137">
            <v>269100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62</v>
          </cell>
          <cell r="AN137">
            <v>138.88</v>
          </cell>
          <cell r="AO137">
            <v>1141138</v>
          </cell>
        </row>
        <row r="138">
          <cell r="A138">
            <v>25</v>
          </cell>
          <cell r="B138" t="str">
            <v>Aquarium  LH</v>
          </cell>
          <cell r="C138">
            <v>0</v>
          </cell>
          <cell r="D138">
            <v>0</v>
          </cell>
          <cell r="E138">
            <v>0</v>
          </cell>
          <cell r="F138">
            <v>0</v>
          </cell>
          <cell r="G138">
            <v>0</v>
          </cell>
          <cell r="H138">
            <v>0</v>
          </cell>
          <cell r="I138">
            <v>0</v>
          </cell>
          <cell r="J138">
            <v>0</v>
          </cell>
          <cell r="K138">
            <v>0</v>
          </cell>
          <cell r="L138">
            <v>47</v>
          </cell>
          <cell r="M138">
            <v>121.73</v>
          </cell>
          <cell r="N138">
            <v>1006364</v>
          </cell>
          <cell r="O138">
            <v>3</v>
          </cell>
          <cell r="P138">
            <v>7.77</v>
          </cell>
          <cell r="Q138">
            <v>62112</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50</v>
          </cell>
          <cell r="AN138">
            <v>129.5</v>
          </cell>
          <cell r="AO138">
            <v>1068476</v>
          </cell>
        </row>
        <row r="139">
          <cell r="A139">
            <v>26</v>
          </cell>
          <cell r="B139" t="str">
            <v>Aquarium CS - 104</v>
          </cell>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10</v>
          </cell>
          <cell r="V139">
            <v>69.3</v>
          </cell>
          <cell r="W139">
            <v>571060</v>
          </cell>
          <cell r="X139">
            <v>8</v>
          </cell>
          <cell r="Y139">
            <v>55.44</v>
          </cell>
          <cell r="Z139">
            <v>469584</v>
          </cell>
          <cell r="AA139">
            <v>0</v>
          </cell>
          <cell r="AB139">
            <v>0</v>
          </cell>
          <cell r="AC139">
            <v>0</v>
          </cell>
          <cell r="AD139">
            <v>0</v>
          </cell>
          <cell r="AE139">
            <v>0</v>
          </cell>
          <cell r="AF139">
            <v>0</v>
          </cell>
          <cell r="AG139">
            <v>0</v>
          </cell>
          <cell r="AH139">
            <v>0</v>
          </cell>
          <cell r="AI139">
            <v>0</v>
          </cell>
          <cell r="AJ139">
            <v>0</v>
          </cell>
          <cell r="AK139">
            <v>0</v>
          </cell>
          <cell r="AL139">
            <v>0</v>
          </cell>
          <cell r="AM139">
            <v>18</v>
          </cell>
          <cell r="AN139">
            <v>124.74</v>
          </cell>
          <cell r="AO139">
            <v>1040644</v>
          </cell>
        </row>
        <row r="140">
          <cell r="A140">
            <v>27</v>
          </cell>
          <cell r="B140" t="str">
            <v>Aquarium CS - 106</v>
          </cell>
          <cell r="C140">
            <v>0</v>
          </cell>
          <cell r="D140">
            <v>0</v>
          </cell>
          <cell r="E140">
            <v>0</v>
          </cell>
          <cell r="F140">
            <v>0</v>
          </cell>
          <cell r="G140">
            <v>0</v>
          </cell>
          <cell r="H140">
            <v>0</v>
          </cell>
          <cell r="I140">
            <v>28</v>
          </cell>
          <cell r="J140">
            <v>242.76</v>
          </cell>
          <cell r="K140">
            <v>2001356</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28</v>
          </cell>
          <cell r="AN140">
            <v>242.76</v>
          </cell>
          <cell r="AO140">
            <v>2001356</v>
          </cell>
        </row>
        <row r="141">
          <cell r="A141">
            <v>28</v>
          </cell>
          <cell r="B141" t="str">
            <v>AQUARIUM CS – 113ST</v>
          </cell>
          <cell r="AG141">
            <v>22</v>
          </cell>
          <cell r="AH141">
            <v>151.36000000000001</v>
          </cell>
          <cell r="AI141">
            <v>1289222</v>
          </cell>
          <cell r="AJ141">
            <v>0</v>
          </cell>
          <cell r="AK141">
            <v>0</v>
          </cell>
          <cell r="AL141">
            <v>0</v>
          </cell>
          <cell r="AM141">
            <v>22</v>
          </cell>
          <cell r="AN141">
            <v>151.36000000000001</v>
          </cell>
          <cell r="AO141">
            <v>1289222</v>
          </cell>
        </row>
        <row r="142">
          <cell r="A142">
            <v>29</v>
          </cell>
          <cell r="B142" t="str">
            <v>AQUARIUM DG - 240</v>
          </cell>
          <cell r="AG142">
            <v>22</v>
          </cell>
          <cell r="AH142">
            <v>532.4</v>
          </cell>
          <cell r="AI142">
            <v>4538072</v>
          </cell>
          <cell r="AJ142">
            <v>0</v>
          </cell>
          <cell r="AK142">
            <v>0</v>
          </cell>
          <cell r="AL142">
            <v>0</v>
          </cell>
          <cell r="AM142">
            <v>22</v>
          </cell>
          <cell r="AN142">
            <v>532.4</v>
          </cell>
          <cell r="AO142">
            <v>4538072</v>
          </cell>
        </row>
        <row r="143">
          <cell r="A143">
            <v>30</v>
          </cell>
          <cell r="B143" t="str">
            <v>Aquarium DG - 240</v>
          </cell>
          <cell r="C143">
            <v>0</v>
          </cell>
          <cell r="D143">
            <v>0</v>
          </cell>
          <cell r="E143">
            <v>0</v>
          </cell>
          <cell r="F143">
            <v>0</v>
          </cell>
          <cell r="G143">
            <v>0</v>
          </cell>
          <cell r="H143">
            <v>0</v>
          </cell>
          <cell r="I143">
            <v>0</v>
          </cell>
          <cell r="J143">
            <v>0</v>
          </cell>
          <cell r="K143">
            <v>0</v>
          </cell>
          <cell r="L143">
            <v>0</v>
          </cell>
          <cell r="M143">
            <v>0</v>
          </cell>
          <cell r="N143">
            <v>0</v>
          </cell>
          <cell r="O143">
            <v>72</v>
          </cell>
          <cell r="P143">
            <v>118.8</v>
          </cell>
          <cell r="Q143">
            <v>951480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72</v>
          </cell>
          <cell r="AN143">
            <v>118.8</v>
          </cell>
          <cell r="AO143">
            <v>951480</v>
          </cell>
        </row>
        <row r="144">
          <cell r="A144">
            <v>31</v>
          </cell>
          <cell r="B144" t="str">
            <v>Aquarium NS - 7M</v>
          </cell>
          <cell r="C144">
            <v>0</v>
          </cell>
          <cell r="D144">
            <v>0</v>
          </cell>
          <cell r="E144">
            <v>0</v>
          </cell>
          <cell r="F144">
            <v>0</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2</v>
          </cell>
          <cell r="AB144">
            <v>21.9</v>
          </cell>
          <cell r="AC144">
            <v>187072</v>
          </cell>
          <cell r="AD144">
            <v>0</v>
          </cell>
          <cell r="AE144">
            <v>0</v>
          </cell>
          <cell r="AF144">
            <v>0</v>
          </cell>
          <cell r="AG144">
            <v>0</v>
          </cell>
          <cell r="AH144">
            <v>0</v>
          </cell>
          <cell r="AI144">
            <v>0</v>
          </cell>
          <cell r="AJ144">
            <v>0</v>
          </cell>
          <cell r="AK144">
            <v>0</v>
          </cell>
          <cell r="AL144">
            <v>0</v>
          </cell>
          <cell r="AM144">
            <v>2</v>
          </cell>
          <cell r="AN144">
            <v>21.9</v>
          </cell>
          <cell r="AO144">
            <v>187072</v>
          </cell>
        </row>
        <row r="145">
          <cell r="A145">
            <v>32</v>
          </cell>
          <cell r="B145" t="str">
            <v>Aquarium NS - 104</v>
          </cell>
          <cell r="C145">
            <v>0</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14</v>
          </cell>
          <cell r="Y145">
            <v>67.900000000000006</v>
          </cell>
          <cell r="Z145">
            <v>575120</v>
          </cell>
          <cell r="AA145">
            <v>0</v>
          </cell>
          <cell r="AB145">
            <v>0</v>
          </cell>
          <cell r="AC145">
            <v>0</v>
          </cell>
          <cell r="AD145">
            <v>0</v>
          </cell>
          <cell r="AE145">
            <v>0</v>
          </cell>
          <cell r="AF145">
            <v>0</v>
          </cell>
          <cell r="AG145">
            <v>0</v>
          </cell>
          <cell r="AH145">
            <v>0</v>
          </cell>
          <cell r="AI145">
            <v>0</v>
          </cell>
          <cell r="AJ145">
            <v>0</v>
          </cell>
          <cell r="AK145">
            <v>0</v>
          </cell>
          <cell r="AL145">
            <v>0</v>
          </cell>
          <cell r="AM145">
            <v>14</v>
          </cell>
          <cell r="AN145">
            <v>67.900000000000006</v>
          </cell>
          <cell r="AO145">
            <v>575120</v>
          </cell>
        </row>
        <row r="146">
          <cell r="A146">
            <v>33</v>
          </cell>
          <cell r="B146" t="str">
            <v>Aquarium NS - 104L</v>
          </cell>
          <cell r="C146">
            <v>0</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21</v>
          </cell>
          <cell r="Y146">
            <v>107.94</v>
          </cell>
          <cell r="Z146">
            <v>914277</v>
          </cell>
          <cell r="AA146">
            <v>0</v>
          </cell>
          <cell r="AB146">
            <v>0</v>
          </cell>
          <cell r="AC146">
            <v>0</v>
          </cell>
          <cell r="AD146">
            <v>0</v>
          </cell>
          <cell r="AE146">
            <v>0</v>
          </cell>
          <cell r="AF146">
            <v>0</v>
          </cell>
          <cell r="AG146">
            <v>0</v>
          </cell>
          <cell r="AH146">
            <v>0</v>
          </cell>
          <cell r="AI146">
            <v>0</v>
          </cell>
          <cell r="AJ146">
            <v>0</v>
          </cell>
          <cell r="AK146">
            <v>0</v>
          </cell>
          <cell r="AL146">
            <v>0</v>
          </cell>
          <cell r="AM146">
            <v>21</v>
          </cell>
          <cell r="AN146">
            <v>107.94</v>
          </cell>
          <cell r="AO146">
            <v>914277</v>
          </cell>
        </row>
        <row r="147">
          <cell r="A147">
            <v>34</v>
          </cell>
          <cell r="B147" t="str">
            <v>Aquarium NS -113</v>
          </cell>
          <cell r="C147">
            <v>0</v>
          </cell>
          <cell r="D147">
            <v>0</v>
          </cell>
          <cell r="E147">
            <v>0</v>
          </cell>
          <cell r="F147">
            <v>2</v>
          </cell>
          <cell r="G147">
            <v>72.599999999999994</v>
          </cell>
          <cell r="H147">
            <v>598870</v>
          </cell>
          <cell r="I147">
            <v>2</v>
          </cell>
          <cell r="J147">
            <v>72.599999999999994</v>
          </cell>
          <cell r="K147">
            <v>607412</v>
          </cell>
          <cell r="L147">
            <v>0</v>
          </cell>
          <cell r="M147">
            <v>0</v>
          </cell>
          <cell r="N147">
            <v>0</v>
          </cell>
          <cell r="O147">
            <v>4</v>
          </cell>
          <cell r="P147">
            <v>145.19999999999999</v>
          </cell>
          <cell r="Q147">
            <v>1180200</v>
          </cell>
          <cell r="R147">
            <v>108</v>
          </cell>
          <cell r="S147">
            <v>1960.2</v>
          </cell>
          <cell r="T147">
            <v>15924718</v>
          </cell>
          <cell r="U147">
            <v>0</v>
          </cell>
          <cell r="V147">
            <v>0</v>
          </cell>
          <cell r="W147">
            <v>0</v>
          </cell>
          <cell r="X147">
            <v>4</v>
          </cell>
          <cell r="Y147">
            <v>145.19999999999999</v>
          </cell>
          <cell r="Z147">
            <v>1206904</v>
          </cell>
          <cell r="AA147">
            <v>4</v>
          </cell>
          <cell r="AB147">
            <v>145.19999999999999</v>
          </cell>
          <cell r="AC147">
            <v>1241170</v>
          </cell>
          <cell r="AD147">
            <v>5</v>
          </cell>
          <cell r="AE147">
            <v>181.5</v>
          </cell>
          <cell r="AF147">
            <v>1508953</v>
          </cell>
          <cell r="AG147">
            <v>7</v>
          </cell>
          <cell r="AH147">
            <v>254.1</v>
          </cell>
          <cell r="AI147">
            <v>2129496</v>
          </cell>
          <cell r="AJ147">
            <v>6</v>
          </cell>
          <cell r="AK147">
            <v>217.8</v>
          </cell>
          <cell r="AL147">
            <v>1839996</v>
          </cell>
          <cell r="AM147">
            <v>142</v>
          </cell>
          <cell r="AN147">
            <v>3194.3999999999996</v>
          </cell>
          <cell r="AO147">
            <v>26237719</v>
          </cell>
        </row>
        <row r="148">
          <cell r="A148">
            <v>35</v>
          </cell>
          <cell r="B148" t="str">
            <v>Aquarium NS -11 MS</v>
          </cell>
          <cell r="C148">
            <v>0</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15</v>
          </cell>
          <cell r="S148">
            <v>156.75</v>
          </cell>
          <cell r="T148">
            <v>1265625</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15</v>
          </cell>
          <cell r="AN148">
            <v>156.75</v>
          </cell>
          <cell r="AO148">
            <v>1265625</v>
          </cell>
        </row>
        <row r="149">
          <cell r="A149">
            <v>36</v>
          </cell>
          <cell r="B149" t="str">
            <v>Aquarium NS - 13 M</v>
          </cell>
          <cell r="C149">
            <v>0</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63</v>
          </cell>
          <cell r="S149">
            <v>1065.8699999999999</v>
          </cell>
          <cell r="T149">
            <v>8603625</v>
          </cell>
          <cell r="U149">
            <v>0</v>
          </cell>
          <cell r="V149">
            <v>0</v>
          </cell>
          <cell r="W149">
            <v>0</v>
          </cell>
          <cell r="X149">
            <v>0</v>
          </cell>
          <cell r="Y149">
            <v>0</v>
          </cell>
          <cell r="Z149">
            <v>0</v>
          </cell>
          <cell r="AA149">
            <v>1</v>
          </cell>
          <cell r="AB149">
            <v>16.149999999999999</v>
          </cell>
          <cell r="AC149">
            <v>137975</v>
          </cell>
          <cell r="AD149">
            <v>1</v>
          </cell>
          <cell r="AE149">
            <v>32.29</v>
          </cell>
          <cell r="AF149">
            <v>268494</v>
          </cell>
          <cell r="AG149">
            <v>1</v>
          </cell>
          <cell r="AH149">
            <v>32.29</v>
          </cell>
          <cell r="AI149">
            <v>267244</v>
          </cell>
          <cell r="AJ149">
            <v>0</v>
          </cell>
          <cell r="AK149">
            <v>0</v>
          </cell>
          <cell r="AL149">
            <v>0</v>
          </cell>
          <cell r="AM149">
            <v>66</v>
          </cell>
          <cell r="AN149">
            <v>1146.5999999999999</v>
          </cell>
          <cell r="AO149">
            <v>9277338</v>
          </cell>
        </row>
        <row r="150">
          <cell r="A150">
            <v>37</v>
          </cell>
          <cell r="B150" t="str">
            <v>Aquarium NS - S</v>
          </cell>
          <cell r="C150">
            <v>0</v>
          </cell>
          <cell r="D150">
            <v>0</v>
          </cell>
          <cell r="E150">
            <v>0</v>
          </cell>
          <cell r="F150">
            <v>1</v>
          </cell>
          <cell r="G150">
            <v>4.78</v>
          </cell>
          <cell r="H150">
            <v>39430</v>
          </cell>
          <cell r="I150">
            <v>2</v>
          </cell>
          <cell r="J150">
            <v>9.56</v>
          </cell>
          <cell r="K150">
            <v>79984</v>
          </cell>
          <cell r="L150">
            <v>0</v>
          </cell>
          <cell r="M150">
            <v>0</v>
          </cell>
          <cell r="N150">
            <v>0</v>
          </cell>
          <cell r="O150">
            <v>164</v>
          </cell>
          <cell r="P150">
            <v>406.3</v>
          </cell>
          <cell r="Q150">
            <v>3252052</v>
          </cell>
          <cell r="R150">
            <v>11</v>
          </cell>
          <cell r="S150">
            <v>52.58</v>
          </cell>
          <cell r="T150">
            <v>427522</v>
          </cell>
          <cell r="U150">
            <v>10</v>
          </cell>
          <cell r="V150">
            <v>47.8</v>
          </cell>
          <cell r="W150">
            <v>393890</v>
          </cell>
          <cell r="X150">
            <v>31</v>
          </cell>
          <cell r="Y150">
            <v>86.039999999999992</v>
          </cell>
          <cell r="Z150">
            <v>730349</v>
          </cell>
          <cell r="AA150">
            <v>25</v>
          </cell>
          <cell r="AB150">
            <v>119.5</v>
          </cell>
          <cell r="AC150">
            <v>1021265</v>
          </cell>
          <cell r="AD150">
            <v>0</v>
          </cell>
          <cell r="AE150">
            <v>0</v>
          </cell>
          <cell r="AF150">
            <v>0</v>
          </cell>
          <cell r="AG150">
            <v>10</v>
          </cell>
          <cell r="AH150">
            <v>47.8</v>
          </cell>
          <cell r="AI150">
            <v>401840</v>
          </cell>
          <cell r="AJ150">
            <v>10</v>
          </cell>
          <cell r="AK150">
            <v>47.8</v>
          </cell>
          <cell r="AL150">
            <v>407680</v>
          </cell>
          <cell r="AM150">
            <v>264</v>
          </cell>
          <cell r="AN150">
            <v>822.15999999999985</v>
          </cell>
          <cell r="AO150">
            <v>6754012</v>
          </cell>
        </row>
        <row r="151">
          <cell r="A151">
            <v>38</v>
          </cell>
          <cell r="B151" t="str">
            <v>Aquarium NS - M</v>
          </cell>
          <cell r="C151">
            <v>0</v>
          </cell>
          <cell r="D151">
            <v>0</v>
          </cell>
          <cell r="E151">
            <v>0</v>
          </cell>
          <cell r="F151">
            <v>1</v>
          </cell>
          <cell r="G151">
            <v>5.71</v>
          </cell>
          <cell r="H151">
            <v>47101</v>
          </cell>
          <cell r="I151">
            <v>17</v>
          </cell>
          <cell r="J151">
            <v>97.070000000000007</v>
          </cell>
          <cell r="K151">
            <v>810931</v>
          </cell>
          <cell r="L151">
            <v>0</v>
          </cell>
          <cell r="M151">
            <v>0</v>
          </cell>
          <cell r="N151">
            <v>0</v>
          </cell>
          <cell r="O151">
            <v>99</v>
          </cell>
          <cell r="P151">
            <v>300.24</v>
          </cell>
          <cell r="Q151">
            <v>2398440</v>
          </cell>
          <cell r="R151">
            <v>16</v>
          </cell>
          <cell r="S151">
            <v>91.36</v>
          </cell>
          <cell r="T151">
            <v>744863</v>
          </cell>
          <cell r="U151">
            <v>10</v>
          </cell>
          <cell r="V151">
            <v>57.1</v>
          </cell>
          <cell r="W151">
            <v>470520</v>
          </cell>
          <cell r="X151">
            <v>16</v>
          </cell>
          <cell r="Y151">
            <v>60.010000000000005</v>
          </cell>
          <cell r="Z151">
            <v>509697</v>
          </cell>
          <cell r="AA151">
            <v>6</v>
          </cell>
          <cell r="AB151">
            <v>34.26</v>
          </cell>
          <cell r="AC151">
            <v>292788</v>
          </cell>
          <cell r="AD151">
            <v>10</v>
          </cell>
          <cell r="AE151">
            <v>57.1</v>
          </cell>
          <cell r="AF151">
            <v>471200</v>
          </cell>
          <cell r="AG151">
            <v>0</v>
          </cell>
          <cell r="AH151">
            <v>0</v>
          </cell>
          <cell r="AI151">
            <v>0</v>
          </cell>
          <cell r="AJ151">
            <v>6</v>
          </cell>
          <cell r="AK151">
            <v>34.26</v>
          </cell>
          <cell r="AL151">
            <v>292200</v>
          </cell>
          <cell r="AM151">
            <v>181</v>
          </cell>
          <cell r="AN151">
            <v>737.11</v>
          </cell>
          <cell r="AO151">
            <v>6037740</v>
          </cell>
        </row>
        <row r="152">
          <cell r="A152">
            <v>39</v>
          </cell>
          <cell r="B152" t="str">
            <v>Aquarium NS - L</v>
          </cell>
          <cell r="C152">
            <v>0</v>
          </cell>
          <cell r="D152">
            <v>0</v>
          </cell>
          <cell r="E152">
            <v>0</v>
          </cell>
          <cell r="F152">
            <v>2</v>
          </cell>
          <cell r="G152">
            <v>13.14</v>
          </cell>
          <cell r="H152">
            <v>108501</v>
          </cell>
          <cell r="I152">
            <v>17</v>
          </cell>
          <cell r="J152">
            <v>111.69</v>
          </cell>
          <cell r="K152">
            <v>933061</v>
          </cell>
          <cell r="L152">
            <v>0</v>
          </cell>
          <cell r="M152">
            <v>0</v>
          </cell>
          <cell r="N152">
            <v>0</v>
          </cell>
          <cell r="O152">
            <v>297</v>
          </cell>
          <cell r="P152">
            <v>1029.6100000000001</v>
          </cell>
          <cell r="Q152">
            <v>8248682</v>
          </cell>
          <cell r="R152">
            <v>11</v>
          </cell>
          <cell r="S152">
            <v>72.27</v>
          </cell>
          <cell r="T152">
            <v>591808</v>
          </cell>
          <cell r="U152">
            <v>10</v>
          </cell>
          <cell r="V152">
            <v>65.7</v>
          </cell>
          <cell r="W152">
            <v>541390</v>
          </cell>
          <cell r="X152">
            <v>10</v>
          </cell>
          <cell r="Y152">
            <v>49.3</v>
          </cell>
          <cell r="Z152">
            <v>414760</v>
          </cell>
          <cell r="AA152">
            <v>35</v>
          </cell>
          <cell r="AB152">
            <v>197.15</v>
          </cell>
          <cell r="AC152">
            <v>1684570</v>
          </cell>
          <cell r="AD152">
            <v>20</v>
          </cell>
          <cell r="AE152">
            <v>131.4</v>
          </cell>
          <cell r="AF152">
            <v>1088470</v>
          </cell>
          <cell r="AG152">
            <v>20</v>
          </cell>
          <cell r="AH152">
            <v>131.4</v>
          </cell>
          <cell r="AI152">
            <v>1112330</v>
          </cell>
          <cell r="AJ152">
            <v>20</v>
          </cell>
          <cell r="AK152">
            <v>131.4</v>
          </cell>
          <cell r="AL152">
            <v>1114360</v>
          </cell>
          <cell r="AM152">
            <v>442</v>
          </cell>
          <cell r="AN152">
            <v>1933.0600000000004</v>
          </cell>
          <cell r="AO152">
            <v>15837932</v>
          </cell>
        </row>
        <row r="153">
          <cell r="A153">
            <v>40</v>
          </cell>
          <cell r="B153" t="str">
            <v>Aquarium NS - SH</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53</v>
          </cell>
          <cell r="Y153">
            <v>173.84</v>
          </cell>
          <cell r="Z153">
            <v>1472446</v>
          </cell>
          <cell r="AA153">
            <v>0</v>
          </cell>
          <cell r="AB153">
            <v>0</v>
          </cell>
          <cell r="AC153">
            <v>0</v>
          </cell>
          <cell r="AD153">
            <v>0</v>
          </cell>
          <cell r="AE153">
            <v>0</v>
          </cell>
          <cell r="AF153">
            <v>0</v>
          </cell>
          <cell r="AG153">
            <v>0</v>
          </cell>
          <cell r="AH153">
            <v>0</v>
          </cell>
          <cell r="AI153">
            <v>0</v>
          </cell>
          <cell r="AJ153">
            <v>0</v>
          </cell>
          <cell r="AK153">
            <v>0</v>
          </cell>
          <cell r="AL153">
            <v>0</v>
          </cell>
          <cell r="AM153">
            <v>53</v>
          </cell>
          <cell r="AN153">
            <v>173.84</v>
          </cell>
          <cell r="AO153">
            <v>1472446</v>
          </cell>
        </row>
        <row r="154">
          <cell r="A154">
            <v>41</v>
          </cell>
          <cell r="B154" t="str">
            <v>Aquarium NS - MH</v>
          </cell>
          <cell r="C154">
            <v>0</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43</v>
          </cell>
          <cell r="Y154">
            <v>165.98</v>
          </cell>
          <cell r="Z154">
            <v>1404079</v>
          </cell>
          <cell r="AA154">
            <v>0</v>
          </cell>
          <cell r="AB154">
            <v>0</v>
          </cell>
          <cell r="AC154">
            <v>0</v>
          </cell>
          <cell r="AD154">
            <v>0</v>
          </cell>
          <cell r="AE154">
            <v>0</v>
          </cell>
          <cell r="AF154">
            <v>0</v>
          </cell>
          <cell r="AG154">
            <v>0</v>
          </cell>
          <cell r="AH154">
            <v>0</v>
          </cell>
          <cell r="AI154">
            <v>0</v>
          </cell>
          <cell r="AJ154">
            <v>0</v>
          </cell>
          <cell r="AK154">
            <v>0</v>
          </cell>
          <cell r="AL154">
            <v>0</v>
          </cell>
          <cell r="AM154">
            <v>43</v>
          </cell>
          <cell r="AN154">
            <v>165.98</v>
          </cell>
          <cell r="AO154">
            <v>1404079</v>
          </cell>
        </row>
        <row r="155">
          <cell r="A155">
            <v>42</v>
          </cell>
          <cell r="B155" t="str">
            <v>Aquarium NS - LH</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28</v>
          </cell>
          <cell r="Y155">
            <v>124.32</v>
          </cell>
          <cell r="Z155">
            <v>1051820</v>
          </cell>
          <cell r="AA155">
            <v>0</v>
          </cell>
          <cell r="AB155">
            <v>0</v>
          </cell>
          <cell r="AC155">
            <v>0</v>
          </cell>
          <cell r="AD155">
            <v>0</v>
          </cell>
          <cell r="AE155">
            <v>0</v>
          </cell>
          <cell r="AF155">
            <v>0</v>
          </cell>
          <cell r="AG155">
            <v>0</v>
          </cell>
          <cell r="AH155">
            <v>0</v>
          </cell>
          <cell r="AI155">
            <v>0</v>
          </cell>
          <cell r="AJ155">
            <v>0</v>
          </cell>
          <cell r="AK155">
            <v>0</v>
          </cell>
          <cell r="AL155">
            <v>0</v>
          </cell>
          <cell r="AM155">
            <v>28</v>
          </cell>
          <cell r="AN155">
            <v>124.32</v>
          </cell>
          <cell r="AO155">
            <v>1051820</v>
          </cell>
        </row>
        <row r="156">
          <cell r="A156">
            <v>43</v>
          </cell>
          <cell r="B156" t="str">
            <v>Aquarium 6MKF</v>
          </cell>
          <cell r="C156">
            <v>0</v>
          </cell>
          <cell r="D156">
            <v>0</v>
          </cell>
          <cell r="E156">
            <v>0</v>
          </cell>
          <cell r="F156">
            <v>0</v>
          </cell>
          <cell r="G156">
            <v>0</v>
          </cell>
          <cell r="H156">
            <v>0</v>
          </cell>
          <cell r="I156">
            <v>10</v>
          </cell>
          <cell r="J156">
            <v>51.3</v>
          </cell>
          <cell r="K156">
            <v>422760</v>
          </cell>
          <cell r="L156">
            <v>50</v>
          </cell>
          <cell r="M156">
            <v>256.5</v>
          </cell>
          <cell r="N156">
            <v>2122550</v>
          </cell>
          <cell r="O156">
            <v>0</v>
          </cell>
          <cell r="P156">
            <v>0</v>
          </cell>
          <cell r="Q156">
            <v>0</v>
          </cell>
          <cell r="R156">
            <v>0</v>
          </cell>
          <cell r="S156">
            <v>0</v>
          </cell>
          <cell r="T156">
            <v>0</v>
          </cell>
          <cell r="U156">
            <v>41</v>
          </cell>
          <cell r="V156">
            <v>210.33</v>
          </cell>
          <cell r="W156">
            <v>1731512</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101</v>
          </cell>
          <cell r="AN156">
            <v>518.13</v>
          </cell>
          <cell r="AO156">
            <v>4276822</v>
          </cell>
        </row>
        <row r="157">
          <cell r="A157">
            <v>44</v>
          </cell>
          <cell r="B157" t="str">
            <v>Aquarium 6MKH</v>
          </cell>
          <cell r="C157">
            <v>0</v>
          </cell>
          <cell r="D157">
            <v>0</v>
          </cell>
          <cell r="E157">
            <v>0</v>
          </cell>
          <cell r="F157">
            <v>0</v>
          </cell>
          <cell r="G157">
            <v>0</v>
          </cell>
          <cell r="H157">
            <v>0</v>
          </cell>
          <cell r="I157">
            <v>17</v>
          </cell>
          <cell r="J157">
            <v>109.48</v>
          </cell>
          <cell r="K157">
            <v>902394</v>
          </cell>
          <cell r="L157">
            <v>0</v>
          </cell>
          <cell r="M157">
            <v>0</v>
          </cell>
          <cell r="N157">
            <v>0</v>
          </cell>
          <cell r="O157">
            <v>0</v>
          </cell>
          <cell r="P157">
            <v>0</v>
          </cell>
          <cell r="Q157">
            <v>0</v>
          </cell>
          <cell r="R157">
            <v>17</v>
          </cell>
          <cell r="S157">
            <v>109.48</v>
          </cell>
          <cell r="T157">
            <v>900592</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34</v>
          </cell>
          <cell r="AN157">
            <v>218.96</v>
          </cell>
          <cell r="AO157">
            <v>1802986</v>
          </cell>
        </row>
        <row r="158">
          <cell r="A158">
            <v>45</v>
          </cell>
          <cell r="B158" t="str">
            <v>Aquarium 4MF</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5</v>
          </cell>
          <cell r="Y158">
            <v>17.25</v>
          </cell>
          <cell r="Z158">
            <v>146110</v>
          </cell>
          <cell r="AA158">
            <v>0</v>
          </cell>
          <cell r="AB158">
            <v>0</v>
          </cell>
          <cell r="AC158">
            <v>0</v>
          </cell>
          <cell r="AD158">
            <v>0</v>
          </cell>
          <cell r="AE158">
            <v>0</v>
          </cell>
          <cell r="AF158">
            <v>0</v>
          </cell>
          <cell r="AG158">
            <v>0</v>
          </cell>
          <cell r="AH158">
            <v>0</v>
          </cell>
          <cell r="AI158">
            <v>0</v>
          </cell>
          <cell r="AJ158">
            <v>0</v>
          </cell>
          <cell r="AK158">
            <v>0</v>
          </cell>
          <cell r="AL158">
            <v>0</v>
          </cell>
          <cell r="AM158">
            <v>5</v>
          </cell>
          <cell r="AN158">
            <v>17.25</v>
          </cell>
          <cell r="AO158">
            <v>146110</v>
          </cell>
        </row>
        <row r="159">
          <cell r="A159">
            <v>46</v>
          </cell>
          <cell r="B159" t="str">
            <v>Aquarium 4ML</v>
          </cell>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25</v>
          </cell>
          <cell r="Y159">
            <v>99.25</v>
          </cell>
          <cell r="Z159">
            <v>840675</v>
          </cell>
          <cell r="AA159">
            <v>0</v>
          </cell>
          <cell r="AB159">
            <v>0</v>
          </cell>
          <cell r="AC159">
            <v>0</v>
          </cell>
          <cell r="AD159">
            <v>0</v>
          </cell>
          <cell r="AE159">
            <v>0</v>
          </cell>
          <cell r="AF159">
            <v>0</v>
          </cell>
          <cell r="AG159">
            <v>0</v>
          </cell>
          <cell r="AH159">
            <v>0</v>
          </cell>
          <cell r="AI159">
            <v>0</v>
          </cell>
          <cell r="AJ159">
            <v>0</v>
          </cell>
          <cell r="AK159">
            <v>0</v>
          </cell>
          <cell r="AL159">
            <v>0</v>
          </cell>
          <cell r="AM159">
            <v>25</v>
          </cell>
          <cell r="AN159">
            <v>99.25</v>
          </cell>
          <cell r="AO159">
            <v>840675</v>
          </cell>
        </row>
        <row r="160">
          <cell r="A160">
            <v>47</v>
          </cell>
          <cell r="B160" t="str">
            <v>Filter &amp; Lampu NS - 106</v>
          </cell>
          <cell r="C160">
            <v>3</v>
          </cell>
          <cell r="D160">
            <v>107.25</v>
          </cell>
          <cell r="E160">
            <v>886743</v>
          </cell>
          <cell r="F160">
            <v>2</v>
          </cell>
          <cell r="G160">
            <v>71.5</v>
          </cell>
          <cell r="H160">
            <v>588160</v>
          </cell>
          <cell r="I160">
            <v>0</v>
          </cell>
          <cell r="J160">
            <v>0</v>
          </cell>
          <cell r="K160">
            <v>0</v>
          </cell>
          <cell r="L160">
            <v>2</v>
          </cell>
          <cell r="M160">
            <v>71.5</v>
          </cell>
          <cell r="N160">
            <v>591514</v>
          </cell>
          <cell r="O160">
            <v>7</v>
          </cell>
          <cell r="P160">
            <v>250.25</v>
          </cell>
          <cell r="Q160">
            <v>1997665</v>
          </cell>
          <cell r="R160">
            <v>0</v>
          </cell>
          <cell r="S160">
            <v>0</v>
          </cell>
          <cell r="T160">
            <v>0</v>
          </cell>
          <cell r="U160">
            <v>0</v>
          </cell>
          <cell r="V160">
            <v>0</v>
          </cell>
          <cell r="W160">
            <v>0</v>
          </cell>
          <cell r="X160">
            <v>6</v>
          </cell>
          <cell r="Y160">
            <v>214.5</v>
          </cell>
          <cell r="Z160">
            <v>1805508</v>
          </cell>
          <cell r="AA160">
            <v>0</v>
          </cell>
          <cell r="AB160">
            <v>0</v>
          </cell>
          <cell r="AC160">
            <v>0</v>
          </cell>
          <cell r="AD160">
            <v>0</v>
          </cell>
          <cell r="AE160">
            <v>0</v>
          </cell>
          <cell r="AF160">
            <v>0</v>
          </cell>
          <cell r="AG160">
            <v>1</v>
          </cell>
          <cell r="AH160">
            <v>35.75</v>
          </cell>
          <cell r="AI160">
            <v>296816</v>
          </cell>
          <cell r="AJ160">
            <v>0</v>
          </cell>
          <cell r="AK160">
            <v>0</v>
          </cell>
          <cell r="AL160">
            <v>0</v>
          </cell>
          <cell r="AM160">
            <v>21</v>
          </cell>
          <cell r="AN160">
            <v>750.75</v>
          </cell>
          <cell r="AO160">
            <v>6166406</v>
          </cell>
        </row>
        <row r="161">
          <cell r="A161">
            <v>48</v>
          </cell>
          <cell r="B161" t="str">
            <v>Filter &amp; Lampu "E-207 Deluxe"</v>
          </cell>
          <cell r="C161">
            <v>2</v>
          </cell>
          <cell r="D161">
            <v>112.2</v>
          </cell>
          <cell r="E161">
            <v>927832</v>
          </cell>
          <cell r="F161">
            <v>0</v>
          </cell>
          <cell r="G161">
            <v>0</v>
          </cell>
          <cell r="H161">
            <v>0</v>
          </cell>
          <cell r="I161">
            <v>0</v>
          </cell>
          <cell r="J161">
            <v>0</v>
          </cell>
          <cell r="K161">
            <v>0</v>
          </cell>
          <cell r="L161">
            <v>0</v>
          </cell>
          <cell r="M161">
            <v>0</v>
          </cell>
          <cell r="N161">
            <v>0</v>
          </cell>
          <cell r="O161">
            <v>4</v>
          </cell>
          <cell r="P161">
            <v>224.4</v>
          </cell>
          <cell r="Q161">
            <v>1789080</v>
          </cell>
          <cell r="R161">
            <v>2</v>
          </cell>
          <cell r="S161">
            <v>112.2</v>
          </cell>
          <cell r="T161">
            <v>912900</v>
          </cell>
          <cell r="U161">
            <v>1</v>
          </cell>
          <cell r="V161">
            <v>56.1</v>
          </cell>
          <cell r="W161">
            <v>466303</v>
          </cell>
          <cell r="X161">
            <v>0</v>
          </cell>
          <cell r="Y161">
            <v>0</v>
          </cell>
          <cell r="Z161">
            <v>0</v>
          </cell>
          <cell r="AA161">
            <v>1</v>
          </cell>
          <cell r="AB161">
            <v>56.1</v>
          </cell>
          <cell r="AC161">
            <v>479431</v>
          </cell>
          <cell r="AD161">
            <v>0</v>
          </cell>
          <cell r="AE161">
            <v>0</v>
          </cell>
          <cell r="AF161">
            <v>0</v>
          </cell>
          <cell r="AG161">
            <v>0</v>
          </cell>
          <cell r="AH161">
            <v>0</v>
          </cell>
          <cell r="AI161">
            <v>0</v>
          </cell>
          <cell r="AJ161">
            <v>2</v>
          </cell>
          <cell r="AK161">
            <v>112.2</v>
          </cell>
          <cell r="AL161">
            <v>946112</v>
          </cell>
          <cell r="AM161">
            <v>12</v>
          </cell>
          <cell r="AN161">
            <v>673.2</v>
          </cell>
          <cell r="AO161">
            <v>5521658</v>
          </cell>
        </row>
        <row r="162">
          <cell r="A162">
            <v>49</v>
          </cell>
          <cell r="B162" t="str">
            <v>Filter &amp; Lampu "E-213 Prima"</v>
          </cell>
          <cell r="C162">
            <v>2</v>
          </cell>
          <cell r="D162">
            <v>156.19999999999999</v>
          </cell>
          <cell r="E162">
            <v>1291462</v>
          </cell>
          <cell r="F162">
            <v>0</v>
          </cell>
          <cell r="G162">
            <v>0</v>
          </cell>
          <cell r="H162">
            <v>0</v>
          </cell>
          <cell r="I162">
            <v>4</v>
          </cell>
          <cell r="J162">
            <v>312.39999999999998</v>
          </cell>
          <cell r="K162">
            <v>2602462</v>
          </cell>
          <cell r="L162">
            <v>3</v>
          </cell>
          <cell r="M162">
            <v>234.3</v>
          </cell>
          <cell r="N162">
            <v>1938342</v>
          </cell>
          <cell r="O162">
            <v>0</v>
          </cell>
          <cell r="P162">
            <v>0</v>
          </cell>
          <cell r="Q162">
            <v>0</v>
          </cell>
          <cell r="R162">
            <v>11</v>
          </cell>
          <cell r="S162">
            <v>859.1</v>
          </cell>
          <cell r="T162">
            <v>6955958</v>
          </cell>
          <cell r="U162">
            <v>9</v>
          </cell>
          <cell r="V162">
            <v>702.9</v>
          </cell>
          <cell r="W162">
            <v>5813283</v>
          </cell>
          <cell r="X162">
            <v>8</v>
          </cell>
          <cell r="Y162">
            <v>624.79999999999995</v>
          </cell>
          <cell r="Z162">
            <v>5280686</v>
          </cell>
          <cell r="AA162">
            <v>5</v>
          </cell>
          <cell r="AB162">
            <v>390.5</v>
          </cell>
          <cell r="AC162">
            <v>3337327</v>
          </cell>
          <cell r="AD162">
            <v>4</v>
          </cell>
          <cell r="AE162">
            <v>312.39999999999998</v>
          </cell>
          <cell r="AF162">
            <v>2591046</v>
          </cell>
          <cell r="AG162">
            <v>4</v>
          </cell>
          <cell r="AH162">
            <v>312.39999999999998</v>
          </cell>
          <cell r="AI162">
            <v>2599807</v>
          </cell>
          <cell r="AJ162">
            <v>2</v>
          </cell>
          <cell r="AK162">
            <v>156.19999999999999</v>
          </cell>
          <cell r="AL162">
            <v>1317136</v>
          </cell>
          <cell r="AM162">
            <v>52</v>
          </cell>
          <cell r="AN162">
            <v>4061.2</v>
          </cell>
          <cell r="AO162">
            <v>33727509</v>
          </cell>
        </row>
        <row r="163">
          <cell r="A163">
            <v>50</v>
          </cell>
          <cell r="B163" t="str">
            <v>Box Three Set</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row>
        <row r="164">
          <cell r="A164">
            <v>51</v>
          </cell>
          <cell r="B164" t="str">
            <v>FL. Tube 20W-PG2 Violet</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row>
        <row r="165">
          <cell r="A165">
            <v>52</v>
          </cell>
          <cell r="B165" t="str">
            <v>FL. Tube 20W-PG3 Putih</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row>
        <row r="166">
          <cell r="A166">
            <v>53</v>
          </cell>
          <cell r="B166" t="str">
            <v>FL. Tube 30W-PG2 Violet</v>
          </cell>
          <cell r="C166">
            <v>0</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row>
        <row r="167">
          <cell r="A167">
            <v>54</v>
          </cell>
          <cell r="B167" t="str">
            <v>FL. Tube 30W-PG3 Putih</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row>
        <row r="168">
          <cell r="A168">
            <v>55</v>
          </cell>
          <cell r="B168" t="str">
            <v>THE OTHERS</v>
          </cell>
          <cell r="C168">
            <v>0</v>
          </cell>
          <cell r="D168">
            <v>0</v>
          </cell>
          <cell r="E168">
            <v>0</v>
          </cell>
          <cell r="F168">
            <v>1</v>
          </cell>
          <cell r="G168">
            <v>0</v>
          </cell>
          <cell r="H168">
            <v>56000</v>
          </cell>
          <cell r="I168">
            <v>1</v>
          </cell>
          <cell r="J168">
            <v>12.78</v>
          </cell>
          <cell r="K168">
            <v>106999</v>
          </cell>
          <cell r="L168">
            <v>1</v>
          </cell>
          <cell r="M168">
            <v>0</v>
          </cell>
          <cell r="N168">
            <v>56000</v>
          </cell>
          <cell r="O168">
            <v>2</v>
          </cell>
          <cell r="P168">
            <v>0</v>
          </cell>
          <cell r="Q168">
            <v>112000</v>
          </cell>
          <cell r="R168">
            <v>0</v>
          </cell>
          <cell r="S168">
            <v>0</v>
          </cell>
          <cell r="T168">
            <v>0</v>
          </cell>
          <cell r="U168">
            <v>0</v>
          </cell>
          <cell r="V168">
            <v>0</v>
          </cell>
          <cell r="W168">
            <v>0</v>
          </cell>
          <cell r="X168">
            <v>1</v>
          </cell>
          <cell r="Y168">
            <v>12.78</v>
          </cell>
          <cell r="Z168">
            <v>109078</v>
          </cell>
          <cell r="AA168">
            <v>0</v>
          </cell>
          <cell r="AB168">
            <v>0</v>
          </cell>
          <cell r="AC168">
            <v>0</v>
          </cell>
          <cell r="AD168">
            <v>0</v>
          </cell>
          <cell r="AE168">
            <v>0</v>
          </cell>
          <cell r="AF168">
            <v>0</v>
          </cell>
          <cell r="AG168">
            <v>0</v>
          </cell>
          <cell r="AH168">
            <v>0</v>
          </cell>
          <cell r="AI168">
            <v>0</v>
          </cell>
          <cell r="AJ168">
            <v>0</v>
          </cell>
          <cell r="AK168">
            <v>0</v>
          </cell>
          <cell r="AL168">
            <v>0</v>
          </cell>
          <cell r="AM168">
            <v>6</v>
          </cell>
          <cell r="AN168">
            <v>25.56</v>
          </cell>
          <cell r="AO168">
            <v>440077</v>
          </cell>
        </row>
        <row r="169">
          <cell r="A169" t="str">
            <v xml:space="preserve"> </v>
          </cell>
        </row>
        <row r="170">
          <cell r="A170" t="str">
            <v xml:space="preserve"> </v>
          </cell>
          <cell r="B170" t="str">
            <v>T O T A L  :</v>
          </cell>
          <cell r="C170">
            <v>1102</v>
          </cell>
          <cell r="D170">
            <v>5834.85</v>
          </cell>
          <cell r="E170">
            <v>48195185</v>
          </cell>
          <cell r="F170">
            <v>1116</v>
          </cell>
          <cell r="G170">
            <v>6232.3700000000008</v>
          </cell>
          <cell r="H170">
            <v>51460015</v>
          </cell>
          <cell r="I170">
            <v>2105</v>
          </cell>
          <cell r="J170">
            <v>11611.81</v>
          </cell>
          <cell r="K170">
            <v>96619147</v>
          </cell>
          <cell r="L170">
            <v>2443</v>
          </cell>
          <cell r="M170">
            <v>14541.56</v>
          </cell>
          <cell r="N170">
            <v>120397405</v>
          </cell>
          <cell r="O170">
            <v>3439</v>
          </cell>
          <cell r="P170">
            <v>16228.51</v>
          </cell>
          <cell r="Q170">
            <v>130830892</v>
          </cell>
          <cell r="R170">
            <v>3011</v>
          </cell>
          <cell r="S170">
            <v>21168.9</v>
          </cell>
          <cell r="T170">
            <v>172016449</v>
          </cell>
          <cell r="U170">
            <v>3713</v>
          </cell>
          <cell r="V170">
            <v>22742.639999999999</v>
          </cell>
          <cell r="W170">
            <v>187242399</v>
          </cell>
          <cell r="X170">
            <v>3845</v>
          </cell>
          <cell r="Y170">
            <v>23760.079999999998</v>
          </cell>
          <cell r="Z170">
            <v>201863073</v>
          </cell>
          <cell r="AA170">
            <v>2592</v>
          </cell>
          <cell r="AB170">
            <v>14369.150000000001</v>
          </cell>
          <cell r="AC170">
            <v>122270682</v>
          </cell>
          <cell r="AD170">
            <v>1520</v>
          </cell>
          <cell r="AE170">
            <v>8961.17</v>
          </cell>
          <cell r="AF170">
            <v>74280115</v>
          </cell>
          <cell r="AG170">
            <v>3704</v>
          </cell>
          <cell r="AH170">
            <v>26044.54</v>
          </cell>
          <cell r="AI170">
            <v>218111210</v>
          </cell>
          <cell r="AJ170">
            <v>3280</v>
          </cell>
          <cell r="AK170">
            <v>17327.349999999999</v>
          </cell>
          <cell r="AL170">
            <v>147011249</v>
          </cell>
          <cell r="AM170">
            <v>31870</v>
          </cell>
          <cell r="AN170">
            <v>188822.93</v>
          </cell>
          <cell r="AO170">
            <v>1570297821</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ksport"/>
      <sheetName val="B"/>
      <sheetName val="C"/>
      <sheetName val="Domestik"/>
      <sheetName val="E"/>
      <sheetName val="Lap Ekspor"/>
      <sheetName val="Lap Lokal"/>
      <sheetName val="G"/>
      <sheetName val="H"/>
    </sheetNames>
    <sheetDataSet>
      <sheetData sheetId="0"/>
      <sheetData sheetId="1"/>
      <sheetData sheetId="2"/>
      <sheetData sheetId="3"/>
      <sheetData sheetId="4"/>
      <sheetData sheetId="5">
        <row r="1">
          <cell r="A1" t="str">
            <v>P T .   N I S S O   B A H A R I</v>
          </cell>
        </row>
        <row r="2">
          <cell r="A2" t="str">
            <v>Export Sales Report</v>
          </cell>
        </row>
        <row r="3">
          <cell r="A3" t="str">
            <v>Year 2008</v>
          </cell>
        </row>
        <row r="4">
          <cell r="A4" t="str">
            <v>No.</v>
          </cell>
          <cell r="B4" t="str">
            <v>Description</v>
          </cell>
          <cell r="C4" t="str">
            <v>January</v>
          </cell>
          <cell r="F4" t="str">
            <v>February</v>
          </cell>
          <cell r="I4" t="str">
            <v>March</v>
          </cell>
          <cell r="L4" t="str">
            <v>April</v>
          </cell>
          <cell r="O4" t="str">
            <v>May</v>
          </cell>
          <cell r="R4" t="str">
            <v>June</v>
          </cell>
          <cell r="U4" t="str">
            <v>July</v>
          </cell>
          <cell r="X4" t="str">
            <v>August</v>
          </cell>
          <cell r="AA4" t="str">
            <v>September</v>
          </cell>
          <cell r="AD4" t="str">
            <v>October</v>
          </cell>
          <cell r="AG4" t="str">
            <v>November</v>
          </cell>
          <cell r="AJ4" t="str">
            <v>December</v>
          </cell>
          <cell r="AM4" t="str">
            <v>TOTAL</v>
          </cell>
        </row>
        <row r="5">
          <cell r="C5" t="str">
            <v>Q</v>
          </cell>
          <cell r="D5" t="str">
            <v>US$</v>
          </cell>
          <cell r="E5" t="str">
            <v>Rp.</v>
          </cell>
          <cell r="F5" t="str">
            <v>Q</v>
          </cell>
          <cell r="G5" t="str">
            <v>US$</v>
          </cell>
          <cell r="H5" t="str">
            <v>Rp.</v>
          </cell>
          <cell r="I5" t="str">
            <v>Q</v>
          </cell>
          <cell r="J5" t="str">
            <v>US$</v>
          </cell>
          <cell r="K5" t="str">
            <v>Rp.</v>
          </cell>
          <cell r="L5" t="str">
            <v>Q</v>
          </cell>
          <cell r="M5" t="str">
            <v>US$</v>
          </cell>
          <cell r="N5" t="str">
            <v>Rp.</v>
          </cell>
          <cell r="O5" t="str">
            <v>Q</v>
          </cell>
          <cell r="P5" t="str">
            <v>US$</v>
          </cell>
          <cell r="Q5" t="str">
            <v>Rp.</v>
          </cell>
          <cell r="R5" t="str">
            <v>Q</v>
          </cell>
          <cell r="S5" t="str">
            <v>US$</v>
          </cell>
          <cell r="T5" t="str">
            <v>Rp.</v>
          </cell>
          <cell r="U5" t="str">
            <v>Q</v>
          </cell>
          <cell r="V5" t="str">
            <v>US$</v>
          </cell>
          <cell r="W5" t="str">
            <v>Rp.</v>
          </cell>
          <cell r="X5" t="str">
            <v>Q</v>
          </cell>
          <cell r="Y5" t="str">
            <v>US$</v>
          </cell>
          <cell r="Z5" t="str">
            <v>Rp.</v>
          </cell>
          <cell r="AA5" t="str">
            <v>Q</v>
          </cell>
          <cell r="AB5" t="str">
            <v>US$</v>
          </cell>
          <cell r="AC5" t="str">
            <v>Rp.</v>
          </cell>
          <cell r="AD5" t="str">
            <v>Q</v>
          </cell>
          <cell r="AE5" t="str">
            <v>US$</v>
          </cell>
          <cell r="AF5" t="str">
            <v>Rp.</v>
          </cell>
          <cell r="AG5" t="str">
            <v>Q</v>
          </cell>
          <cell r="AH5" t="str">
            <v>US$</v>
          </cell>
          <cell r="AI5" t="str">
            <v>Rp.</v>
          </cell>
          <cell r="AJ5" t="str">
            <v>Q</v>
          </cell>
          <cell r="AK5" t="str">
            <v>US$</v>
          </cell>
          <cell r="AL5" t="str">
            <v>Rp.</v>
          </cell>
          <cell r="AM5" t="str">
            <v>Q</v>
          </cell>
          <cell r="AN5" t="str">
            <v>US$</v>
          </cell>
          <cell r="AO5" t="str">
            <v>Rp.</v>
          </cell>
        </row>
        <row r="6">
          <cell r="A6">
            <v>1</v>
          </cell>
          <cell r="B6" t="str">
            <v>Aquarium S</v>
          </cell>
          <cell r="C6">
            <v>2547</v>
          </cell>
          <cell r="D6">
            <v>5450.58</v>
          </cell>
          <cell r="E6">
            <v>51416578</v>
          </cell>
          <cell r="F6">
            <v>0</v>
          </cell>
          <cell r="G6">
            <v>0</v>
          </cell>
          <cell r="H6">
            <v>0</v>
          </cell>
          <cell r="I6">
            <v>4470</v>
          </cell>
          <cell r="J6">
            <v>9565.8000000000011</v>
          </cell>
          <cell r="K6">
            <v>87977369</v>
          </cell>
          <cell r="L6">
            <v>4320</v>
          </cell>
          <cell r="M6">
            <v>9244.8000000000011</v>
          </cell>
          <cell r="N6">
            <v>85005936</v>
          </cell>
          <cell r="O6">
            <v>6552</v>
          </cell>
          <cell r="P6">
            <v>14021.28</v>
          </cell>
          <cell r="Q6">
            <v>129813170</v>
          </cell>
          <cell r="R6">
            <v>6780</v>
          </cell>
          <cell r="S6">
            <v>14509.2</v>
          </cell>
          <cell r="T6">
            <v>134290350</v>
          </cell>
          <cell r="U6">
            <v>9261</v>
          </cell>
          <cell r="V6">
            <v>19818.54</v>
          </cell>
          <cell r="W6">
            <v>181879537</v>
          </cell>
          <cell r="X6">
            <v>2232</v>
          </cell>
          <cell r="Y6">
            <v>4776.4800000000005</v>
          </cell>
          <cell r="Z6">
            <v>29356246</v>
          </cell>
          <cell r="AA6">
            <v>0</v>
          </cell>
          <cell r="AB6">
            <v>0</v>
          </cell>
          <cell r="AC6">
            <v>0</v>
          </cell>
          <cell r="AD6">
            <v>0</v>
          </cell>
          <cell r="AE6">
            <v>0</v>
          </cell>
          <cell r="AF6">
            <v>0</v>
          </cell>
          <cell r="AG6">
            <v>0</v>
          </cell>
          <cell r="AH6">
            <v>0</v>
          </cell>
          <cell r="AI6">
            <v>0</v>
          </cell>
          <cell r="AJ6">
            <v>0</v>
          </cell>
          <cell r="AK6">
            <v>0</v>
          </cell>
          <cell r="AL6">
            <v>0</v>
          </cell>
          <cell r="AM6">
            <v>36162</v>
          </cell>
          <cell r="AN6">
            <v>77386.680000000008</v>
          </cell>
          <cell r="AO6">
            <v>699739186</v>
          </cell>
        </row>
        <row r="7">
          <cell r="A7">
            <v>2</v>
          </cell>
          <cell r="B7" t="str">
            <v>Aquarium M</v>
          </cell>
          <cell r="C7">
            <v>0</v>
          </cell>
          <cell r="D7">
            <v>0</v>
          </cell>
          <cell r="E7">
            <v>0</v>
          </cell>
          <cell r="F7">
            <v>0</v>
          </cell>
          <cell r="G7">
            <v>0</v>
          </cell>
          <cell r="H7">
            <v>0</v>
          </cell>
          <cell r="I7">
            <v>150</v>
          </cell>
          <cell r="J7">
            <v>466.5</v>
          </cell>
          <cell r="K7">
            <v>4304862</v>
          </cell>
          <cell r="L7">
            <v>0</v>
          </cell>
          <cell r="M7">
            <v>0</v>
          </cell>
          <cell r="N7">
            <v>0</v>
          </cell>
          <cell r="O7">
            <v>2232</v>
          </cell>
          <cell r="P7">
            <v>6941.5199999999995</v>
          </cell>
          <cell r="Q7">
            <v>64660259</v>
          </cell>
          <cell r="R7">
            <v>300</v>
          </cell>
          <cell r="S7">
            <v>933</v>
          </cell>
          <cell r="T7">
            <v>8595729</v>
          </cell>
          <cell r="U7">
            <v>351</v>
          </cell>
          <cell r="V7">
            <v>1091.6099999999999</v>
          </cell>
          <cell r="W7">
            <v>9953300</v>
          </cell>
          <cell r="X7">
            <v>2232</v>
          </cell>
          <cell r="Y7">
            <v>6941.5199999999995</v>
          </cell>
          <cell r="Z7">
            <v>42662582</v>
          </cell>
          <cell r="AA7">
            <v>0</v>
          </cell>
          <cell r="AB7">
            <v>0</v>
          </cell>
          <cell r="AC7">
            <v>0</v>
          </cell>
          <cell r="AD7">
            <v>0</v>
          </cell>
          <cell r="AE7">
            <v>0</v>
          </cell>
          <cell r="AF7">
            <v>0</v>
          </cell>
          <cell r="AG7">
            <v>0</v>
          </cell>
          <cell r="AH7">
            <v>0</v>
          </cell>
          <cell r="AI7">
            <v>0</v>
          </cell>
          <cell r="AJ7">
            <v>0</v>
          </cell>
          <cell r="AK7">
            <v>0</v>
          </cell>
          <cell r="AL7">
            <v>0</v>
          </cell>
          <cell r="AM7">
            <v>5265</v>
          </cell>
          <cell r="AN7">
            <v>16374.150000000001</v>
          </cell>
          <cell r="AO7">
            <v>130176732</v>
          </cell>
        </row>
        <row r="8">
          <cell r="A8">
            <v>3</v>
          </cell>
          <cell r="B8" t="str">
            <v>Aquarium L</v>
          </cell>
          <cell r="C8">
            <v>1017</v>
          </cell>
          <cell r="D8">
            <v>3742.56</v>
          </cell>
          <cell r="E8">
            <v>35269886</v>
          </cell>
          <cell r="F8">
            <v>0</v>
          </cell>
          <cell r="G8">
            <v>0</v>
          </cell>
          <cell r="H8">
            <v>0</v>
          </cell>
          <cell r="I8">
            <v>150</v>
          </cell>
          <cell r="J8">
            <v>552</v>
          </cell>
          <cell r="K8">
            <v>5093856</v>
          </cell>
          <cell r="L8">
            <v>0</v>
          </cell>
          <cell r="M8">
            <v>0</v>
          </cell>
          <cell r="N8">
            <v>0</v>
          </cell>
          <cell r="O8">
            <v>2232</v>
          </cell>
          <cell r="P8">
            <v>8213.76</v>
          </cell>
          <cell r="Q8">
            <v>76511174</v>
          </cell>
          <cell r="R8">
            <v>300</v>
          </cell>
          <cell r="S8">
            <v>1104</v>
          </cell>
          <cell r="T8">
            <v>10171152</v>
          </cell>
          <cell r="U8">
            <v>351</v>
          </cell>
          <cell r="V8">
            <v>1291.68</v>
          </cell>
          <cell r="W8">
            <v>11777538</v>
          </cell>
          <cell r="X8">
            <v>2232</v>
          </cell>
          <cell r="Y8">
            <v>8213.76</v>
          </cell>
          <cell r="Z8">
            <v>50481769</v>
          </cell>
          <cell r="AA8">
            <v>0</v>
          </cell>
          <cell r="AB8">
            <v>0</v>
          </cell>
          <cell r="AC8">
            <v>0</v>
          </cell>
          <cell r="AD8">
            <v>0</v>
          </cell>
          <cell r="AE8">
            <v>0</v>
          </cell>
          <cell r="AF8">
            <v>0</v>
          </cell>
          <cell r="AG8">
            <v>0</v>
          </cell>
          <cell r="AH8">
            <v>0</v>
          </cell>
          <cell r="AI8">
            <v>0</v>
          </cell>
          <cell r="AJ8">
            <v>0</v>
          </cell>
          <cell r="AK8">
            <v>0</v>
          </cell>
          <cell r="AL8">
            <v>0</v>
          </cell>
          <cell r="AM8">
            <v>6282</v>
          </cell>
          <cell r="AN8">
            <v>23117.760000000002</v>
          </cell>
          <cell r="AO8">
            <v>189305375</v>
          </cell>
        </row>
        <row r="9">
          <cell r="A9">
            <v>4</v>
          </cell>
          <cell r="B9" t="str">
            <v>Aq. Gold Fish S Black</v>
          </cell>
          <cell r="C9">
            <v>0</v>
          </cell>
          <cell r="D9">
            <v>0</v>
          </cell>
          <cell r="E9">
            <v>0</v>
          </cell>
          <cell r="F9">
            <v>1080</v>
          </cell>
          <cell r="G9">
            <v>7020</v>
          </cell>
          <cell r="H9">
            <v>64408500</v>
          </cell>
          <cell r="I9">
            <v>2760</v>
          </cell>
          <cell r="J9">
            <v>17940</v>
          </cell>
          <cell r="K9">
            <v>165099480</v>
          </cell>
          <cell r="L9">
            <v>0</v>
          </cell>
          <cell r="M9">
            <v>0</v>
          </cell>
          <cell r="N9">
            <v>0</v>
          </cell>
          <cell r="O9">
            <v>3108</v>
          </cell>
          <cell r="P9">
            <v>20202</v>
          </cell>
          <cell r="Q9">
            <v>188261970</v>
          </cell>
          <cell r="R9">
            <v>3360</v>
          </cell>
          <cell r="S9">
            <v>21840</v>
          </cell>
          <cell r="T9">
            <v>201970080</v>
          </cell>
          <cell r="U9">
            <v>0</v>
          </cell>
          <cell r="V9">
            <v>0</v>
          </cell>
          <cell r="W9">
            <v>0</v>
          </cell>
          <cell r="X9">
            <v>1788</v>
          </cell>
          <cell r="Y9">
            <v>11622</v>
          </cell>
          <cell r="Z9">
            <v>106507830</v>
          </cell>
          <cell r="AA9">
            <v>1080</v>
          </cell>
          <cell r="AB9">
            <v>7020</v>
          </cell>
          <cell r="AC9">
            <v>66086280</v>
          </cell>
          <cell r="AD9">
            <v>2568</v>
          </cell>
          <cell r="AE9">
            <v>16692</v>
          </cell>
          <cell r="AF9">
            <v>161094492</v>
          </cell>
          <cell r="AG9">
            <v>0</v>
          </cell>
          <cell r="AH9">
            <v>0</v>
          </cell>
          <cell r="AI9">
            <v>0</v>
          </cell>
          <cell r="AJ9">
            <v>0</v>
          </cell>
          <cell r="AK9">
            <v>0</v>
          </cell>
          <cell r="AL9">
            <v>0</v>
          </cell>
          <cell r="AM9">
            <v>15744</v>
          </cell>
          <cell r="AN9">
            <v>102336</v>
          </cell>
          <cell r="AO9">
            <v>953428632</v>
          </cell>
        </row>
        <row r="10">
          <cell r="A10">
            <v>5</v>
          </cell>
          <cell r="B10" t="str">
            <v>Aq. Gold Fish M Black</v>
          </cell>
          <cell r="C10">
            <v>0</v>
          </cell>
          <cell r="D10">
            <v>0</v>
          </cell>
          <cell r="E10">
            <v>0</v>
          </cell>
          <cell r="F10">
            <v>810</v>
          </cell>
          <cell r="G10">
            <v>6075</v>
          </cell>
          <cell r="H10">
            <v>55738125</v>
          </cell>
          <cell r="I10">
            <v>1820</v>
          </cell>
          <cell r="J10">
            <v>13650</v>
          </cell>
          <cell r="K10">
            <v>125767800</v>
          </cell>
          <cell r="L10">
            <v>0</v>
          </cell>
          <cell r="M10">
            <v>0</v>
          </cell>
          <cell r="N10">
            <v>0</v>
          </cell>
          <cell r="O10">
            <v>2060</v>
          </cell>
          <cell r="P10">
            <v>15450</v>
          </cell>
          <cell r="Q10">
            <v>143872350</v>
          </cell>
          <cell r="R10">
            <v>2368</v>
          </cell>
          <cell r="S10">
            <v>17760</v>
          </cell>
          <cell r="T10">
            <v>164935785</v>
          </cell>
          <cell r="U10">
            <v>0</v>
          </cell>
          <cell r="V10">
            <v>0</v>
          </cell>
          <cell r="W10">
            <v>0</v>
          </cell>
          <cell r="X10">
            <v>450</v>
          </cell>
          <cell r="Y10">
            <v>3375</v>
          </cell>
          <cell r="Z10">
            <v>30864375</v>
          </cell>
          <cell r="AA10">
            <v>0</v>
          </cell>
          <cell r="AB10">
            <v>0</v>
          </cell>
          <cell r="AC10">
            <v>0</v>
          </cell>
          <cell r="AD10">
            <v>0</v>
          </cell>
          <cell r="AE10">
            <v>0</v>
          </cell>
          <cell r="AF10">
            <v>0</v>
          </cell>
          <cell r="AG10">
            <v>0</v>
          </cell>
          <cell r="AH10">
            <v>0</v>
          </cell>
          <cell r="AI10">
            <v>0</v>
          </cell>
          <cell r="AJ10">
            <v>0</v>
          </cell>
          <cell r="AK10">
            <v>0</v>
          </cell>
          <cell r="AL10">
            <v>0</v>
          </cell>
          <cell r="AM10">
            <v>7508</v>
          </cell>
          <cell r="AN10">
            <v>56310</v>
          </cell>
          <cell r="AO10">
            <v>521178435</v>
          </cell>
        </row>
        <row r="11">
          <cell r="A11">
            <v>6</v>
          </cell>
          <cell r="B11" t="str">
            <v>Aq. Gold Fish L Black</v>
          </cell>
          <cell r="C11">
            <v>0</v>
          </cell>
          <cell r="D11">
            <v>0</v>
          </cell>
          <cell r="E11">
            <v>0</v>
          </cell>
          <cell r="F11">
            <v>1008</v>
          </cell>
          <cell r="G11">
            <v>8568</v>
          </cell>
          <cell r="H11">
            <v>78611400</v>
          </cell>
          <cell r="I11">
            <v>2564</v>
          </cell>
          <cell r="J11">
            <v>21794</v>
          </cell>
          <cell r="K11">
            <v>200570692</v>
          </cell>
          <cell r="L11">
            <v>0</v>
          </cell>
          <cell r="M11">
            <v>0</v>
          </cell>
          <cell r="N11">
            <v>0</v>
          </cell>
          <cell r="O11">
            <v>2466</v>
          </cell>
          <cell r="P11">
            <v>20961</v>
          </cell>
          <cell r="Q11">
            <v>195284304</v>
          </cell>
          <cell r="R11">
            <v>1406</v>
          </cell>
          <cell r="S11">
            <v>11951</v>
          </cell>
          <cell r="T11">
            <v>110569139</v>
          </cell>
          <cell r="U11">
            <v>0</v>
          </cell>
          <cell r="V11">
            <v>0</v>
          </cell>
          <cell r="W11">
            <v>0</v>
          </cell>
          <cell r="X11">
            <v>1008</v>
          </cell>
          <cell r="Y11">
            <v>8568</v>
          </cell>
          <cell r="Z11">
            <v>78354360</v>
          </cell>
          <cell r="AA11">
            <v>0</v>
          </cell>
          <cell r="AB11">
            <v>0</v>
          </cell>
          <cell r="AC11">
            <v>0</v>
          </cell>
          <cell r="AD11">
            <v>0</v>
          </cell>
          <cell r="AE11">
            <v>0</v>
          </cell>
          <cell r="AF11">
            <v>0</v>
          </cell>
          <cell r="AG11">
            <v>0</v>
          </cell>
          <cell r="AH11">
            <v>0</v>
          </cell>
          <cell r="AI11">
            <v>0</v>
          </cell>
          <cell r="AJ11">
            <v>0</v>
          </cell>
          <cell r="AK11">
            <v>0</v>
          </cell>
          <cell r="AL11">
            <v>0</v>
          </cell>
          <cell r="AM11">
            <v>8452</v>
          </cell>
          <cell r="AN11">
            <v>71842</v>
          </cell>
          <cell r="AO11">
            <v>663389895</v>
          </cell>
        </row>
        <row r="12">
          <cell r="A12">
            <v>7</v>
          </cell>
          <cell r="B12" t="str">
            <v>Aquarium SF</v>
          </cell>
          <cell r="C12">
            <v>107</v>
          </cell>
          <cell r="D12">
            <v>222.56</v>
          </cell>
          <cell r="E12">
            <v>2101189</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200</v>
          </cell>
          <cell r="V12">
            <v>416</v>
          </cell>
          <cell r="W12">
            <v>3793088</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307</v>
          </cell>
          <cell r="AN12">
            <v>638.55999999999995</v>
          </cell>
          <cell r="AO12">
            <v>5894277</v>
          </cell>
        </row>
        <row r="13">
          <cell r="A13">
            <v>8</v>
          </cell>
          <cell r="B13" t="str">
            <v>Aquarium MF</v>
          </cell>
          <cell r="C13">
            <v>210</v>
          </cell>
          <cell r="D13">
            <v>539.69999999999993</v>
          </cell>
          <cell r="E13">
            <v>5089410</v>
          </cell>
          <cell r="F13">
            <v>0</v>
          </cell>
          <cell r="G13">
            <v>0</v>
          </cell>
          <cell r="H13">
            <v>0</v>
          </cell>
          <cell r="I13">
            <v>0</v>
          </cell>
          <cell r="J13">
            <v>0</v>
          </cell>
          <cell r="K13">
            <v>0</v>
          </cell>
          <cell r="L13">
            <v>0</v>
          </cell>
          <cell r="M13">
            <v>0</v>
          </cell>
          <cell r="N13">
            <v>0</v>
          </cell>
          <cell r="O13">
            <v>0</v>
          </cell>
          <cell r="P13">
            <v>0</v>
          </cell>
          <cell r="Q13">
            <v>0</v>
          </cell>
          <cell r="R13">
            <v>50</v>
          </cell>
          <cell r="S13">
            <v>128.5</v>
          </cell>
          <cell r="T13">
            <v>1197106</v>
          </cell>
          <cell r="U13">
            <v>200</v>
          </cell>
          <cell r="V13">
            <v>514</v>
          </cell>
          <cell r="W13">
            <v>4686652</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460</v>
          </cell>
          <cell r="AN13">
            <v>1182.1999999999998</v>
          </cell>
          <cell r="AO13">
            <v>10973168</v>
          </cell>
        </row>
        <row r="14">
          <cell r="A14">
            <v>9</v>
          </cell>
          <cell r="B14" t="str">
            <v>Aquarium LF</v>
          </cell>
          <cell r="C14">
            <v>135</v>
          </cell>
          <cell r="D14">
            <v>403.65000000000003</v>
          </cell>
          <cell r="E14">
            <v>3803997</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200</v>
          </cell>
          <cell r="V14">
            <v>598</v>
          </cell>
          <cell r="W14">
            <v>5452564</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335</v>
          </cell>
          <cell r="AN14">
            <v>1001.6500000000001</v>
          </cell>
          <cell r="AO14">
            <v>9256561</v>
          </cell>
        </row>
        <row r="15">
          <cell r="A15">
            <v>10</v>
          </cell>
          <cell r="B15" t="str">
            <v>Aquarium SH</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row>
        <row r="16">
          <cell r="A16">
            <v>11</v>
          </cell>
          <cell r="B16" t="str">
            <v>Aquarium MH</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31</v>
          </cell>
          <cell r="AE16">
            <v>99.82</v>
          </cell>
          <cell r="AF16">
            <v>976739</v>
          </cell>
          <cell r="AG16">
            <v>0</v>
          </cell>
          <cell r="AH16">
            <v>0</v>
          </cell>
          <cell r="AI16">
            <v>0</v>
          </cell>
          <cell r="AJ16">
            <v>0</v>
          </cell>
          <cell r="AK16">
            <v>0</v>
          </cell>
          <cell r="AL16">
            <v>0</v>
          </cell>
          <cell r="AM16">
            <v>31</v>
          </cell>
          <cell r="AN16">
            <v>99.82</v>
          </cell>
          <cell r="AO16">
            <v>976739</v>
          </cell>
        </row>
        <row r="17">
          <cell r="A17">
            <v>12</v>
          </cell>
          <cell r="B17" t="str">
            <v>Aquarium LH</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91</v>
          </cell>
          <cell r="AE17">
            <v>343.98</v>
          </cell>
          <cell r="AF17">
            <v>3365844</v>
          </cell>
          <cell r="AG17">
            <v>0</v>
          </cell>
          <cell r="AH17">
            <v>0</v>
          </cell>
          <cell r="AI17">
            <v>0</v>
          </cell>
          <cell r="AJ17">
            <v>0</v>
          </cell>
          <cell r="AK17">
            <v>0</v>
          </cell>
          <cell r="AL17">
            <v>0</v>
          </cell>
          <cell r="AM17">
            <v>91</v>
          </cell>
          <cell r="AN17">
            <v>343.98</v>
          </cell>
          <cell r="AO17">
            <v>3365844</v>
          </cell>
        </row>
        <row r="18">
          <cell r="A18">
            <v>13</v>
          </cell>
          <cell r="B18" t="str">
            <v>Aquarium S Skeleton</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row>
        <row r="19">
          <cell r="A19">
            <v>14</v>
          </cell>
          <cell r="B19" t="str">
            <v>Aquarium M Skeleton</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row>
        <row r="20">
          <cell r="A20">
            <v>15</v>
          </cell>
          <cell r="B20" t="str">
            <v>Aquarium L Skeleton</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row>
        <row r="21">
          <cell r="A21">
            <v>16</v>
          </cell>
          <cell r="B21" t="str">
            <v>Aquarium 3M</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4</v>
          </cell>
          <cell r="AE21">
            <v>23.96</v>
          </cell>
          <cell r="AF21">
            <v>234449</v>
          </cell>
          <cell r="AG21">
            <v>0</v>
          </cell>
          <cell r="AH21">
            <v>0</v>
          </cell>
          <cell r="AI21">
            <v>0</v>
          </cell>
          <cell r="AJ21">
            <v>0</v>
          </cell>
          <cell r="AK21">
            <v>0</v>
          </cell>
          <cell r="AL21">
            <v>0</v>
          </cell>
          <cell r="AM21">
            <v>4</v>
          </cell>
          <cell r="AN21">
            <v>23.96</v>
          </cell>
          <cell r="AO21">
            <v>234449</v>
          </cell>
        </row>
        <row r="22">
          <cell r="A22">
            <v>17</v>
          </cell>
          <cell r="B22" t="str">
            <v>Aquarium 4MF</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23</v>
          </cell>
          <cell r="AE22">
            <v>126.27</v>
          </cell>
          <cell r="AF22">
            <v>1235552</v>
          </cell>
          <cell r="AG22">
            <v>0</v>
          </cell>
          <cell r="AH22">
            <v>0</v>
          </cell>
          <cell r="AI22">
            <v>0</v>
          </cell>
          <cell r="AJ22">
            <v>0</v>
          </cell>
          <cell r="AK22">
            <v>0</v>
          </cell>
          <cell r="AL22">
            <v>0</v>
          </cell>
          <cell r="AM22">
            <v>23</v>
          </cell>
          <cell r="AN22">
            <v>126.27</v>
          </cell>
          <cell r="AO22">
            <v>1235552</v>
          </cell>
        </row>
        <row r="23">
          <cell r="A23">
            <v>18</v>
          </cell>
          <cell r="B23" t="str">
            <v>Aquarium 4ML</v>
          </cell>
          <cell r="C23">
            <v>1062</v>
          </cell>
          <cell r="D23">
            <v>7136.6399999999994</v>
          </cell>
          <cell r="E23">
            <v>67385364</v>
          </cell>
          <cell r="F23">
            <v>210</v>
          </cell>
          <cell r="G23">
            <v>1411.2</v>
          </cell>
          <cell r="H23">
            <v>13080413</v>
          </cell>
          <cell r="I23">
            <v>14</v>
          </cell>
          <cell r="J23">
            <v>94.08</v>
          </cell>
          <cell r="K23">
            <v>862714</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5</v>
          </cell>
          <cell r="AE23">
            <v>31.85</v>
          </cell>
          <cell r="AF23">
            <v>311652</v>
          </cell>
          <cell r="AG23">
            <v>0</v>
          </cell>
          <cell r="AH23">
            <v>0</v>
          </cell>
          <cell r="AI23">
            <v>0</v>
          </cell>
          <cell r="AJ23">
            <v>0</v>
          </cell>
          <cell r="AK23">
            <v>0</v>
          </cell>
          <cell r="AL23">
            <v>0</v>
          </cell>
          <cell r="AM23">
            <v>1291</v>
          </cell>
          <cell r="AN23">
            <v>8673.77</v>
          </cell>
          <cell r="AO23">
            <v>81640143</v>
          </cell>
        </row>
        <row r="24">
          <cell r="A24">
            <v>19</v>
          </cell>
          <cell r="B24" t="str">
            <v>Aquarium 4M</v>
          </cell>
          <cell r="C24">
            <v>945</v>
          </cell>
          <cell r="D24">
            <v>5556.5999999999995</v>
          </cell>
          <cell r="E24">
            <v>52588691</v>
          </cell>
          <cell r="F24">
            <v>197</v>
          </cell>
          <cell r="G24">
            <v>1158.3599999999999</v>
          </cell>
          <cell r="H24">
            <v>10626795</v>
          </cell>
          <cell r="I24">
            <v>0</v>
          </cell>
          <cell r="J24">
            <v>0</v>
          </cell>
          <cell r="K24">
            <v>0</v>
          </cell>
          <cell r="L24">
            <v>0</v>
          </cell>
          <cell r="M24">
            <v>0</v>
          </cell>
          <cell r="N24">
            <v>0</v>
          </cell>
          <cell r="O24">
            <v>120</v>
          </cell>
          <cell r="P24">
            <v>705.6</v>
          </cell>
          <cell r="Q24">
            <v>6577603</v>
          </cell>
          <cell r="R24">
            <v>1355</v>
          </cell>
          <cell r="S24">
            <v>7967.4</v>
          </cell>
          <cell r="T24">
            <v>74029994</v>
          </cell>
          <cell r="U24">
            <v>1074</v>
          </cell>
          <cell r="V24">
            <v>6315.12</v>
          </cell>
          <cell r="W24">
            <v>57617174</v>
          </cell>
          <cell r="X24">
            <v>315</v>
          </cell>
          <cell r="Y24">
            <v>1852.2</v>
          </cell>
          <cell r="Z24">
            <v>16975413</v>
          </cell>
          <cell r="AA24">
            <v>897</v>
          </cell>
          <cell r="AB24">
            <v>5274.36</v>
          </cell>
          <cell r="AC24">
            <v>49181173</v>
          </cell>
          <cell r="AD24">
            <v>387</v>
          </cell>
          <cell r="AE24">
            <v>2275.56</v>
          </cell>
          <cell r="AF24">
            <v>22905669</v>
          </cell>
          <cell r="AG24">
            <v>0</v>
          </cell>
          <cell r="AH24">
            <v>0</v>
          </cell>
          <cell r="AI24">
            <v>0</v>
          </cell>
          <cell r="AJ24">
            <v>0</v>
          </cell>
          <cell r="AK24">
            <v>0</v>
          </cell>
          <cell r="AL24">
            <v>0</v>
          </cell>
          <cell r="AM24">
            <v>5290</v>
          </cell>
          <cell r="AN24">
            <v>31105.200000000001</v>
          </cell>
          <cell r="AO24">
            <v>290502512</v>
          </cell>
        </row>
        <row r="25">
          <cell r="A25">
            <v>20</v>
          </cell>
          <cell r="B25" t="str">
            <v>Aquarium 6M</v>
          </cell>
          <cell r="C25">
            <v>2514</v>
          </cell>
          <cell r="D25">
            <v>18352.2</v>
          </cell>
          <cell r="E25">
            <v>172835296</v>
          </cell>
          <cell r="F25">
            <v>0</v>
          </cell>
          <cell r="G25">
            <v>0</v>
          </cell>
          <cell r="H25">
            <v>0</v>
          </cell>
          <cell r="I25">
            <v>581</v>
          </cell>
          <cell r="J25">
            <v>4241.3</v>
          </cell>
          <cell r="K25">
            <v>38892721</v>
          </cell>
          <cell r="L25">
            <v>396</v>
          </cell>
          <cell r="M25">
            <v>2890.7999999999997</v>
          </cell>
          <cell r="N25">
            <v>26569343</v>
          </cell>
          <cell r="O25">
            <v>0</v>
          </cell>
          <cell r="P25">
            <v>0</v>
          </cell>
          <cell r="Q25">
            <v>0</v>
          </cell>
          <cell r="R25">
            <v>1516</v>
          </cell>
          <cell r="S25">
            <v>11066.8</v>
          </cell>
          <cell r="T25">
            <v>102857175</v>
          </cell>
          <cell r="U25">
            <v>2793</v>
          </cell>
          <cell r="V25">
            <v>20388.899999999998</v>
          </cell>
          <cell r="W25">
            <v>186593884</v>
          </cell>
          <cell r="X25">
            <v>882</v>
          </cell>
          <cell r="Y25">
            <v>6438.5999999999995</v>
          </cell>
          <cell r="Z25">
            <v>59031844</v>
          </cell>
          <cell r="AA25">
            <v>204</v>
          </cell>
          <cell r="AB25">
            <v>1489.2</v>
          </cell>
          <cell r="AC25">
            <v>14055070</v>
          </cell>
          <cell r="AD25">
            <v>1307</v>
          </cell>
          <cell r="AE25">
            <v>9541.1</v>
          </cell>
          <cell r="AF25">
            <v>97907425</v>
          </cell>
          <cell r="AG25">
            <v>0</v>
          </cell>
          <cell r="AH25">
            <v>0</v>
          </cell>
          <cell r="AI25">
            <v>0</v>
          </cell>
          <cell r="AJ25">
            <v>0</v>
          </cell>
          <cell r="AK25">
            <v>0</v>
          </cell>
          <cell r="AL25">
            <v>0</v>
          </cell>
          <cell r="AM25">
            <v>10193</v>
          </cell>
          <cell r="AN25">
            <v>74408.899999999994</v>
          </cell>
          <cell r="AO25">
            <v>698742758</v>
          </cell>
        </row>
        <row r="26">
          <cell r="A26">
            <v>21</v>
          </cell>
          <cell r="B26" t="str">
            <v>Aquarium 6MKH</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64</v>
          </cell>
          <cell r="AE26">
            <v>544.64</v>
          </cell>
          <cell r="AF26">
            <v>5329302</v>
          </cell>
          <cell r="AG26">
            <v>0</v>
          </cell>
          <cell r="AH26">
            <v>0</v>
          </cell>
          <cell r="AI26">
            <v>0</v>
          </cell>
          <cell r="AJ26">
            <v>0</v>
          </cell>
          <cell r="AK26">
            <v>0</v>
          </cell>
          <cell r="AL26">
            <v>0</v>
          </cell>
          <cell r="AM26">
            <v>64</v>
          </cell>
          <cell r="AN26">
            <v>544.64</v>
          </cell>
          <cell r="AO26">
            <v>5329302</v>
          </cell>
        </row>
        <row r="27">
          <cell r="A27">
            <v>22</v>
          </cell>
          <cell r="B27" t="str">
            <v>Aquarium 6MKF</v>
          </cell>
          <cell r="C27">
            <v>200</v>
          </cell>
          <cell r="D27">
            <v>1764</v>
          </cell>
          <cell r="E27">
            <v>16412256</v>
          </cell>
          <cell r="F27">
            <v>0</v>
          </cell>
          <cell r="G27">
            <v>0</v>
          </cell>
          <cell r="H27">
            <v>0</v>
          </cell>
          <cell r="I27">
            <v>0</v>
          </cell>
          <cell r="J27">
            <v>0</v>
          </cell>
          <cell r="K27">
            <v>0</v>
          </cell>
          <cell r="L27">
            <v>0</v>
          </cell>
          <cell r="M27">
            <v>0</v>
          </cell>
          <cell r="N27">
            <v>0</v>
          </cell>
          <cell r="O27">
            <v>186</v>
          </cell>
          <cell r="P27">
            <v>1640.52</v>
          </cell>
          <cell r="Q27">
            <v>15292927</v>
          </cell>
          <cell r="R27">
            <v>173</v>
          </cell>
          <cell r="S27">
            <v>1525.8600000000001</v>
          </cell>
          <cell r="T27">
            <v>14120308</v>
          </cell>
          <cell r="U27">
            <v>0</v>
          </cell>
          <cell r="V27">
            <v>0</v>
          </cell>
          <cell r="W27">
            <v>0</v>
          </cell>
          <cell r="X27">
            <v>154</v>
          </cell>
          <cell r="Y27">
            <v>1358.28</v>
          </cell>
          <cell r="Z27">
            <v>12421471</v>
          </cell>
          <cell r="AA27">
            <v>122</v>
          </cell>
          <cell r="AB27">
            <v>1076.04</v>
          </cell>
          <cell r="AC27">
            <v>10041923</v>
          </cell>
          <cell r="AD27">
            <v>276</v>
          </cell>
          <cell r="AE27">
            <v>2434.3200000000002</v>
          </cell>
          <cell r="AF27">
            <v>26765348</v>
          </cell>
          <cell r="AG27">
            <v>0</v>
          </cell>
          <cell r="AH27">
            <v>0</v>
          </cell>
          <cell r="AI27">
            <v>0</v>
          </cell>
          <cell r="AJ27">
            <v>0</v>
          </cell>
          <cell r="AK27">
            <v>0</v>
          </cell>
          <cell r="AL27">
            <v>0</v>
          </cell>
          <cell r="AM27">
            <v>1111</v>
          </cell>
          <cell r="AN27">
            <v>9799.02</v>
          </cell>
          <cell r="AO27">
            <v>95054233</v>
          </cell>
        </row>
        <row r="28">
          <cell r="A28">
            <v>23</v>
          </cell>
          <cell r="B28" t="str">
            <v>Aq. 6M ST 50 Hz Black</v>
          </cell>
          <cell r="C28">
            <v>0</v>
          </cell>
          <cell r="D28">
            <v>0</v>
          </cell>
          <cell r="E28">
            <v>0</v>
          </cell>
          <cell r="F28">
            <v>0</v>
          </cell>
          <cell r="G28">
            <v>0</v>
          </cell>
          <cell r="H28">
            <v>0</v>
          </cell>
          <cell r="I28">
            <v>0</v>
          </cell>
          <cell r="J28">
            <v>0</v>
          </cell>
          <cell r="K28">
            <v>0</v>
          </cell>
          <cell r="L28">
            <v>0</v>
          </cell>
          <cell r="M28">
            <v>0</v>
          </cell>
          <cell r="N28">
            <v>0</v>
          </cell>
          <cell r="O28">
            <v>184</v>
          </cell>
          <cell r="P28">
            <v>6624</v>
          </cell>
          <cell r="Q28">
            <v>61722432</v>
          </cell>
          <cell r="R28">
            <v>216</v>
          </cell>
          <cell r="S28">
            <v>7776</v>
          </cell>
          <cell r="T28">
            <v>72534528</v>
          </cell>
          <cell r="U28">
            <v>400</v>
          </cell>
          <cell r="V28">
            <v>14400</v>
          </cell>
          <cell r="W28">
            <v>131731200</v>
          </cell>
          <cell r="X28">
            <v>700</v>
          </cell>
          <cell r="Y28">
            <v>25200</v>
          </cell>
          <cell r="Z28">
            <v>231033600</v>
          </cell>
          <cell r="AA28">
            <v>478</v>
          </cell>
          <cell r="AB28">
            <v>17208</v>
          </cell>
          <cell r="AC28">
            <v>161528112</v>
          </cell>
          <cell r="AD28">
            <v>0</v>
          </cell>
          <cell r="AE28">
            <v>0</v>
          </cell>
          <cell r="AF28">
            <v>0</v>
          </cell>
          <cell r="AG28">
            <v>0</v>
          </cell>
          <cell r="AH28">
            <v>0</v>
          </cell>
          <cell r="AI28">
            <v>0</v>
          </cell>
          <cell r="AJ28">
            <v>0</v>
          </cell>
          <cell r="AK28">
            <v>0</v>
          </cell>
          <cell r="AL28">
            <v>0</v>
          </cell>
          <cell r="AM28">
            <v>1978</v>
          </cell>
          <cell r="AN28">
            <v>71208</v>
          </cell>
          <cell r="AO28">
            <v>658549872</v>
          </cell>
        </row>
        <row r="29">
          <cell r="A29">
            <v>24</v>
          </cell>
          <cell r="B29" t="str">
            <v>Aq. 6M ST 60 Hz Black</v>
          </cell>
          <cell r="C29">
            <v>0</v>
          </cell>
          <cell r="D29">
            <v>0</v>
          </cell>
          <cell r="E29">
            <v>0</v>
          </cell>
          <cell r="F29">
            <v>294</v>
          </cell>
          <cell r="G29">
            <v>10584</v>
          </cell>
          <cell r="H29">
            <v>96081552</v>
          </cell>
          <cell r="I29">
            <v>0</v>
          </cell>
          <cell r="J29">
            <v>0</v>
          </cell>
          <cell r="K29">
            <v>0</v>
          </cell>
          <cell r="L29">
            <v>0</v>
          </cell>
          <cell r="M29">
            <v>0</v>
          </cell>
          <cell r="N29">
            <v>0</v>
          </cell>
          <cell r="O29">
            <v>548</v>
          </cell>
          <cell r="P29">
            <v>19728</v>
          </cell>
          <cell r="Q29">
            <v>184180320</v>
          </cell>
          <cell r="R29">
            <v>1195</v>
          </cell>
          <cell r="S29">
            <v>43020</v>
          </cell>
          <cell r="T29">
            <v>401161500</v>
          </cell>
          <cell r="U29">
            <v>1000</v>
          </cell>
          <cell r="V29">
            <v>36000</v>
          </cell>
          <cell r="W29">
            <v>328950000</v>
          </cell>
          <cell r="X29">
            <v>510</v>
          </cell>
          <cell r="Y29">
            <v>18360</v>
          </cell>
          <cell r="Z29">
            <v>168247800</v>
          </cell>
          <cell r="AA29">
            <v>700</v>
          </cell>
          <cell r="AB29">
            <v>25200</v>
          </cell>
          <cell r="AC29">
            <v>233956800</v>
          </cell>
          <cell r="AD29">
            <v>126</v>
          </cell>
          <cell r="AE29">
            <v>4536</v>
          </cell>
          <cell r="AF29">
            <v>48081600</v>
          </cell>
          <cell r="AG29">
            <v>0</v>
          </cell>
          <cell r="AH29">
            <v>0</v>
          </cell>
          <cell r="AI29">
            <v>0</v>
          </cell>
          <cell r="AJ29">
            <v>0</v>
          </cell>
          <cell r="AK29">
            <v>0</v>
          </cell>
          <cell r="AL29">
            <v>0</v>
          </cell>
          <cell r="AM29">
            <v>4373</v>
          </cell>
          <cell r="AN29">
            <v>157428</v>
          </cell>
          <cell r="AO29">
            <v>1460659572</v>
          </cell>
        </row>
        <row r="30">
          <cell r="A30">
            <v>25</v>
          </cell>
          <cell r="B30" t="str">
            <v>Aquarium 7M</v>
          </cell>
          <cell r="C30">
            <v>140</v>
          </cell>
          <cell r="D30">
            <v>2646</v>
          </cell>
          <cell r="E30">
            <v>24976067</v>
          </cell>
          <cell r="F30">
            <v>60</v>
          </cell>
          <cell r="G30">
            <v>1134</v>
          </cell>
          <cell r="H30">
            <v>10511046</v>
          </cell>
          <cell r="I30">
            <v>250</v>
          </cell>
          <cell r="J30">
            <v>4725</v>
          </cell>
          <cell r="K30">
            <v>43552971</v>
          </cell>
          <cell r="L30">
            <v>0</v>
          </cell>
          <cell r="M30">
            <v>0</v>
          </cell>
          <cell r="N30">
            <v>0</v>
          </cell>
          <cell r="O30">
            <v>30</v>
          </cell>
          <cell r="P30">
            <v>567</v>
          </cell>
          <cell r="Q30">
            <v>5285574</v>
          </cell>
          <cell r="R30">
            <v>0</v>
          </cell>
          <cell r="S30">
            <v>0</v>
          </cell>
          <cell r="T30">
            <v>0</v>
          </cell>
          <cell r="U30">
            <v>0</v>
          </cell>
          <cell r="V30">
            <v>0</v>
          </cell>
          <cell r="W30">
            <v>0</v>
          </cell>
          <cell r="X30">
            <v>0</v>
          </cell>
          <cell r="Y30">
            <v>0</v>
          </cell>
          <cell r="Z30">
            <v>0</v>
          </cell>
          <cell r="AA30">
            <v>0</v>
          </cell>
          <cell r="AB30">
            <v>0</v>
          </cell>
          <cell r="AC30">
            <v>0</v>
          </cell>
          <cell r="AD30">
            <v>205</v>
          </cell>
          <cell r="AE30">
            <v>3874.4999999999995</v>
          </cell>
          <cell r="AF30">
            <v>38280060</v>
          </cell>
          <cell r="AG30">
            <v>0</v>
          </cell>
          <cell r="AH30">
            <v>0</v>
          </cell>
          <cell r="AI30">
            <v>0</v>
          </cell>
          <cell r="AJ30">
            <v>0</v>
          </cell>
          <cell r="AK30">
            <v>0</v>
          </cell>
          <cell r="AL30">
            <v>0</v>
          </cell>
          <cell r="AM30">
            <v>685</v>
          </cell>
          <cell r="AN30">
            <v>12946.5</v>
          </cell>
          <cell r="AO30">
            <v>122605718</v>
          </cell>
        </row>
        <row r="31">
          <cell r="A31">
            <v>26</v>
          </cell>
          <cell r="B31" t="str">
            <v>Aquarium 11MS</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row>
        <row r="32">
          <cell r="A32">
            <v>27</v>
          </cell>
          <cell r="B32" t="str">
            <v>Aquarium 11MSG</v>
          </cell>
          <cell r="C32">
            <v>156</v>
          </cell>
          <cell r="D32">
            <v>2808</v>
          </cell>
          <cell r="E32">
            <v>26125632</v>
          </cell>
          <cell r="F32">
            <v>210</v>
          </cell>
          <cell r="G32">
            <v>3780</v>
          </cell>
          <cell r="H32">
            <v>35036820</v>
          </cell>
          <cell r="I32">
            <v>228</v>
          </cell>
          <cell r="J32">
            <v>4104</v>
          </cell>
          <cell r="K32">
            <v>37633680</v>
          </cell>
          <cell r="L32">
            <v>0</v>
          </cell>
          <cell r="M32">
            <v>0</v>
          </cell>
          <cell r="N32">
            <v>0</v>
          </cell>
          <cell r="O32">
            <v>312</v>
          </cell>
          <cell r="P32">
            <v>5616</v>
          </cell>
          <cell r="Q32">
            <v>52176528</v>
          </cell>
          <cell r="R32">
            <v>42</v>
          </cell>
          <cell r="S32">
            <v>756</v>
          </cell>
          <cell r="T32">
            <v>7005852</v>
          </cell>
          <cell r="U32">
            <v>98</v>
          </cell>
          <cell r="V32">
            <v>1764</v>
          </cell>
          <cell r="W32">
            <v>16084152</v>
          </cell>
          <cell r="X32">
            <v>0</v>
          </cell>
          <cell r="Y32">
            <v>0</v>
          </cell>
          <cell r="Z32">
            <v>0</v>
          </cell>
          <cell r="AA32">
            <v>189</v>
          </cell>
          <cell r="AB32">
            <v>3402</v>
          </cell>
          <cell r="AC32">
            <v>31809078</v>
          </cell>
          <cell r="AD32">
            <v>432</v>
          </cell>
          <cell r="AE32">
            <v>7776</v>
          </cell>
          <cell r="AF32">
            <v>85497120</v>
          </cell>
          <cell r="AG32">
            <v>0</v>
          </cell>
          <cell r="AH32">
            <v>0</v>
          </cell>
          <cell r="AI32">
            <v>0</v>
          </cell>
          <cell r="AJ32">
            <v>0</v>
          </cell>
          <cell r="AK32">
            <v>0</v>
          </cell>
          <cell r="AL32">
            <v>0</v>
          </cell>
          <cell r="AM32">
            <v>1667</v>
          </cell>
          <cell r="AN32">
            <v>30006</v>
          </cell>
          <cell r="AO32">
            <v>291368862</v>
          </cell>
        </row>
        <row r="33">
          <cell r="A33">
            <v>28</v>
          </cell>
          <cell r="B33" t="str">
            <v>Aquarium 13 M</v>
          </cell>
          <cell r="C33">
            <v>400</v>
          </cell>
          <cell r="D33">
            <v>11340</v>
          </cell>
          <cell r="E33">
            <v>107060940</v>
          </cell>
          <cell r="F33">
            <v>360</v>
          </cell>
          <cell r="G33">
            <v>10206</v>
          </cell>
          <cell r="H33">
            <v>93534589</v>
          </cell>
          <cell r="I33">
            <v>0</v>
          </cell>
          <cell r="J33">
            <v>0</v>
          </cell>
          <cell r="K33">
            <v>0</v>
          </cell>
          <cell r="L33">
            <v>325</v>
          </cell>
          <cell r="M33">
            <v>9213.75</v>
          </cell>
          <cell r="N33">
            <v>84895493</v>
          </cell>
          <cell r="O33">
            <v>325</v>
          </cell>
          <cell r="P33">
            <v>9213.75</v>
          </cell>
          <cell r="Q33">
            <v>85890578</v>
          </cell>
          <cell r="R33">
            <v>0</v>
          </cell>
          <cell r="S33">
            <v>0</v>
          </cell>
          <cell r="T33">
            <v>0</v>
          </cell>
          <cell r="U33">
            <v>0</v>
          </cell>
          <cell r="V33">
            <v>0</v>
          </cell>
          <cell r="W33">
            <v>0</v>
          </cell>
          <cell r="X33">
            <v>0</v>
          </cell>
          <cell r="Y33">
            <v>0</v>
          </cell>
          <cell r="Z33">
            <v>0</v>
          </cell>
          <cell r="AA33">
            <v>0</v>
          </cell>
          <cell r="AB33">
            <v>0</v>
          </cell>
          <cell r="AC33">
            <v>0</v>
          </cell>
          <cell r="AD33">
            <v>100</v>
          </cell>
          <cell r="AE33">
            <v>2835</v>
          </cell>
          <cell r="AF33">
            <v>31170825</v>
          </cell>
          <cell r="AG33">
            <v>0</v>
          </cell>
          <cell r="AH33">
            <v>0</v>
          </cell>
          <cell r="AI33">
            <v>0</v>
          </cell>
          <cell r="AJ33">
            <v>0</v>
          </cell>
          <cell r="AK33">
            <v>0</v>
          </cell>
          <cell r="AL33">
            <v>0</v>
          </cell>
          <cell r="AM33">
            <v>1510</v>
          </cell>
          <cell r="AN33">
            <v>42808.5</v>
          </cell>
          <cell r="AO33">
            <v>402552425</v>
          </cell>
        </row>
        <row r="34">
          <cell r="A34">
            <v>29</v>
          </cell>
          <cell r="B34" t="str">
            <v>Aquarium 13 M 50Hz Black</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row>
        <row r="35">
          <cell r="A35">
            <v>30</v>
          </cell>
          <cell r="B35" t="str">
            <v>Aquarium 13 M 60Hz Black</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325</v>
          </cell>
          <cell r="V35">
            <v>32175</v>
          </cell>
          <cell r="W35">
            <v>293371650</v>
          </cell>
          <cell r="X35">
            <v>125</v>
          </cell>
          <cell r="Y35">
            <v>12375</v>
          </cell>
          <cell r="Z35">
            <v>113169375</v>
          </cell>
          <cell r="AA35">
            <v>225</v>
          </cell>
          <cell r="AB35">
            <v>22275</v>
          </cell>
          <cell r="AC35">
            <v>205816050</v>
          </cell>
          <cell r="AD35">
            <v>100</v>
          </cell>
          <cell r="AE35">
            <v>9900</v>
          </cell>
          <cell r="AF35">
            <v>107872875</v>
          </cell>
          <cell r="AG35">
            <v>0</v>
          </cell>
          <cell r="AH35">
            <v>0</v>
          </cell>
          <cell r="AI35">
            <v>0</v>
          </cell>
          <cell r="AJ35">
            <v>0</v>
          </cell>
          <cell r="AK35">
            <v>0</v>
          </cell>
          <cell r="AL35">
            <v>0</v>
          </cell>
          <cell r="AM35">
            <v>775</v>
          </cell>
          <cell r="AN35">
            <v>76725</v>
          </cell>
          <cell r="AO35">
            <v>720229950</v>
          </cell>
        </row>
        <row r="36">
          <cell r="A36">
            <v>31</v>
          </cell>
          <cell r="B36" t="str">
            <v>Aquarium 13 MF</v>
          </cell>
          <cell r="C36">
            <v>169</v>
          </cell>
          <cell r="D36">
            <v>4081.35</v>
          </cell>
          <cell r="E36">
            <v>38369906</v>
          </cell>
          <cell r="F36">
            <v>0</v>
          </cell>
          <cell r="G36">
            <v>0</v>
          </cell>
          <cell r="H36">
            <v>0</v>
          </cell>
          <cell r="I36">
            <v>0</v>
          </cell>
          <cell r="J36">
            <v>0</v>
          </cell>
          <cell r="K36">
            <v>0</v>
          </cell>
          <cell r="L36">
            <v>0</v>
          </cell>
          <cell r="M36">
            <v>0</v>
          </cell>
          <cell r="N36">
            <v>0</v>
          </cell>
          <cell r="O36">
            <v>49</v>
          </cell>
          <cell r="P36">
            <v>1183.3499999999999</v>
          </cell>
          <cell r="Q36">
            <v>11031189</v>
          </cell>
          <cell r="R36">
            <v>80</v>
          </cell>
          <cell r="S36">
            <v>1932</v>
          </cell>
          <cell r="T36">
            <v>17998512</v>
          </cell>
          <cell r="U36">
            <v>0</v>
          </cell>
          <cell r="V36">
            <v>0</v>
          </cell>
          <cell r="W36">
            <v>0</v>
          </cell>
          <cell r="X36">
            <v>0</v>
          </cell>
          <cell r="Y36">
            <v>0</v>
          </cell>
          <cell r="Z36">
            <v>0</v>
          </cell>
          <cell r="AA36">
            <v>0</v>
          </cell>
          <cell r="AB36">
            <v>0</v>
          </cell>
          <cell r="AC36">
            <v>0</v>
          </cell>
          <cell r="AD36">
            <v>21</v>
          </cell>
          <cell r="AE36">
            <v>507.15</v>
          </cell>
          <cell r="AF36">
            <v>5576114</v>
          </cell>
          <cell r="AG36">
            <v>0</v>
          </cell>
          <cell r="AH36">
            <v>0</v>
          </cell>
          <cell r="AI36">
            <v>0</v>
          </cell>
          <cell r="AJ36">
            <v>0</v>
          </cell>
          <cell r="AK36">
            <v>0</v>
          </cell>
          <cell r="AL36">
            <v>0</v>
          </cell>
          <cell r="AM36">
            <v>319</v>
          </cell>
          <cell r="AN36">
            <v>7703.8499999999995</v>
          </cell>
          <cell r="AO36">
            <v>72975721</v>
          </cell>
        </row>
        <row r="37">
          <cell r="A37">
            <v>32</v>
          </cell>
          <cell r="B37" t="str">
            <v>Aquarium 113 M</v>
          </cell>
          <cell r="C37">
            <v>0</v>
          </cell>
          <cell r="D37">
            <v>0</v>
          </cell>
          <cell r="E37">
            <v>0</v>
          </cell>
          <cell r="F37">
            <v>650</v>
          </cell>
          <cell r="G37">
            <v>21450</v>
          </cell>
          <cell r="H37">
            <v>196771575</v>
          </cell>
          <cell r="I37">
            <v>0</v>
          </cell>
          <cell r="J37">
            <v>0</v>
          </cell>
          <cell r="K37">
            <v>0</v>
          </cell>
          <cell r="L37">
            <v>325</v>
          </cell>
          <cell r="M37">
            <v>10725</v>
          </cell>
          <cell r="N37">
            <v>98959575</v>
          </cell>
          <cell r="O37">
            <v>25</v>
          </cell>
          <cell r="P37">
            <v>825</v>
          </cell>
          <cell r="Q37">
            <v>7690650</v>
          </cell>
          <cell r="R37">
            <v>0</v>
          </cell>
          <cell r="S37">
            <v>0</v>
          </cell>
          <cell r="T37">
            <v>0</v>
          </cell>
          <cell r="U37">
            <v>0</v>
          </cell>
          <cell r="V37">
            <v>0</v>
          </cell>
          <cell r="W37">
            <v>0</v>
          </cell>
          <cell r="X37">
            <v>0</v>
          </cell>
          <cell r="Y37">
            <v>0</v>
          </cell>
          <cell r="Z37">
            <v>0</v>
          </cell>
          <cell r="AA37">
            <v>0</v>
          </cell>
          <cell r="AB37">
            <v>0</v>
          </cell>
          <cell r="AC37">
            <v>0</v>
          </cell>
          <cell r="AD37">
            <v>325</v>
          </cell>
          <cell r="AE37">
            <v>10725</v>
          </cell>
          <cell r="AF37">
            <v>103506975</v>
          </cell>
          <cell r="AG37">
            <v>0</v>
          </cell>
          <cell r="AH37">
            <v>0</v>
          </cell>
          <cell r="AI37">
            <v>0</v>
          </cell>
          <cell r="AJ37">
            <v>0</v>
          </cell>
          <cell r="AK37">
            <v>0</v>
          </cell>
          <cell r="AL37">
            <v>0</v>
          </cell>
          <cell r="AM37">
            <v>1325</v>
          </cell>
          <cell r="AN37">
            <v>43725</v>
          </cell>
          <cell r="AO37">
            <v>406928775</v>
          </cell>
        </row>
        <row r="38">
          <cell r="A38">
            <v>33</v>
          </cell>
          <cell r="B38" t="str">
            <v>Aquarium 113 M 60Hz black</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75</v>
          </cell>
          <cell r="Y38">
            <v>7875</v>
          </cell>
          <cell r="Z38">
            <v>72016875</v>
          </cell>
          <cell r="AA38">
            <v>475</v>
          </cell>
          <cell r="AB38">
            <v>49875</v>
          </cell>
          <cell r="AC38">
            <v>462958125</v>
          </cell>
          <cell r="AD38">
            <v>425</v>
          </cell>
          <cell r="AE38">
            <v>44625</v>
          </cell>
          <cell r="AF38">
            <v>448323750</v>
          </cell>
          <cell r="AG38">
            <v>0</v>
          </cell>
          <cell r="AH38">
            <v>0</v>
          </cell>
          <cell r="AI38">
            <v>0</v>
          </cell>
          <cell r="AJ38">
            <v>0</v>
          </cell>
          <cell r="AK38">
            <v>0</v>
          </cell>
          <cell r="AL38">
            <v>0</v>
          </cell>
          <cell r="AM38">
            <v>975</v>
          </cell>
          <cell r="AN38">
            <v>102375</v>
          </cell>
          <cell r="AO38">
            <v>983298750</v>
          </cell>
        </row>
        <row r="39">
          <cell r="A39">
            <v>34</v>
          </cell>
          <cell r="B39" t="str">
            <v>Aquarium NS- 106</v>
          </cell>
          <cell r="C39">
            <v>1120</v>
          </cell>
          <cell r="D39">
            <v>10528</v>
          </cell>
          <cell r="E39">
            <v>98526815</v>
          </cell>
          <cell r="F39">
            <v>0</v>
          </cell>
          <cell r="G39">
            <v>0</v>
          </cell>
          <cell r="H39">
            <v>0</v>
          </cell>
          <cell r="I39">
            <v>0</v>
          </cell>
          <cell r="J39">
            <v>0</v>
          </cell>
          <cell r="K39">
            <v>0</v>
          </cell>
          <cell r="L39">
            <v>0</v>
          </cell>
          <cell r="M39">
            <v>0</v>
          </cell>
          <cell r="N39">
            <v>0</v>
          </cell>
          <cell r="O39">
            <v>0</v>
          </cell>
          <cell r="P39">
            <v>0</v>
          </cell>
          <cell r="Q39">
            <v>0</v>
          </cell>
          <cell r="R39">
            <v>500</v>
          </cell>
          <cell r="S39">
            <v>4700</v>
          </cell>
          <cell r="T39">
            <v>43522940</v>
          </cell>
          <cell r="U39">
            <v>132</v>
          </cell>
          <cell r="V39">
            <v>1240.8</v>
          </cell>
          <cell r="W39">
            <v>11349786</v>
          </cell>
          <cell r="X39">
            <v>120</v>
          </cell>
          <cell r="Y39">
            <v>1128</v>
          </cell>
          <cell r="Z39">
            <v>10351656</v>
          </cell>
          <cell r="AA39">
            <v>0</v>
          </cell>
          <cell r="AB39">
            <v>0</v>
          </cell>
          <cell r="AC39">
            <v>0</v>
          </cell>
          <cell r="AD39">
            <v>50</v>
          </cell>
          <cell r="AE39">
            <v>470</v>
          </cell>
          <cell r="AF39">
            <v>5167650</v>
          </cell>
          <cell r="AG39">
            <v>0</v>
          </cell>
          <cell r="AH39">
            <v>0</v>
          </cell>
          <cell r="AI39">
            <v>0</v>
          </cell>
          <cell r="AJ39">
            <v>0</v>
          </cell>
          <cell r="AK39">
            <v>0</v>
          </cell>
          <cell r="AL39">
            <v>0</v>
          </cell>
          <cell r="AM39">
            <v>1922</v>
          </cell>
          <cell r="AN39">
            <v>18066.8</v>
          </cell>
          <cell r="AO39">
            <v>168918847</v>
          </cell>
        </row>
        <row r="40">
          <cell r="A40">
            <v>35</v>
          </cell>
          <cell r="B40" t="str">
            <v>Aquarium NS- 106 CAP</v>
          </cell>
          <cell r="C40">
            <v>3061</v>
          </cell>
          <cell r="D40">
            <v>30854.880000000001</v>
          </cell>
          <cell r="E40">
            <v>290371890</v>
          </cell>
          <cell r="F40">
            <v>0</v>
          </cell>
          <cell r="G40">
            <v>0</v>
          </cell>
          <cell r="H40">
            <v>0</v>
          </cell>
          <cell r="I40">
            <v>0</v>
          </cell>
          <cell r="J40">
            <v>0</v>
          </cell>
          <cell r="K40">
            <v>0</v>
          </cell>
          <cell r="L40">
            <v>263</v>
          </cell>
          <cell r="M40">
            <v>2651.04</v>
          </cell>
          <cell r="N40">
            <v>24450542</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3324</v>
          </cell>
          <cell r="AN40">
            <v>33505.919999999998</v>
          </cell>
          <cell r="AO40">
            <v>314822432</v>
          </cell>
        </row>
        <row r="41">
          <cell r="A41">
            <v>36</v>
          </cell>
          <cell r="B41" t="str">
            <v>Aq. NS-106ß 50Hz Black</v>
          </cell>
          <cell r="C41">
            <v>0</v>
          </cell>
          <cell r="D41">
            <v>0</v>
          </cell>
          <cell r="E41">
            <v>0</v>
          </cell>
          <cell r="F41">
            <v>0</v>
          </cell>
          <cell r="G41">
            <v>0</v>
          </cell>
          <cell r="H41">
            <v>0</v>
          </cell>
          <cell r="I41">
            <v>500</v>
          </cell>
          <cell r="J41">
            <v>25500</v>
          </cell>
          <cell r="K41">
            <v>233401500</v>
          </cell>
          <cell r="L41">
            <v>0</v>
          </cell>
          <cell r="M41">
            <v>0</v>
          </cell>
          <cell r="N41">
            <v>0</v>
          </cell>
          <cell r="O41">
            <v>0</v>
          </cell>
          <cell r="P41">
            <v>0</v>
          </cell>
          <cell r="Q41">
            <v>0</v>
          </cell>
          <cell r="R41">
            <v>0</v>
          </cell>
          <cell r="S41">
            <v>0</v>
          </cell>
          <cell r="T41">
            <v>0</v>
          </cell>
          <cell r="U41">
            <v>2738</v>
          </cell>
          <cell r="V41">
            <v>139638</v>
          </cell>
          <cell r="W41">
            <v>1277404548</v>
          </cell>
          <cell r="X41">
            <v>280</v>
          </cell>
          <cell r="Y41">
            <v>14280</v>
          </cell>
          <cell r="Z41">
            <v>131023692</v>
          </cell>
          <cell r="AA41">
            <v>1104</v>
          </cell>
          <cell r="AB41">
            <v>56304</v>
          </cell>
          <cell r="AC41">
            <v>527096016</v>
          </cell>
          <cell r="AD41">
            <v>0</v>
          </cell>
          <cell r="AE41">
            <v>0</v>
          </cell>
          <cell r="AF41">
            <v>0</v>
          </cell>
          <cell r="AG41">
            <v>0</v>
          </cell>
          <cell r="AH41">
            <v>0</v>
          </cell>
          <cell r="AI41">
            <v>0</v>
          </cell>
          <cell r="AJ41">
            <v>0</v>
          </cell>
          <cell r="AK41">
            <v>0</v>
          </cell>
          <cell r="AL41">
            <v>0</v>
          </cell>
          <cell r="AM41">
            <v>4622</v>
          </cell>
          <cell r="AN41">
            <v>235722</v>
          </cell>
          <cell r="AO41">
            <v>2168925756</v>
          </cell>
        </row>
        <row r="42">
          <cell r="A42">
            <v>37</v>
          </cell>
          <cell r="B42" t="str">
            <v>Aq. NS-106ß 60Hz Black</v>
          </cell>
          <cell r="C42">
            <v>0</v>
          </cell>
          <cell r="D42">
            <v>0</v>
          </cell>
          <cell r="E42">
            <v>0</v>
          </cell>
          <cell r="F42">
            <v>420</v>
          </cell>
          <cell r="G42">
            <v>21420</v>
          </cell>
          <cell r="H42">
            <v>194450760</v>
          </cell>
          <cell r="I42">
            <v>452</v>
          </cell>
          <cell r="J42">
            <v>23052</v>
          </cell>
          <cell r="K42">
            <v>210994956</v>
          </cell>
          <cell r="L42">
            <v>0</v>
          </cell>
          <cell r="M42">
            <v>0</v>
          </cell>
          <cell r="N42">
            <v>0</v>
          </cell>
          <cell r="O42">
            <v>102</v>
          </cell>
          <cell r="P42">
            <v>5202</v>
          </cell>
          <cell r="Q42">
            <v>48573216</v>
          </cell>
          <cell r="R42">
            <v>0</v>
          </cell>
          <cell r="S42">
            <v>0</v>
          </cell>
          <cell r="T42">
            <v>0</v>
          </cell>
          <cell r="U42">
            <v>1738</v>
          </cell>
          <cell r="V42">
            <v>88638</v>
          </cell>
          <cell r="W42">
            <v>811877160</v>
          </cell>
          <cell r="X42">
            <v>369</v>
          </cell>
          <cell r="Y42">
            <v>18819</v>
          </cell>
          <cell r="Z42">
            <v>172564875</v>
          </cell>
          <cell r="AA42">
            <v>1036</v>
          </cell>
          <cell r="AB42">
            <v>52836</v>
          </cell>
          <cell r="AC42">
            <v>491086344</v>
          </cell>
          <cell r="AD42">
            <v>126</v>
          </cell>
          <cell r="AE42">
            <v>6426</v>
          </cell>
          <cell r="AF42">
            <v>68115600</v>
          </cell>
          <cell r="AG42">
            <v>0</v>
          </cell>
          <cell r="AH42">
            <v>0</v>
          </cell>
          <cell r="AI42">
            <v>0</v>
          </cell>
          <cell r="AJ42">
            <v>0</v>
          </cell>
          <cell r="AK42">
            <v>0</v>
          </cell>
          <cell r="AL42">
            <v>0</v>
          </cell>
          <cell r="AM42">
            <v>4243</v>
          </cell>
          <cell r="AN42">
            <v>216393</v>
          </cell>
          <cell r="AO42">
            <v>1997662911</v>
          </cell>
        </row>
        <row r="43">
          <cell r="A43">
            <v>38</v>
          </cell>
          <cell r="B43" t="str">
            <v>Aq. NS-106 K 50Hz Black</v>
          </cell>
          <cell r="O43">
            <v>50</v>
          </cell>
          <cell r="P43">
            <v>1900</v>
          </cell>
          <cell r="Q43">
            <v>17704200</v>
          </cell>
          <cell r="R43">
            <v>45</v>
          </cell>
          <cell r="S43">
            <v>1710</v>
          </cell>
          <cell r="T43">
            <v>15930360</v>
          </cell>
          <cell r="U43">
            <v>0</v>
          </cell>
          <cell r="V43">
            <v>0</v>
          </cell>
          <cell r="W43">
            <v>0</v>
          </cell>
          <cell r="X43">
            <v>247</v>
          </cell>
          <cell r="Y43">
            <v>9386</v>
          </cell>
          <cell r="Z43">
            <v>86009770</v>
          </cell>
          <cell r="AA43">
            <v>0</v>
          </cell>
          <cell r="AB43">
            <v>0</v>
          </cell>
          <cell r="AC43">
            <v>0</v>
          </cell>
          <cell r="AD43">
            <v>0</v>
          </cell>
          <cell r="AE43">
            <v>0</v>
          </cell>
          <cell r="AF43">
            <v>0</v>
          </cell>
          <cell r="AG43">
            <v>0</v>
          </cell>
          <cell r="AH43">
            <v>0</v>
          </cell>
          <cell r="AI43">
            <v>0</v>
          </cell>
          <cell r="AJ43">
            <v>0</v>
          </cell>
          <cell r="AK43">
            <v>0</v>
          </cell>
          <cell r="AL43">
            <v>0</v>
          </cell>
          <cell r="AM43">
            <v>342</v>
          </cell>
          <cell r="AN43">
            <v>12996</v>
          </cell>
          <cell r="AO43">
            <v>119644330</v>
          </cell>
        </row>
        <row r="44">
          <cell r="A44">
            <v>39</v>
          </cell>
          <cell r="B44" t="str">
            <v>Aq. NS-106 K 60Hz Black</v>
          </cell>
          <cell r="O44">
            <v>596</v>
          </cell>
          <cell r="P44">
            <v>22648</v>
          </cell>
          <cell r="Q44">
            <v>209975916</v>
          </cell>
          <cell r="R44">
            <v>450</v>
          </cell>
          <cell r="S44">
            <v>17100</v>
          </cell>
          <cell r="T44">
            <v>159354900</v>
          </cell>
          <cell r="U44">
            <v>300</v>
          </cell>
          <cell r="V44">
            <v>11400</v>
          </cell>
          <cell r="W44">
            <v>104507600</v>
          </cell>
          <cell r="X44">
            <v>211</v>
          </cell>
          <cell r="Y44">
            <v>8018</v>
          </cell>
          <cell r="Z44">
            <v>73459586</v>
          </cell>
          <cell r="AA44">
            <v>0</v>
          </cell>
          <cell r="AB44">
            <v>0</v>
          </cell>
          <cell r="AC44">
            <v>0</v>
          </cell>
          <cell r="AD44">
            <v>0</v>
          </cell>
          <cell r="AE44">
            <v>0</v>
          </cell>
          <cell r="AF44">
            <v>0</v>
          </cell>
          <cell r="AG44">
            <v>0</v>
          </cell>
          <cell r="AH44">
            <v>0</v>
          </cell>
          <cell r="AI44">
            <v>0</v>
          </cell>
          <cell r="AJ44">
            <v>0</v>
          </cell>
          <cell r="AK44">
            <v>0</v>
          </cell>
          <cell r="AL44">
            <v>0</v>
          </cell>
          <cell r="AM44">
            <v>1557</v>
          </cell>
          <cell r="AN44">
            <v>59166</v>
          </cell>
          <cell r="AO44">
            <v>547298002</v>
          </cell>
        </row>
        <row r="45">
          <cell r="A45">
            <v>40</v>
          </cell>
          <cell r="B45" t="str">
            <v>Aquarium NS- 106 RF</v>
          </cell>
          <cell r="C45">
            <v>0</v>
          </cell>
          <cell r="D45">
            <v>0</v>
          </cell>
          <cell r="E45">
            <v>0</v>
          </cell>
          <cell r="F45">
            <v>294</v>
          </cell>
          <cell r="G45">
            <v>3551.52</v>
          </cell>
          <cell r="H45">
            <v>32919039</v>
          </cell>
          <cell r="I45">
            <v>0</v>
          </cell>
          <cell r="J45">
            <v>0</v>
          </cell>
          <cell r="K45">
            <v>0</v>
          </cell>
          <cell r="L45">
            <v>0</v>
          </cell>
          <cell r="M45">
            <v>0</v>
          </cell>
          <cell r="N45">
            <v>0</v>
          </cell>
          <cell r="O45">
            <v>952</v>
          </cell>
          <cell r="P45">
            <v>11500.16</v>
          </cell>
          <cell r="Q45">
            <v>107123990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1246</v>
          </cell>
          <cell r="AN45">
            <v>15051.68</v>
          </cell>
          <cell r="AO45">
            <v>140043029</v>
          </cell>
        </row>
        <row r="46">
          <cell r="A46">
            <v>41</v>
          </cell>
          <cell r="B46" t="str">
            <v>Aquarium E - 207</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1</v>
          </cell>
          <cell r="V46">
            <v>18.149999999999999</v>
          </cell>
          <cell r="W46">
            <v>165746</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1</v>
          </cell>
          <cell r="AN46">
            <v>18.149999999999999</v>
          </cell>
          <cell r="AO46">
            <v>165746</v>
          </cell>
        </row>
        <row r="47">
          <cell r="A47">
            <v>42</v>
          </cell>
          <cell r="B47" t="str">
            <v>Aquarium E - 213</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1</v>
          </cell>
          <cell r="V47">
            <v>38.5</v>
          </cell>
          <cell r="W47">
            <v>351582</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1</v>
          </cell>
          <cell r="AN47">
            <v>38.5</v>
          </cell>
          <cell r="AO47">
            <v>351582</v>
          </cell>
        </row>
        <row r="48">
          <cell r="A48">
            <v>43</v>
          </cell>
          <cell r="B48" t="str">
            <v>Aquarium NS - S</v>
          </cell>
          <cell r="C48">
            <v>116</v>
          </cell>
          <cell r="D48">
            <v>445.44</v>
          </cell>
          <cell r="E48">
            <v>4216090</v>
          </cell>
          <cell r="F48">
            <v>0</v>
          </cell>
          <cell r="G48">
            <v>0</v>
          </cell>
          <cell r="H48">
            <v>0</v>
          </cell>
          <cell r="I48">
            <v>500</v>
          </cell>
          <cell r="J48">
            <v>1920</v>
          </cell>
          <cell r="K48">
            <v>17606400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616</v>
          </cell>
          <cell r="AN48">
            <v>2365.44</v>
          </cell>
          <cell r="AO48">
            <v>21822490</v>
          </cell>
        </row>
        <row r="49">
          <cell r="A49">
            <v>44</v>
          </cell>
          <cell r="B49" t="str">
            <v>Aquarium NS - M</v>
          </cell>
          <cell r="C49">
            <v>108</v>
          </cell>
          <cell r="D49">
            <v>506.52000000000004</v>
          </cell>
          <cell r="E49">
            <v>4773444</v>
          </cell>
          <cell r="F49">
            <v>0</v>
          </cell>
          <cell r="G49">
            <v>0</v>
          </cell>
          <cell r="H49">
            <v>0</v>
          </cell>
          <cell r="I49">
            <v>100</v>
          </cell>
          <cell r="J49">
            <v>469.00000000000006</v>
          </cell>
          <cell r="K49">
            <v>4327932</v>
          </cell>
          <cell r="L49">
            <v>0</v>
          </cell>
          <cell r="M49">
            <v>0</v>
          </cell>
          <cell r="N49">
            <v>0</v>
          </cell>
          <cell r="O49">
            <v>0</v>
          </cell>
          <cell r="P49">
            <v>0</v>
          </cell>
          <cell r="Q49">
            <v>0</v>
          </cell>
          <cell r="R49">
            <v>100</v>
          </cell>
          <cell r="S49">
            <v>469.00000000000006</v>
          </cell>
          <cell r="T49">
            <v>4320897</v>
          </cell>
          <cell r="U49">
            <v>0</v>
          </cell>
          <cell r="V49">
            <v>0</v>
          </cell>
          <cell r="W49">
            <v>0</v>
          </cell>
          <cell r="X49">
            <v>0</v>
          </cell>
          <cell r="Y49">
            <v>0</v>
          </cell>
          <cell r="Z49">
            <v>0</v>
          </cell>
          <cell r="AA49">
            <v>0</v>
          </cell>
          <cell r="AB49">
            <v>0</v>
          </cell>
          <cell r="AC49">
            <v>0</v>
          </cell>
          <cell r="AD49">
            <v>100</v>
          </cell>
          <cell r="AE49">
            <v>469.00000000000006</v>
          </cell>
          <cell r="AF49">
            <v>4633720</v>
          </cell>
          <cell r="AG49">
            <v>0</v>
          </cell>
          <cell r="AH49">
            <v>0</v>
          </cell>
          <cell r="AI49">
            <v>0</v>
          </cell>
          <cell r="AJ49">
            <v>0</v>
          </cell>
          <cell r="AK49">
            <v>0</v>
          </cell>
          <cell r="AL49">
            <v>0</v>
          </cell>
          <cell r="AM49">
            <v>408</v>
          </cell>
          <cell r="AN49">
            <v>1913.5200000000002</v>
          </cell>
          <cell r="AO49">
            <v>18055993</v>
          </cell>
        </row>
        <row r="50">
          <cell r="A50">
            <v>45</v>
          </cell>
          <cell r="B50" t="str">
            <v>Aquarium NS - L</v>
          </cell>
          <cell r="C50">
            <v>369</v>
          </cell>
          <cell r="D50">
            <v>2018.4299999999998</v>
          </cell>
          <cell r="E50">
            <v>18966071</v>
          </cell>
          <cell r="F50">
            <v>0</v>
          </cell>
          <cell r="G50">
            <v>0</v>
          </cell>
          <cell r="H50">
            <v>0</v>
          </cell>
          <cell r="I50">
            <v>500</v>
          </cell>
          <cell r="J50">
            <v>2735</v>
          </cell>
          <cell r="K50">
            <v>25143402</v>
          </cell>
          <cell r="L50">
            <v>0</v>
          </cell>
          <cell r="M50">
            <v>0</v>
          </cell>
          <cell r="N50">
            <v>0</v>
          </cell>
          <cell r="O50">
            <v>0</v>
          </cell>
          <cell r="P50">
            <v>0</v>
          </cell>
          <cell r="Q50">
            <v>0</v>
          </cell>
          <cell r="R50">
            <v>0</v>
          </cell>
          <cell r="S50">
            <v>0</v>
          </cell>
          <cell r="T50">
            <v>0</v>
          </cell>
          <cell r="U50">
            <v>0</v>
          </cell>
          <cell r="V50">
            <v>0</v>
          </cell>
          <cell r="W50">
            <v>0</v>
          </cell>
          <cell r="X50">
            <v>80</v>
          </cell>
          <cell r="Y50">
            <v>437.59999999999997</v>
          </cell>
          <cell r="Z50">
            <v>4015855</v>
          </cell>
          <cell r="AA50">
            <v>0</v>
          </cell>
          <cell r="AB50">
            <v>0</v>
          </cell>
          <cell r="AC50">
            <v>0</v>
          </cell>
          <cell r="AD50">
            <v>100</v>
          </cell>
          <cell r="AE50">
            <v>547</v>
          </cell>
          <cell r="AF50">
            <v>5404360</v>
          </cell>
          <cell r="AG50">
            <v>0</v>
          </cell>
          <cell r="AH50">
            <v>0</v>
          </cell>
          <cell r="AI50">
            <v>0</v>
          </cell>
          <cell r="AJ50">
            <v>0</v>
          </cell>
          <cell r="AK50">
            <v>0</v>
          </cell>
          <cell r="AL50">
            <v>0</v>
          </cell>
          <cell r="AM50">
            <v>1049</v>
          </cell>
          <cell r="AN50">
            <v>5738.0300000000007</v>
          </cell>
          <cell r="AO50">
            <v>53529688</v>
          </cell>
        </row>
        <row r="51">
          <cell r="A51">
            <v>46</v>
          </cell>
          <cell r="B51" t="str">
            <v>Aquarium NS - S RF</v>
          </cell>
          <cell r="C51">
            <v>816</v>
          </cell>
          <cell r="D51">
            <v>4545.12</v>
          </cell>
          <cell r="E51">
            <v>42909576</v>
          </cell>
          <cell r="F51">
            <v>0</v>
          </cell>
          <cell r="G51">
            <v>0</v>
          </cell>
          <cell r="H51">
            <v>0</v>
          </cell>
          <cell r="I51">
            <v>0</v>
          </cell>
          <cell r="J51">
            <v>0</v>
          </cell>
          <cell r="K51">
            <v>0</v>
          </cell>
          <cell r="L51">
            <v>0</v>
          </cell>
          <cell r="M51">
            <v>0</v>
          </cell>
          <cell r="N51">
            <v>0</v>
          </cell>
          <cell r="O51">
            <v>0</v>
          </cell>
          <cell r="P51">
            <v>0</v>
          </cell>
          <cell r="Q51">
            <v>0</v>
          </cell>
          <cell r="R51">
            <v>1000</v>
          </cell>
          <cell r="S51">
            <v>5570</v>
          </cell>
          <cell r="T51">
            <v>51316410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1816</v>
          </cell>
          <cell r="AN51">
            <v>10115.119999999999</v>
          </cell>
          <cell r="AO51">
            <v>94225986</v>
          </cell>
        </row>
        <row r="52">
          <cell r="A52">
            <v>47</v>
          </cell>
          <cell r="B52" t="str">
            <v>Aquarium NS - M RF</v>
          </cell>
          <cell r="C52">
            <v>516</v>
          </cell>
          <cell r="D52">
            <v>3415.92</v>
          </cell>
          <cell r="E52">
            <v>32248628</v>
          </cell>
          <cell r="F52">
            <v>0</v>
          </cell>
          <cell r="G52">
            <v>0</v>
          </cell>
          <cell r="H52">
            <v>0</v>
          </cell>
          <cell r="I52">
            <v>0</v>
          </cell>
          <cell r="J52">
            <v>0</v>
          </cell>
          <cell r="K52">
            <v>0</v>
          </cell>
          <cell r="L52">
            <v>0</v>
          </cell>
          <cell r="M52">
            <v>0</v>
          </cell>
          <cell r="N52">
            <v>0</v>
          </cell>
          <cell r="O52">
            <v>0</v>
          </cell>
          <cell r="P52">
            <v>0</v>
          </cell>
          <cell r="Q52">
            <v>0</v>
          </cell>
          <cell r="R52">
            <v>1000</v>
          </cell>
          <cell r="S52">
            <v>6620</v>
          </cell>
          <cell r="T52">
            <v>60990060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1516</v>
          </cell>
          <cell r="AN52">
            <v>10035.92</v>
          </cell>
          <cell r="AO52">
            <v>93238688</v>
          </cell>
        </row>
        <row r="53">
          <cell r="A53">
            <v>48</v>
          </cell>
          <cell r="B53" t="str">
            <v>Aquarium NS - L RF</v>
          </cell>
          <cell r="C53">
            <v>816</v>
          </cell>
          <cell r="D53">
            <v>6430.08</v>
          </cell>
          <cell r="E53">
            <v>60705109</v>
          </cell>
          <cell r="F53">
            <v>0</v>
          </cell>
          <cell r="G53">
            <v>0</v>
          </cell>
          <cell r="H53">
            <v>0</v>
          </cell>
          <cell r="I53">
            <v>0</v>
          </cell>
          <cell r="J53">
            <v>0</v>
          </cell>
          <cell r="K53">
            <v>0</v>
          </cell>
          <cell r="L53">
            <v>0</v>
          </cell>
          <cell r="M53">
            <v>0</v>
          </cell>
          <cell r="N53">
            <v>0</v>
          </cell>
          <cell r="O53">
            <v>0</v>
          </cell>
          <cell r="P53">
            <v>0</v>
          </cell>
          <cell r="Q53">
            <v>0</v>
          </cell>
          <cell r="R53">
            <v>1000</v>
          </cell>
          <cell r="S53">
            <v>7880</v>
          </cell>
          <cell r="T53">
            <v>72598440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1816</v>
          </cell>
          <cell r="AN53">
            <v>14310.08</v>
          </cell>
          <cell r="AO53">
            <v>133303549</v>
          </cell>
        </row>
        <row r="54">
          <cell r="A54">
            <v>49</v>
          </cell>
          <cell r="B54" t="str">
            <v>Aquarium NS - SH</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454</v>
          </cell>
          <cell r="AE54">
            <v>2133.8000000000002</v>
          </cell>
          <cell r="AF54">
            <v>20879233</v>
          </cell>
          <cell r="AG54">
            <v>0</v>
          </cell>
          <cell r="AH54">
            <v>0</v>
          </cell>
          <cell r="AI54">
            <v>0</v>
          </cell>
          <cell r="AJ54">
            <v>0</v>
          </cell>
          <cell r="AK54">
            <v>0</v>
          </cell>
          <cell r="AL54">
            <v>0</v>
          </cell>
          <cell r="AM54">
            <v>454</v>
          </cell>
          <cell r="AN54">
            <v>2133.8000000000002</v>
          </cell>
          <cell r="AO54">
            <v>20879233</v>
          </cell>
        </row>
        <row r="55">
          <cell r="A55">
            <v>50</v>
          </cell>
          <cell r="B55" t="str">
            <v>Aquarium NS - MH</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61</v>
          </cell>
          <cell r="AE55">
            <v>358.07</v>
          </cell>
          <cell r="AF55">
            <v>3503715</v>
          </cell>
          <cell r="AG55">
            <v>0</v>
          </cell>
          <cell r="AH55">
            <v>0</v>
          </cell>
          <cell r="AI55">
            <v>0</v>
          </cell>
          <cell r="AJ55">
            <v>0</v>
          </cell>
          <cell r="AK55">
            <v>0</v>
          </cell>
          <cell r="AL55">
            <v>0</v>
          </cell>
          <cell r="AM55">
            <v>61</v>
          </cell>
          <cell r="AN55">
            <v>358.07</v>
          </cell>
          <cell r="AO55">
            <v>3503715</v>
          </cell>
        </row>
        <row r="56">
          <cell r="A56">
            <v>51</v>
          </cell>
          <cell r="B56" t="str">
            <v>Aquarium NS - LH</v>
          </cell>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472</v>
          </cell>
          <cell r="AE56">
            <v>3209.6</v>
          </cell>
          <cell r="AF56">
            <v>31405936</v>
          </cell>
          <cell r="AG56">
            <v>0</v>
          </cell>
          <cell r="AH56">
            <v>0</v>
          </cell>
          <cell r="AI56">
            <v>0</v>
          </cell>
          <cell r="AJ56">
            <v>0</v>
          </cell>
          <cell r="AK56">
            <v>0</v>
          </cell>
          <cell r="AL56">
            <v>0</v>
          </cell>
          <cell r="AM56">
            <v>472</v>
          </cell>
          <cell r="AN56">
            <v>3209.6</v>
          </cell>
          <cell r="AO56">
            <v>31405936</v>
          </cell>
        </row>
        <row r="57">
          <cell r="A57">
            <v>52</v>
          </cell>
          <cell r="B57" t="str">
            <v>Aquarium NS - 104</v>
          </cell>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110</v>
          </cell>
          <cell r="S57">
            <v>970.2</v>
          </cell>
          <cell r="T57">
            <v>8978231</v>
          </cell>
          <cell r="U57">
            <v>0</v>
          </cell>
          <cell r="V57">
            <v>0</v>
          </cell>
          <cell r="W57">
            <v>0</v>
          </cell>
          <cell r="X57">
            <v>0</v>
          </cell>
          <cell r="Y57">
            <v>0</v>
          </cell>
          <cell r="Z57">
            <v>0</v>
          </cell>
          <cell r="AA57">
            <v>120</v>
          </cell>
          <cell r="AB57">
            <v>1058.4000000000001</v>
          </cell>
          <cell r="AC57">
            <v>9869580</v>
          </cell>
          <cell r="AD57">
            <v>0</v>
          </cell>
          <cell r="AE57">
            <v>0</v>
          </cell>
          <cell r="AF57">
            <v>0</v>
          </cell>
          <cell r="AG57">
            <v>0</v>
          </cell>
          <cell r="AH57">
            <v>0</v>
          </cell>
          <cell r="AI57">
            <v>0</v>
          </cell>
          <cell r="AJ57">
            <v>0</v>
          </cell>
          <cell r="AK57">
            <v>0</v>
          </cell>
          <cell r="AL57">
            <v>0</v>
          </cell>
          <cell r="AM57">
            <v>230</v>
          </cell>
          <cell r="AN57">
            <v>2028.6000000000001</v>
          </cell>
          <cell r="AO57">
            <v>18847811</v>
          </cell>
        </row>
        <row r="58">
          <cell r="A58">
            <v>53</v>
          </cell>
          <cell r="B58" t="str">
            <v>Aquarium NS - 104L</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305</v>
          </cell>
          <cell r="S58">
            <v>2851.75</v>
          </cell>
          <cell r="T58">
            <v>26526605</v>
          </cell>
          <cell r="U58">
            <v>0</v>
          </cell>
          <cell r="V58">
            <v>0</v>
          </cell>
          <cell r="W58">
            <v>0</v>
          </cell>
          <cell r="X58">
            <v>90</v>
          </cell>
          <cell r="Y58">
            <v>841.5</v>
          </cell>
          <cell r="Z58">
            <v>7722446</v>
          </cell>
          <cell r="AA58">
            <v>105</v>
          </cell>
          <cell r="AB58">
            <v>981.75</v>
          </cell>
          <cell r="AC58">
            <v>9154819</v>
          </cell>
          <cell r="AD58">
            <v>0</v>
          </cell>
          <cell r="AE58">
            <v>0</v>
          </cell>
          <cell r="AF58">
            <v>0</v>
          </cell>
          <cell r="AG58">
            <v>0</v>
          </cell>
          <cell r="AH58">
            <v>0</v>
          </cell>
          <cell r="AI58">
            <v>0</v>
          </cell>
          <cell r="AJ58">
            <v>0</v>
          </cell>
          <cell r="AK58">
            <v>0</v>
          </cell>
          <cell r="AL58">
            <v>0</v>
          </cell>
          <cell r="AM58">
            <v>500</v>
          </cell>
          <cell r="AN58">
            <v>4675</v>
          </cell>
          <cell r="AO58">
            <v>43403870</v>
          </cell>
        </row>
        <row r="59">
          <cell r="A59">
            <v>54</v>
          </cell>
          <cell r="B59" t="str">
            <v>Aquarium CU-S</v>
          </cell>
          <cell r="C59">
            <v>900</v>
          </cell>
          <cell r="D59">
            <v>2106</v>
          </cell>
          <cell r="E59">
            <v>19909029</v>
          </cell>
          <cell r="F59">
            <v>0</v>
          </cell>
          <cell r="G59">
            <v>0</v>
          </cell>
          <cell r="H59">
            <v>0</v>
          </cell>
          <cell r="I59">
            <v>0</v>
          </cell>
          <cell r="J59">
            <v>0</v>
          </cell>
          <cell r="K59">
            <v>0</v>
          </cell>
          <cell r="L59">
            <v>0</v>
          </cell>
          <cell r="M59">
            <v>0</v>
          </cell>
          <cell r="N59">
            <v>0</v>
          </cell>
          <cell r="O59">
            <v>898</v>
          </cell>
          <cell r="P59">
            <v>2101.3199999999997</v>
          </cell>
          <cell r="Q59">
            <v>19549198</v>
          </cell>
          <cell r="R59">
            <v>0</v>
          </cell>
          <cell r="S59">
            <v>0</v>
          </cell>
          <cell r="T59">
            <v>0</v>
          </cell>
          <cell r="U59">
            <v>500</v>
          </cell>
          <cell r="V59">
            <v>1170</v>
          </cell>
          <cell r="W59">
            <v>10684908</v>
          </cell>
          <cell r="X59">
            <v>0</v>
          </cell>
          <cell r="Y59">
            <v>0</v>
          </cell>
          <cell r="Z59">
            <v>0</v>
          </cell>
          <cell r="AA59">
            <v>0</v>
          </cell>
          <cell r="AB59">
            <v>0</v>
          </cell>
          <cell r="AC59">
            <v>0</v>
          </cell>
          <cell r="AD59">
            <v>150</v>
          </cell>
          <cell r="AE59">
            <v>351</v>
          </cell>
          <cell r="AF59">
            <v>3859245</v>
          </cell>
          <cell r="AG59">
            <v>0</v>
          </cell>
          <cell r="AH59">
            <v>0</v>
          </cell>
          <cell r="AI59">
            <v>0</v>
          </cell>
          <cell r="AJ59">
            <v>0</v>
          </cell>
          <cell r="AK59">
            <v>0</v>
          </cell>
          <cell r="AL59">
            <v>0</v>
          </cell>
          <cell r="AM59">
            <v>2448</v>
          </cell>
          <cell r="AN59">
            <v>5728.32</v>
          </cell>
          <cell r="AO59">
            <v>54002380</v>
          </cell>
        </row>
        <row r="60">
          <cell r="A60">
            <v>55</v>
          </cell>
          <cell r="B60" t="str">
            <v>Aquarium CU-HZ Clear</v>
          </cell>
          <cell r="C60">
            <v>633</v>
          </cell>
          <cell r="D60">
            <v>1487.55</v>
          </cell>
          <cell r="E60">
            <v>14022246</v>
          </cell>
          <cell r="F60">
            <v>0</v>
          </cell>
          <cell r="G60">
            <v>0</v>
          </cell>
          <cell r="H60">
            <v>0</v>
          </cell>
          <cell r="I60">
            <v>30</v>
          </cell>
          <cell r="J60">
            <v>70.5</v>
          </cell>
          <cell r="K60">
            <v>646485</v>
          </cell>
          <cell r="L60">
            <v>0</v>
          </cell>
          <cell r="M60">
            <v>0</v>
          </cell>
          <cell r="N60">
            <v>0</v>
          </cell>
          <cell r="O60">
            <v>100</v>
          </cell>
          <cell r="P60">
            <v>235</v>
          </cell>
          <cell r="Q60">
            <v>2190670</v>
          </cell>
          <cell r="R60">
            <v>0</v>
          </cell>
          <cell r="S60">
            <v>0</v>
          </cell>
          <cell r="T60">
            <v>0</v>
          </cell>
          <cell r="U60">
            <v>100</v>
          </cell>
          <cell r="V60">
            <v>235</v>
          </cell>
          <cell r="W60">
            <v>2146960</v>
          </cell>
          <cell r="X60">
            <v>0</v>
          </cell>
          <cell r="Y60">
            <v>0</v>
          </cell>
          <cell r="Z60">
            <v>0</v>
          </cell>
          <cell r="AA60">
            <v>0</v>
          </cell>
          <cell r="AB60">
            <v>0</v>
          </cell>
          <cell r="AC60">
            <v>0</v>
          </cell>
          <cell r="AD60">
            <v>300</v>
          </cell>
          <cell r="AE60">
            <v>705</v>
          </cell>
          <cell r="AF60">
            <v>7751475</v>
          </cell>
          <cell r="AG60">
            <v>0</v>
          </cell>
          <cell r="AH60">
            <v>0</v>
          </cell>
          <cell r="AI60">
            <v>0</v>
          </cell>
          <cell r="AJ60">
            <v>0</v>
          </cell>
          <cell r="AK60">
            <v>0</v>
          </cell>
          <cell r="AL60">
            <v>0</v>
          </cell>
          <cell r="AM60">
            <v>1163</v>
          </cell>
          <cell r="AN60">
            <v>2733.05</v>
          </cell>
          <cell r="AO60">
            <v>26757836</v>
          </cell>
        </row>
        <row r="61">
          <cell r="A61">
            <v>56</v>
          </cell>
          <cell r="B61" t="str">
            <v>Aq. S Clear Stingray</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1175</v>
          </cell>
          <cell r="S61">
            <v>9259</v>
          </cell>
          <cell r="T61">
            <v>86258026</v>
          </cell>
          <cell r="U61">
            <v>496</v>
          </cell>
          <cell r="V61">
            <v>3908.48</v>
          </cell>
          <cell r="W61">
            <v>35637521</v>
          </cell>
          <cell r="X61">
            <v>0</v>
          </cell>
          <cell r="Y61">
            <v>0</v>
          </cell>
          <cell r="Z61">
            <v>0</v>
          </cell>
          <cell r="AA61">
            <v>100</v>
          </cell>
          <cell r="AB61">
            <v>788</v>
          </cell>
          <cell r="AC61">
            <v>7348100</v>
          </cell>
          <cell r="AD61">
            <v>100</v>
          </cell>
          <cell r="AE61">
            <v>788</v>
          </cell>
          <cell r="AF61">
            <v>7604988</v>
          </cell>
          <cell r="AG61">
            <v>0</v>
          </cell>
          <cell r="AH61">
            <v>0</v>
          </cell>
          <cell r="AI61">
            <v>0</v>
          </cell>
          <cell r="AJ61">
            <v>0</v>
          </cell>
          <cell r="AK61">
            <v>0</v>
          </cell>
          <cell r="AL61">
            <v>0</v>
          </cell>
          <cell r="AM61">
            <v>1871</v>
          </cell>
          <cell r="AN61">
            <v>14743.48</v>
          </cell>
          <cell r="AO61">
            <v>136848635</v>
          </cell>
        </row>
        <row r="62">
          <cell r="A62">
            <v>57</v>
          </cell>
          <cell r="B62" t="str">
            <v>Aq. M Clear Stingray</v>
          </cell>
          <cell r="C62">
            <v>0</v>
          </cell>
          <cell r="D62">
            <v>0</v>
          </cell>
          <cell r="E62">
            <v>0</v>
          </cell>
          <cell r="F62">
            <v>0</v>
          </cell>
          <cell r="G62">
            <v>0</v>
          </cell>
          <cell r="H62">
            <v>0</v>
          </cell>
          <cell r="I62">
            <v>96</v>
          </cell>
          <cell r="J62">
            <v>907.19999999999993</v>
          </cell>
          <cell r="K62">
            <v>8319024</v>
          </cell>
          <cell r="L62">
            <v>0</v>
          </cell>
          <cell r="M62">
            <v>0</v>
          </cell>
          <cell r="N62">
            <v>0</v>
          </cell>
          <cell r="O62">
            <v>0</v>
          </cell>
          <cell r="P62">
            <v>0</v>
          </cell>
          <cell r="Q62">
            <v>0</v>
          </cell>
          <cell r="R62">
            <v>500</v>
          </cell>
          <cell r="S62">
            <v>4725</v>
          </cell>
          <cell r="T62">
            <v>44070075</v>
          </cell>
          <cell r="U62">
            <v>496</v>
          </cell>
          <cell r="V62">
            <v>4687.2</v>
          </cell>
          <cell r="W62">
            <v>42737890</v>
          </cell>
          <cell r="X62">
            <v>0</v>
          </cell>
          <cell r="Y62">
            <v>0</v>
          </cell>
          <cell r="Z62">
            <v>0</v>
          </cell>
          <cell r="AA62">
            <v>108</v>
          </cell>
          <cell r="AB62">
            <v>1020.5999999999999</v>
          </cell>
          <cell r="AC62">
            <v>9517095</v>
          </cell>
          <cell r="AD62">
            <v>100</v>
          </cell>
          <cell r="AE62">
            <v>944.99999999999989</v>
          </cell>
          <cell r="AF62">
            <v>9120195</v>
          </cell>
          <cell r="AG62">
            <v>0</v>
          </cell>
          <cell r="AH62">
            <v>0</v>
          </cell>
          <cell r="AI62">
            <v>0</v>
          </cell>
          <cell r="AJ62">
            <v>0</v>
          </cell>
          <cell r="AK62">
            <v>0</v>
          </cell>
          <cell r="AL62">
            <v>0</v>
          </cell>
          <cell r="AM62">
            <v>1300</v>
          </cell>
          <cell r="AN62">
            <v>12285</v>
          </cell>
          <cell r="AO62">
            <v>113764279</v>
          </cell>
        </row>
        <row r="63">
          <cell r="A63">
            <v>58</v>
          </cell>
          <cell r="B63" t="str">
            <v>Aq. L Clear Stingray</v>
          </cell>
          <cell r="C63">
            <v>200</v>
          </cell>
          <cell r="D63">
            <v>2310</v>
          </cell>
          <cell r="E63">
            <v>21864150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496</v>
          </cell>
          <cell r="V63">
            <v>5728.8</v>
          </cell>
          <cell r="W63">
            <v>52235199</v>
          </cell>
          <cell r="X63">
            <v>0</v>
          </cell>
          <cell r="Y63">
            <v>0</v>
          </cell>
          <cell r="Z63">
            <v>0</v>
          </cell>
          <cell r="AA63">
            <v>296</v>
          </cell>
          <cell r="AB63">
            <v>3418.8</v>
          </cell>
          <cell r="AC63">
            <v>31880310</v>
          </cell>
          <cell r="AD63">
            <v>0</v>
          </cell>
          <cell r="AE63">
            <v>0</v>
          </cell>
          <cell r="AF63">
            <v>0</v>
          </cell>
          <cell r="AG63">
            <v>0</v>
          </cell>
          <cell r="AH63">
            <v>0</v>
          </cell>
          <cell r="AI63">
            <v>0</v>
          </cell>
          <cell r="AJ63">
            <v>0</v>
          </cell>
          <cell r="AK63">
            <v>0</v>
          </cell>
          <cell r="AL63">
            <v>0</v>
          </cell>
          <cell r="AM63">
            <v>992</v>
          </cell>
          <cell r="AN63">
            <v>11457.6</v>
          </cell>
          <cell r="AO63">
            <v>105979659</v>
          </cell>
        </row>
        <row r="64">
          <cell r="A64">
            <v>59</v>
          </cell>
          <cell r="B64" t="str">
            <v>Aquarium CS - 104</v>
          </cell>
          <cell r="C64">
            <v>0</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128</v>
          </cell>
          <cell r="AB64">
            <v>1612.8</v>
          </cell>
          <cell r="AC64">
            <v>15039360</v>
          </cell>
          <cell r="AD64">
            <v>0</v>
          </cell>
          <cell r="AE64">
            <v>0</v>
          </cell>
          <cell r="AF64">
            <v>0</v>
          </cell>
          <cell r="AG64">
            <v>0</v>
          </cell>
          <cell r="AH64">
            <v>0</v>
          </cell>
          <cell r="AI64">
            <v>0</v>
          </cell>
          <cell r="AJ64">
            <v>0</v>
          </cell>
          <cell r="AK64">
            <v>0</v>
          </cell>
          <cell r="AL64">
            <v>0</v>
          </cell>
          <cell r="AM64">
            <v>128</v>
          </cell>
          <cell r="AN64">
            <v>1612.8</v>
          </cell>
          <cell r="AO64">
            <v>15039360</v>
          </cell>
        </row>
        <row r="65">
          <cell r="A65">
            <v>60</v>
          </cell>
          <cell r="B65" t="str">
            <v>Aquarium CS - 106</v>
          </cell>
          <cell r="C65">
            <v>126</v>
          </cell>
          <cell r="D65">
            <v>1984.5</v>
          </cell>
          <cell r="E65">
            <v>18767417</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126</v>
          </cell>
          <cell r="AN65">
            <v>1984.5</v>
          </cell>
          <cell r="AO65">
            <v>18767417</v>
          </cell>
        </row>
        <row r="66">
          <cell r="A66">
            <v>61</v>
          </cell>
          <cell r="B66" t="str">
            <v>Aquarium CS - M</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row>
        <row r="67">
          <cell r="A67">
            <v>62</v>
          </cell>
          <cell r="B67" t="str">
            <v>Aquarium 901N 50HZ</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row>
        <row r="68">
          <cell r="A68">
            <v>63</v>
          </cell>
          <cell r="B68" t="str">
            <v>Aquarium 901N 60HZ</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row>
        <row r="69">
          <cell r="A69">
            <v>64</v>
          </cell>
          <cell r="B69" t="str">
            <v>Aq Clear Stingray S High</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row>
        <row r="70">
          <cell r="A70">
            <v>65</v>
          </cell>
          <cell r="B70" t="str">
            <v>Aq Clear Stingray M High</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24</v>
          </cell>
          <cell r="AE70">
            <v>270</v>
          </cell>
          <cell r="AF70">
            <v>2641950</v>
          </cell>
          <cell r="AG70">
            <v>0</v>
          </cell>
          <cell r="AH70">
            <v>0</v>
          </cell>
          <cell r="AI70">
            <v>0</v>
          </cell>
          <cell r="AJ70">
            <v>0</v>
          </cell>
          <cell r="AK70">
            <v>0</v>
          </cell>
          <cell r="AL70">
            <v>0</v>
          </cell>
          <cell r="AM70">
            <v>24</v>
          </cell>
          <cell r="AN70">
            <v>270</v>
          </cell>
          <cell r="AO70">
            <v>2641950</v>
          </cell>
        </row>
        <row r="71">
          <cell r="A71">
            <v>66</v>
          </cell>
          <cell r="B71" t="str">
            <v>Aq CS - 104 AS Grey</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row>
        <row r="72">
          <cell r="A72">
            <v>67</v>
          </cell>
          <cell r="B72" t="str">
            <v>Aq CS - 104 KM Grey</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row>
        <row r="73">
          <cell r="A73">
            <v>68</v>
          </cell>
          <cell r="B73" t="str">
            <v>Aq CS - 106 KM Grey</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row>
        <row r="74">
          <cell r="A74">
            <v>69</v>
          </cell>
          <cell r="B74" t="str">
            <v>Aq CS - 113 P KM Grey</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row>
        <row r="75">
          <cell r="A75">
            <v>70</v>
          </cell>
          <cell r="B75" t="str">
            <v>CS - 113 ST Light Grey</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20</v>
          </cell>
          <cell r="AE75">
            <v>836</v>
          </cell>
          <cell r="AF75">
            <v>8180260</v>
          </cell>
          <cell r="AG75">
            <v>0</v>
          </cell>
          <cell r="AH75">
            <v>0</v>
          </cell>
          <cell r="AI75">
            <v>0</v>
          </cell>
          <cell r="AJ75">
            <v>0</v>
          </cell>
          <cell r="AK75">
            <v>0</v>
          </cell>
          <cell r="AL75">
            <v>0</v>
          </cell>
          <cell r="AM75">
            <v>20</v>
          </cell>
          <cell r="AN75">
            <v>836</v>
          </cell>
          <cell r="AO75">
            <v>8180260</v>
          </cell>
        </row>
        <row r="76">
          <cell r="A76">
            <v>71</v>
          </cell>
          <cell r="B76" t="str">
            <v>Aquarium CU-Mini Grey</v>
          </cell>
          <cell r="C76">
            <v>0</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566</v>
          </cell>
          <cell r="AE76">
            <v>1132</v>
          </cell>
          <cell r="AF76">
            <v>11076620</v>
          </cell>
          <cell r="AG76">
            <v>0</v>
          </cell>
          <cell r="AH76">
            <v>0</v>
          </cell>
          <cell r="AI76">
            <v>0</v>
          </cell>
          <cell r="AJ76">
            <v>0</v>
          </cell>
          <cell r="AK76">
            <v>0</v>
          </cell>
          <cell r="AL76">
            <v>0</v>
          </cell>
          <cell r="AM76">
            <v>566</v>
          </cell>
          <cell r="AN76">
            <v>1132</v>
          </cell>
          <cell r="AO76">
            <v>11076620</v>
          </cell>
        </row>
        <row r="77">
          <cell r="A77">
            <v>72</v>
          </cell>
          <cell r="B77" t="str">
            <v>DG - 240 SmokyWhite</v>
          </cell>
          <cell r="C77">
            <v>99</v>
          </cell>
          <cell r="D77">
            <v>297</v>
          </cell>
          <cell r="E77">
            <v>2763288</v>
          </cell>
          <cell r="F77">
            <v>342</v>
          </cell>
          <cell r="G77">
            <v>1026</v>
          </cell>
          <cell r="H77">
            <v>9509994</v>
          </cell>
          <cell r="I77">
            <v>0</v>
          </cell>
          <cell r="J77">
            <v>0</v>
          </cell>
          <cell r="K77">
            <v>0</v>
          </cell>
          <cell r="L77">
            <v>0</v>
          </cell>
          <cell r="M77">
            <v>0</v>
          </cell>
          <cell r="N77">
            <v>0</v>
          </cell>
          <cell r="O77">
            <v>0</v>
          </cell>
          <cell r="P77">
            <v>0</v>
          </cell>
          <cell r="Q77">
            <v>0</v>
          </cell>
          <cell r="R77">
            <v>0</v>
          </cell>
          <cell r="S77">
            <v>0</v>
          </cell>
          <cell r="T77">
            <v>0</v>
          </cell>
          <cell r="U77">
            <v>30</v>
          </cell>
          <cell r="V77">
            <v>90</v>
          </cell>
          <cell r="W77">
            <v>820620</v>
          </cell>
          <cell r="X77">
            <v>0</v>
          </cell>
          <cell r="Y77">
            <v>0</v>
          </cell>
          <cell r="Z77">
            <v>0</v>
          </cell>
          <cell r="AA77">
            <v>0</v>
          </cell>
          <cell r="AB77">
            <v>0</v>
          </cell>
          <cell r="AC77">
            <v>0</v>
          </cell>
          <cell r="AD77">
            <v>300</v>
          </cell>
          <cell r="AE77">
            <v>900</v>
          </cell>
          <cell r="AF77">
            <v>9895500</v>
          </cell>
          <cell r="AG77">
            <v>0</v>
          </cell>
          <cell r="AH77">
            <v>0</v>
          </cell>
          <cell r="AI77">
            <v>0</v>
          </cell>
          <cell r="AJ77">
            <v>0</v>
          </cell>
          <cell r="AK77">
            <v>0</v>
          </cell>
          <cell r="AL77">
            <v>0</v>
          </cell>
          <cell r="AM77">
            <v>771</v>
          </cell>
          <cell r="AN77">
            <v>2313</v>
          </cell>
          <cell r="AO77">
            <v>22989402</v>
          </cell>
        </row>
        <row r="78">
          <cell r="A78">
            <v>73</v>
          </cell>
          <cell r="B78" t="str">
            <v>Aquarium SM-450</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545</v>
          </cell>
          <cell r="AE78">
            <v>5635.3</v>
          </cell>
          <cell r="AF78">
            <v>55141411</v>
          </cell>
          <cell r="AG78">
            <v>0</v>
          </cell>
          <cell r="AH78">
            <v>0</v>
          </cell>
          <cell r="AI78">
            <v>0</v>
          </cell>
          <cell r="AJ78">
            <v>0</v>
          </cell>
          <cell r="AK78">
            <v>0</v>
          </cell>
          <cell r="AL78">
            <v>0</v>
          </cell>
          <cell r="AM78">
            <v>545</v>
          </cell>
          <cell r="AN78">
            <v>5635.3</v>
          </cell>
          <cell r="AO78">
            <v>55141411</v>
          </cell>
        </row>
        <row r="79">
          <cell r="A79">
            <v>74</v>
          </cell>
          <cell r="B79" t="str">
            <v>Aquarium SM-600</v>
          </cell>
          <cell r="C79">
            <v>0</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445</v>
          </cell>
          <cell r="AE79">
            <v>5130.8500000000004</v>
          </cell>
          <cell r="AF79">
            <v>50205367</v>
          </cell>
          <cell r="AG79">
            <v>0</v>
          </cell>
          <cell r="AH79">
            <v>0</v>
          </cell>
          <cell r="AI79">
            <v>0</v>
          </cell>
          <cell r="AJ79">
            <v>0</v>
          </cell>
          <cell r="AK79">
            <v>0</v>
          </cell>
          <cell r="AL79">
            <v>0</v>
          </cell>
          <cell r="AM79">
            <v>445</v>
          </cell>
          <cell r="AN79">
            <v>5130.8500000000004</v>
          </cell>
          <cell r="AO79">
            <v>50205367</v>
          </cell>
        </row>
        <row r="80">
          <cell r="A80">
            <v>75</v>
          </cell>
          <cell r="B80" t="str">
            <v>Aquarium SF Black</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row>
        <row r="81">
          <cell r="A81">
            <v>76</v>
          </cell>
          <cell r="B81" t="str">
            <v>Aquarium SH Black</v>
          </cell>
          <cell r="C81">
            <v>0</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row>
        <row r="82">
          <cell r="A82">
            <v>77</v>
          </cell>
          <cell r="B82" t="str">
            <v>Aq. Safety Mate 300</v>
          </cell>
          <cell r="C82">
            <v>30</v>
          </cell>
          <cell r="D82">
            <v>502.19999999999993</v>
          </cell>
          <cell r="E82">
            <v>4732733</v>
          </cell>
          <cell r="F82">
            <v>0</v>
          </cell>
          <cell r="G82">
            <v>0</v>
          </cell>
          <cell r="H82">
            <v>0</v>
          </cell>
          <cell r="I82">
            <v>0</v>
          </cell>
          <cell r="J82">
            <v>0</v>
          </cell>
          <cell r="K82">
            <v>0</v>
          </cell>
          <cell r="L82">
            <v>20</v>
          </cell>
          <cell r="M82">
            <v>334.79999999999995</v>
          </cell>
          <cell r="N82">
            <v>3087860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50</v>
          </cell>
          <cell r="AN82">
            <v>836.99999999999989</v>
          </cell>
          <cell r="AO82">
            <v>7820593</v>
          </cell>
        </row>
        <row r="83">
          <cell r="A83">
            <v>78</v>
          </cell>
          <cell r="B83" t="str">
            <v>Aq. Safety Mate 600</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row>
        <row r="84">
          <cell r="A84">
            <v>79</v>
          </cell>
          <cell r="B84" t="str">
            <v>Aq. Safety Mate 900</v>
          </cell>
          <cell r="C84">
            <v>22</v>
          </cell>
          <cell r="D84">
            <v>1389.08</v>
          </cell>
          <cell r="E84">
            <v>13090690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22</v>
          </cell>
          <cell r="AN84">
            <v>1389.08</v>
          </cell>
          <cell r="AO84">
            <v>13090690</v>
          </cell>
        </row>
        <row r="85">
          <cell r="A85">
            <v>80</v>
          </cell>
          <cell r="B85" t="str">
            <v>Aq. Safety Mate 1200</v>
          </cell>
          <cell r="C85">
            <v>9</v>
          </cell>
          <cell r="D85">
            <v>855.36</v>
          </cell>
          <cell r="E85">
            <v>8060913</v>
          </cell>
          <cell r="F85">
            <v>0</v>
          </cell>
          <cell r="G85">
            <v>0</v>
          </cell>
          <cell r="H85">
            <v>0</v>
          </cell>
          <cell r="I85">
            <v>0</v>
          </cell>
          <cell r="J85">
            <v>0</v>
          </cell>
          <cell r="K85">
            <v>0</v>
          </cell>
          <cell r="L85">
            <v>11</v>
          </cell>
          <cell r="M85">
            <v>1045.44</v>
          </cell>
          <cell r="N85">
            <v>9642093</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20</v>
          </cell>
          <cell r="AN85">
            <v>1900.8000000000002</v>
          </cell>
          <cell r="AO85">
            <v>17703006</v>
          </cell>
        </row>
        <row r="86">
          <cell r="A86">
            <v>81</v>
          </cell>
          <cell r="B86" t="str">
            <v>Aq. NS-106 Cap BLack</v>
          </cell>
          <cell r="C86">
            <v>0</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row>
        <row r="87">
          <cell r="A87">
            <v>82</v>
          </cell>
          <cell r="B87" t="str">
            <v>Aquarium CSX-600 Hole</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row>
        <row r="88">
          <cell r="A88">
            <v>83</v>
          </cell>
          <cell r="B88" t="str">
            <v>Aquarium CSX-900 Hole</v>
          </cell>
          <cell r="C88">
            <v>0</v>
          </cell>
          <cell r="D88">
            <v>0</v>
          </cell>
          <cell r="E88">
            <v>0</v>
          </cell>
          <cell r="F88">
            <v>0</v>
          </cell>
          <cell r="G88">
            <v>0</v>
          </cell>
          <cell r="H88">
            <v>0</v>
          </cell>
          <cell r="I88">
            <v>0</v>
          </cell>
          <cell r="J88">
            <v>0</v>
          </cell>
          <cell r="K88">
            <v>0</v>
          </cell>
          <cell r="L88">
            <v>28</v>
          </cell>
          <cell r="M88">
            <v>2566.2000000000003</v>
          </cell>
          <cell r="N88">
            <v>23668063</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28</v>
          </cell>
          <cell r="AN88">
            <v>2566.2000000000003</v>
          </cell>
          <cell r="AO88">
            <v>23668063</v>
          </cell>
        </row>
        <row r="89">
          <cell r="A89">
            <v>84</v>
          </cell>
          <cell r="B89" t="str">
            <v>Glass Cover 104</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row>
        <row r="90">
          <cell r="A90">
            <v>85</v>
          </cell>
          <cell r="B90" t="str">
            <v>Glass Cover NS-106</v>
          </cell>
          <cell r="C90">
            <v>150</v>
          </cell>
          <cell r="D90">
            <v>81</v>
          </cell>
          <cell r="E90">
            <v>753624</v>
          </cell>
          <cell r="F90">
            <v>2000</v>
          </cell>
          <cell r="G90">
            <v>1080</v>
          </cell>
          <cell r="H90">
            <v>10010520</v>
          </cell>
          <cell r="I90">
            <v>6000</v>
          </cell>
          <cell r="J90">
            <v>3240</v>
          </cell>
          <cell r="K90">
            <v>29773440</v>
          </cell>
          <cell r="L90">
            <v>0</v>
          </cell>
          <cell r="M90">
            <v>0</v>
          </cell>
          <cell r="N90">
            <v>0</v>
          </cell>
          <cell r="O90">
            <v>2000</v>
          </cell>
          <cell r="P90">
            <v>1080</v>
          </cell>
          <cell r="Q90">
            <v>10027800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10150</v>
          </cell>
          <cell r="AN90">
            <v>5481</v>
          </cell>
          <cell r="AO90">
            <v>50565384</v>
          </cell>
        </row>
        <row r="91">
          <cell r="A91">
            <v>86</v>
          </cell>
          <cell r="B91" t="str">
            <v>Glass Cover 106 Canister</v>
          </cell>
          <cell r="C91">
            <v>0</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row>
        <row r="92">
          <cell r="A92">
            <v>87</v>
          </cell>
          <cell r="B92" t="str">
            <v>Glass Cover CS-106</v>
          </cell>
          <cell r="C92">
            <v>0</v>
          </cell>
          <cell r="D92">
            <v>0</v>
          </cell>
          <cell r="E92">
            <v>0</v>
          </cell>
          <cell r="F92">
            <v>0</v>
          </cell>
          <cell r="G92">
            <v>0</v>
          </cell>
          <cell r="H92">
            <v>0</v>
          </cell>
          <cell r="I92">
            <v>0</v>
          </cell>
          <cell r="J92">
            <v>0</v>
          </cell>
          <cell r="K92">
            <v>0</v>
          </cell>
          <cell r="L92">
            <v>400</v>
          </cell>
          <cell r="M92">
            <v>268</v>
          </cell>
          <cell r="N92">
            <v>2472836</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400</v>
          </cell>
          <cell r="AN92">
            <v>268</v>
          </cell>
          <cell r="AO92">
            <v>2472836</v>
          </cell>
        </row>
        <row r="93">
          <cell r="A93">
            <v>88</v>
          </cell>
          <cell r="B93" t="str">
            <v>Glass Cover 113PM</v>
          </cell>
          <cell r="C93">
            <v>100</v>
          </cell>
          <cell r="D93">
            <v>213</v>
          </cell>
          <cell r="E93">
            <v>1981752</v>
          </cell>
          <cell r="F93">
            <v>1000</v>
          </cell>
          <cell r="G93">
            <v>2130</v>
          </cell>
          <cell r="H93">
            <v>19742970</v>
          </cell>
          <cell r="I93">
            <v>2500</v>
          </cell>
          <cell r="J93">
            <v>5325</v>
          </cell>
          <cell r="K93">
            <v>49015560</v>
          </cell>
          <cell r="L93">
            <v>0</v>
          </cell>
          <cell r="M93">
            <v>0</v>
          </cell>
          <cell r="N93">
            <v>0</v>
          </cell>
          <cell r="O93">
            <v>1000</v>
          </cell>
          <cell r="P93">
            <v>2130</v>
          </cell>
          <cell r="Q93">
            <v>19777050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4600</v>
          </cell>
          <cell r="AN93">
            <v>9798</v>
          </cell>
          <cell r="AO93">
            <v>90517332</v>
          </cell>
        </row>
        <row r="94">
          <cell r="A94">
            <v>89</v>
          </cell>
          <cell r="B94" t="str">
            <v>Glass Cover 11 MS</v>
          </cell>
          <cell r="O94">
            <v>50</v>
          </cell>
          <cell r="P94">
            <v>80</v>
          </cell>
          <cell r="Q94">
            <v>742800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50</v>
          </cell>
          <cell r="AN94">
            <v>80</v>
          </cell>
          <cell r="AO94">
            <v>742800</v>
          </cell>
        </row>
        <row r="95">
          <cell r="A95">
            <v>90</v>
          </cell>
          <cell r="B95" t="str">
            <v>Glass Cover 19 ML</v>
          </cell>
          <cell r="O95">
            <v>100</v>
          </cell>
          <cell r="P95">
            <v>298</v>
          </cell>
          <cell r="Q95">
            <v>2766930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100</v>
          </cell>
          <cell r="AN95">
            <v>298</v>
          </cell>
          <cell r="AO95">
            <v>2766930</v>
          </cell>
        </row>
        <row r="96">
          <cell r="A96">
            <v>91</v>
          </cell>
          <cell r="B96" t="str">
            <v>Glass Cover 4M</v>
          </cell>
          <cell r="C96">
            <v>0</v>
          </cell>
          <cell r="D96">
            <v>0</v>
          </cell>
          <cell r="E96">
            <v>0</v>
          </cell>
          <cell r="F96">
            <v>0</v>
          </cell>
          <cell r="G96">
            <v>0</v>
          </cell>
          <cell r="H96">
            <v>0</v>
          </cell>
          <cell r="I96">
            <v>2000</v>
          </cell>
          <cell r="J96">
            <v>920</v>
          </cell>
          <cell r="K96">
            <v>8436400</v>
          </cell>
          <cell r="L96">
            <v>0</v>
          </cell>
          <cell r="M96">
            <v>0</v>
          </cell>
          <cell r="N96">
            <v>0</v>
          </cell>
          <cell r="O96">
            <v>2000</v>
          </cell>
          <cell r="P96">
            <v>920</v>
          </cell>
          <cell r="Q96">
            <v>8542200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4000</v>
          </cell>
          <cell r="AN96">
            <v>1840</v>
          </cell>
          <cell r="AO96">
            <v>16978600</v>
          </cell>
        </row>
        <row r="97">
          <cell r="A97">
            <v>92</v>
          </cell>
          <cell r="B97" t="str">
            <v>Glass Cover 6M</v>
          </cell>
          <cell r="C97">
            <v>0</v>
          </cell>
          <cell r="D97">
            <v>0</v>
          </cell>
          <cell r="E97">
            <v>0</v>
          </cell>
          <cell r="F97">
            <v>1000</v>
          </cell>
          <cell r="G97">
            <v>520</v>
          </cell>
          <cell r="H97">
            <v>4819880</v>
          </cell>
          <cell r="I97">
            <v>1450</v>
          </cell>
          <cell r="J97">
            <v>754</v>
          </cell>
          <cell r="K97">
            <v>6914180</v>
          </cell>
          <cell r="L97">
            <v>550</v>
          </cell>
          <cell r="M97">
            <v>286</v>
          </cell>
          <cell r="N97">
            <v>2638922</v>
          </cell>
          <cell r="O97">
            <v>2000</v>
          </cell>
          <cell r="P97">
            <v>1040</v>
          </cell>
          <cell r="Q97">
            <v>9656400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5000</v>
          </cell>
          <cell r="AN97">
            <v>2600</v>
          </cell>
          <cell r="AO97">
            <v>24029382</v>
          </cell>
        </row>
        <row r="98">
          <cell r="A98">
            <v>93</v>
          </cell>
          <cell r="B98" t="str">
            <v>Glass Cover 6MK</v>
          </cell>
          <cell r="C98">
            <v>0</v>
          </cell>
          <cell r="D98">
            <v>0</v>
          </cell>
          <cell r="E98">
            <v>0</v>
          </cell>
          <cell r="F98">
            <v>1000</v>
          </cell>
          <cell r="G98">
            <v>540</v>
          </cell>
          <cell r="H98">
            <v>5005260</v>
          </cell>
          <cell r="I98">
            <v>2000</v>
          </cell>
          <cell r="J98">
            <v>1080</v>
          </cell>
          <cell r="K98">
            <v>9903600</v>
          </cell>
          <cell r="L98">
            <v>0</v>
          </cell>
          <cell r="M98">
            <v>0</v>
          </cell>
          <cell r="N98">
            <v>0</v>
          </cell>
          <cell r="O98">
            <v>2000</v>
          </cell>
          <cell r="P98">
            <v>1080</v>
          </cell>
          <cell r="Q98">
            <v>10027800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5000</v>
          </cell>
          <cell r="AN98">
            <v>2700</v>
          </cell>
          <cell r="AO98">
            <v>24936660</v>
          </cell>
        </row>
        <row r="99">
          <cell r="A99">
            <v>94</v>
          </cell>
          <cell r="B99" t="str">
            <v>Glass Cover 6M MASTER</v>
          </cell>
          <cell r="C99">
            <v>150</v>
          </cell>
          <cell r="D99">
            <v>84.000000000000014</v>
          </cell>
          <cell r="E99">
            <v>781536</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150</v>
          </cell>
          <cell r="AN99">
            <v>84.000000000000014</v>
          </cell>
          <cell r="AO99">
            <v>781536</v>
          </cell>
        </row>
        <row r="100">
          <cell r="A100">
            <v>95</v>
          </cell>
          <cell r="B100" t="str">
            <v>Glass Cover CU-S (full)</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row>
        <row r="101">
          <cell r="A101">
            <v>96</v>
          </cell>
          <cell r="B101" t="str">
            <v>Glass Cover CU-S (1/2)</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row>
        <row r="102">
          <cell r="A102">
            <v>97</v>
          </cell>
          <cell r="B102" t="str">
            <v>Glass Cover CS - S</v>
          </cell>
          <cell r="C102">
            <v>0</v>
          </cell>
          <cell r="D102">
            <v>0</v>
          </cell>
          <cell r="E102">
            <v>0</v>
          </cell>
          <cell r="F102">
            <v>0</v>
          </cell>
          <cell r="G102">
            <v>0</v>
          </cell>
          <cell r="H102">
            <v>0</v>
          </cell>
          <cell r="I102">
            <v>100</v>
          </cell>
          <cell r="J102">
            <v>49</v>
          </cell>
          <cell r="K102">
            <v>452172</v>
          </cell>
          <cell r="L102">
            <v>0</v>
          </cell>
          <cell r="M102">
            <v>0</v>
          </cell>
          <cell r="N102">
            <v>0</v>
          </cell>
          <cell r="O102">
            <v>0</v>
          </cell>
          <cell r="P102">
            <v>0</v>
          </cell>
          <cell r="Q102">
            <v>0</v>
          </cell>
          <cell r="R102">
            <v>1175</v>
          </cell>
          <cell r="S102">
            <v>575.75</v>
          </cell>
          <cell r="T102">
            <v>5363761</v>
          </cell>
          <cell r="U102">
            <v>496</v>
          </cell>
          <cell r="V102">
            <v>243.04</v>
          </cell>
          <cell r="W102">
            <v>2216039</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1771</v>
          </cell>
          <cell r="AN102">
            <v>867.79</v>
          </cell>
          <cell r="AO102">
            <v>8031972</v>
          </cell>
        </row>
        <row r="103">
          <cell r="A103">
            <v>98</v>
          </cell>
          <cell r="B103" t="str">
            <v>Glass Cover CS - M</v>
          </cell>
          <cell r="C103">
            <v>0</v>
          </cell>
          <cell r="D103">
            <v>0</v>
          </cell>
          <cell r="E103">
            <v>0</v>
          </cell>
          <cell r="F103">
            <v>0</v>
          </cell>
          <cell r="G103">
            <v>0</v>
          </cell>
          <cell r="H103">
            <v>0</v>
          </cell>
          <cell r="I103">
            <v>100</v>
          </cell>
          <cell r="J103">
            <v>62</v>
          </cell>
          <cell r="K103">
            <v>572136</v>
          </cell>
          <cell r="L103">
            <v>0</v>
          </cell>
          <cell r="M103">
            <v>0</v>
          </cell>
          <cell r="N103">
            <v>0</v>
          </cell>
          <cell r="O103">
            <v>0</v>
          </cell>
          <cell r="P103">
            <v>0</v>
          </cell>
          <cell r="Q103">
            <v>0</v>
          </cell>
          <cell r="R103">
            <v>500</v>
          </cell>
          <cell r="S103">
            <v>310</v>
          </cell>
          <cell r="T103">
            <v>2891370</v>
          </cell>
          <cell r="U103">
            <v>496</v>
          </cell>
          <cell r="V103">
            <v>307.52</v>
          </cell>
          <cell r="W103">
            <v>2803967</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1096</v>
          </cell>
          <cell r="AN103">
            <v>679.52</v>
          </cell>
          <cell r="AO103">
            <v>6267473</v>
          </cell>
        </row>
        <row r="104">
          <cell r="A104">
            <v>99</v>
          </cell>
          <cell r="B104" t="str">
            <v>Glass Cover CS - L</v>
          </cell>
          <cell r="C104">
            <v>200</v>
          </cell>
          <cell r="D104">
            <v>158</v>
          </cell>
          <cell r="E104">
            <v>1495470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496</v>
          </cell>
          <cell r="V104">
            <v>391.84000000000003</v>
          </cell>
          <cell r="W104">
            <v>3572797</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696</v>
          </cell>
          <cell r="AN104">
            <v>549.84</v>
          </cell>
          <cell r="AO104">
            <v>5068267</v>
          </cell>
        </row>
        <row r="105">
          <cell r="A105">
            <v>100</v>
          </cell>
          <cell r="B105" t="str">
            <v>Bottom Frame 6 M</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row>
        <row r="106">
          <cell r="A106">
            <v>101</v>
          </cell>
          <cell r="B106" t="str">
            <v>Upper Frame 6M</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row>
        <row r="107">
          <cell r="A107">
            <v>102</v>
          </cell>
          <cell r="B107" t="str">
            <v>Bottom Frame 7 M</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row>
        <row r="108">
          <cell r="A108">
            <v>103</v>
          </cell>
          <cell r="B108" t="str">
            <v>Upper Frame  7 M</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row>
        <row r="109">
          <cell r="A109">
            <v>104</v>
          </cell>
          <cell r="B109" t="str">
            <v>Bottom Frame 13 M</v>
          </cell>
          <cell r="C109">
            <v>0</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row>
        <row r="110">
          <cell r="A110">
            <v>105</v>
          </cell>
          <cell r="B110" t="str">
            <v>Upper Frame 13 M</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row>
        <row r="111">
          <cell r="A111">
            <v>106</v>
          </cell>
          <cell r="B111" t="str">
            <v>Bottom Frame 4 M</v>
          </cell>
          <cell r="C111">
            <v>0</v>
          </cell>
          <cell r="D111">
            <v>0</v>
          </cell>
          <cell r="E111">
            <v>0</v>
          </cell>
          <cell r="F111">
            <v>500</v>
          </cell>
          <cell r="G111">
            <v>595</v>
          </cell>
          <cell r="H111">
            <v>5515055</v>
          </cell>
          <cell r="I111">
            <v>0</v>
          </cell>
          <cell r="J111">
            <v>0</v>
          </cell>
          <cell r="K111">
            <v>0</v>
          </cell>
          <cell r="L111">
            <v>0</v>
          </cell>
          <cell r="M111">
            <v>0</v>
          </cell>
          <cell r="N111">
            <v>0</v>
          </cell>
          <cell r="O111">
            <v>0</v>
          </cell>
          <cell r="P111">
            <v>0</v>
          </cell>
          <cell r="Q111">
            <v>0</v>
          </cell>
          <cell r="R111">
            <v>0</v>
          </cell>
          <cell r="S111">
            <v>0</v>
          </cell>
          <cell r="T111">
            <v>0</v>
          </cell>
          <cell r="U111">
            <v>500</v>
          </cell>
          <cell r="V111">
            <v>595</v>
          </cell>
          <cell r="W111">
            <v>5433540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1000</v>
          </cell>
          <cell r="AN111">
            <v>1190</v>
          </cell>
          <cell r="AO111">
            <v>10948595</v>
          </cell>
        </row>
        <row r="112">
          <cell r="A112">
            <v>107</v>
          </cell>
          <cell r="B112" t="str">
            <v>Upper Frame 4 M</v>
          </cell>
          <cell r="C112">
            <v>0</v>
          </cell>
          <cell r="D112">
            <v>0</v>
          </cell>
          <cell r="E112">
            <v>0</v>
          </cell>
          <cell r="F112">
            <v>500</v>
          </cell>
          <cell r="G112">
            <v>385</v>
          </cell>
          <cell r="H112">
            <v>3568565</v>
          </cell>
          <cell r="I112">
            <v>0</v>
          </cell>
          <cell r="J112">
            <v>0</v>
          </cell>
          <cell r="K112">
            <v>0</v>
          </cell>
          <cell r="L112">
            <v>0</v>
          </cell>
          <cell r="M112">
            <v>0</v>
          </cell>
          <cell r="N112">
            <v>0</v>
          </cell>
          <cell r="O112">
            <v>0</v>
          </cell>
          <cell r="P112">
            <v>0</v>
          </cell>
          <cell r="Q112">
            <v>0</v>
          </cell>
          <cell r="R112">
            <v>0</v>
          </cell>
          <cell r="S112">
            <v>0</v>
          </cell>
          <cell r="T112">
            <v>0</v>
          </cell>
          <cell r="U112">
            <v>500</v>
          </cell>
          <cell r="V112">
            <v>385</v>
          </cell>
          <cell r="W112">
            <v>3515820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1000</v>
          </cell>
          <cell r="AN112">
            <v>770</v>
          </cell>
          <cell r="AO112">
            <v>7084385</v>
          </cell>
        </row>
        <row r="113">
          <cell r="A113">
            <v>108</v>
          </cell>
          <cell r="B113" t="str">
            <v>Base Panel + Tray Cap S</v>
          </cell>
          <cell r="C113">
            <v>0</v>
          </cell>
          <cell r="D113">
            <v>0</v>
          </cell>
          <cell r="E113">
            <v>0</v>
          </cell>
          <cell r="F113">
            <v>0</v>
          </cell>
          <cell r="G113">
            <v>0</v>
          </cell>
          <cell r="H113">
            <v>0</v>
          </cell>
          <cell r="I113">
            <v>2000</v>
          </cell>
          <cell r="J113">
            <v>560</v>
          </cell>
          <cell r="K113">
            <v>5135200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2000</v>
          </cell>
          <cell r="AN113">
            <v>560</v>
          </cell>
          <cell r="AO113">
            <v>5135200</v>
          </cell>
        </row>
        <row r="114">
          <cell r="A114">
            <v>109</v>
          </cell>
          <cell r="B114" t="str">
            <v>Base Panel + Tray Cap M</v>
          </cell>
          <cell r="C114">
            <v>0</v>
          </cell>
          <cell r="D114">
            <v>0</v>
          </cell>
          <cell r="E114">
            <v>0</v>
          </cell>
          <cell r="F114">
            <v>0</v>
          </cell>
          <cell r="G114">
            <v>0</v>
          </cell>
          <cell r="H114">
            <v>0</v>
          </cell>
          <cell r="I114">
            <v>1500</v>
          </cell>
          <cell r="J114">
            <v>630</v>
          </cell>
          <cell r="K114">
            <v>5777100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1500</v>
          </cell>
          <cell r="AN114">
            <v>630</v>
          </cell>
          <cell r="AO114">
            <v>5777100</v>
          </cell>
        </row>
        <row r="115">
          <cell r="A115">
            <v>110</v>
          </cell>
          <cell r="B115" t="str">
            <v>Base Panel + Tray Cap L</v>
          </cell>
          <cell r="C115">
            <v>0</v>
          </cell>
          <cell r="D115">
            <v>0</v>
          </cell>
          <cell r="E115">
            <v>0</v>
          </cell>
          <cell r="F115">
            <v>0</v>
          </cell>
          <cell r="G115">
            <v>0</v>
          </cell>
          <cell r="H115">
            <v>0</v>
          </cell>
          <cell r="I115">
            <v>2000</v>
          </cell>
          <cell r="J115">
            <v>1020</v>
          </cell>
          <cell r="K115">
            <v>9353400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2000</v>
          </cell>
          <cell r="AN115">
            <v>1020</v>
          </cell>
          <cell r="AO115">
            <v>9353400</v>
          </cell>
        </row>
        <row r="116">
          <cell r="A116">
            <v>111</v>
          </cell>
          <cell r="B116" t="str">
            <v>Pair of Two Cap S</v>
          </cell>
          <cell r="C116">
            <v>0</v>
          </cell>
          <cell r="D116">
            <v>0</v>
          </cell>
          <cell r="E116">
            <v>0</v>
          </cell>
          <cell r="F116">
            <v>0</v>
          </cell>
          <cell r="G116">
            <v>0</v>
          </cell>
          <cell r="H116">
            <v>0</v>
          </cell>
          <cell r="I116">
            <v>1000</v>
          </cell>
          <cell r="J116">
            <v>70</v>
          </cell>
          <cell r="K116">
            <v>641900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1000</v>
          </cell>
          <cell r="AN116">
            <v>70</v>
          </cell>
          <cell r="AO116">
            <v>641900</v>
          </cell>
        </row>
        <row r="117">
          <cell r="A117">
            <v>112</v>
          </cell>
          <cell r="B117" t="str">
            <v>Pair of Two Cap M</v>
          </cell>
          <cell r="C117">
            <v>0</v>
          </cell>
          <cell r="D117">
            <v>0</v>
          </cell>
          <cell r="E117">
            <v>0</v>
          </cell>
          <cell r="F117">
            <v>0</v>
          </cell>
          <cell r="G117">
            <v>0</v>
          </cell>
          <cell r="H117">
            <v>0</v>
          </cell>
          <cell r="I117">
            <v>750</v>
          </cell>
          <cell r="J117">
            <v>67.5</v>
          </cell>
          <cell r="K117">
            <v>618975</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750</v>
          </cell>
          <cell r="AN117">
            <v>67.5</v>
          </cell>
          <cell r="AO117">
            <v>618975</v>
          </cell>
        </row>
        <row r="118">
          <cell r="A118">
            <v>113</v>
          </cell>
          <cell r="B118" t="str">
            <v>Pair of Two Cap L</v>
          </cell>
          <cell r="C118">
            <v>0</v>
          </cell>
          <cell r="D118">
            <v>0</v>
          </cell>
          <cell r="E118">
            <v>0</v>
          </cell>
          <cell r="F118">
            <v>0</v>
          </cell>
          <cell r="G118">
            <v>0</v>
          </cell>
          <cell r="H118">
            <v>0</v>
          </cell>
          <cell r="I118">
            <v>1000</v>
          </cell>
          <cell r="J118">
            <v>110</v>
          </cell>
          <cell r="K118">
            <v>1008700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1000</v>
          </cell>
          <cell r="AN118">
            <v>110</v>
          </cell>
          <cell r="AO118">
            <v>1008700</v>
          </cell>
        </row>
        <row r="119">
          <cell r="A119">
            <v>114</v>
          </cell>
          <cell r="B119" t="str">
            <v>Pop 106K</v>
          </cell>
          <cell r="C119">
            <v>0</v>
          </cell>
          <cell r="D119">
            <v>0</v>
          </cell>
          <cell r="E119">
            <v>0</v>
          </cell>
          <cell r="F119">
            <v>0</v>
          </cell>
          <cell r="G119">
            <v>0</v>
          </cell>
          <cell r="H119">
            <v>0</v>
          </cell>
          <cell r="I119">
            <v>2000</v>
          </cell>
          <cell r="J119">
            <v>340</v>
          </cell>
          <cell r="K119">
            <v>3117800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2000</v>
          </cell>
          <cell r="AN119">
            <v>340</v>
          </cell>
          <cell r="AO119">
            <v>3117800</v>
          </cell>
        </row>
        <row r="120">
          <cell r="A120">
            <v>115</v>
          </cell>
          <cell r="B120" t="str">
            <v>Pop 6MST</v>
          </cell>
          <cell r="C120">
            <v>0</v>
          </cell>
          <cell r="D120">
            <v>0</v>
          </cell>
          <cell r="E120">
            <v>0</v>
          </cell>
          <cell r="F120">
            <v>0</v>
          </cell>
          <cell r="G120">
            <v>0</v>
          </cell>
          <cell r="H120">
            <v>0</v>
          </cell>
          <cell r="I120">
            <v>2000</v>
          </cell>
          <cell r="J120">
            <v>340</v>
          </cell>
          <cell r="K120">
            <v>3117800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2000</v>
          </cell>
          <cell r="AN120">
            <v>340</v>
          </cell>
          <cell r="AO120">
            <v>3117800</v>
          </cell>
        </row>
        <row r="121">
          <cell r="A121">
            <v>116</v>
          </cell>
          <cell r="B121" t="str">
            <v>Pop NS – 13M</v>
          </cell>
          <cell r="C121">
            <v>0</v>
          </cell>
          <cell r="D121">
            <v>0</v>
          </cell>
          <cell r="E121">
            <v>0</v>
          </cell>
          <cell r="F121">
            <v>0</v>
          </cell>
          <cell r="G121">
            <v>0</v>
          </cell>
          <cell r="H121">
            <v>0</v>
          </cell>
          <cell r="I121">
            <v>0</v>
          </cell>
          <cell r="J121">
            <v>0</v>
          </cell>
          <cell r="K121">
            <v>0</v>
          </cell>
          <cell r="L121">
            <v>0</v>
          </cell>
          <cell r="M121">
            <v>0</v>
          </cell>
          <cell r="N121">
            <v>0</v>
          </cell>
          <cell r="O121">
            <v>1000</v>
          </cell>
          <cell r="P121">
            <v>390</v>
          </cell>
          <cell r="Q121">
            <v>3621150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1000</v>
          </cell>
          <cell r="AN121">
            <v>390</v>
          </cell>
          <cell r="AO121">
            <v>3621150</v>
          </cell>
        </row>
        <row r="122">
          <cell r="A122">
            <v>117</v>
          </cell>
          <cell r="B122" t="str">
            <v>Pop NS – 113</v>
          </cell>
          <cell r="C122">
            <v>0</v>
          </cell>
          <cell r="D122">
            <v>0</v>
          </cell>
          <cell r="E122">
            <v>0</v>
          </cell>
          <cell r="F122">
            <v>0</v>
          </cell>
          <cell r="G122">
            <v>0</v>
          </cell>
          <cell r="H122">
            <v>0</v>
          </cell>
          <cell r="I122">
            <v>0</v>
          </cell>
          <cell r="J122">
            <v>0</v>
          </cell>
          <cell r="K122">
            <v>0</v>
          </cell>
          <cell r="L122">
            <v>0</v>
          </cell>
          <cell r="M122">
            <v>0</v>
          </cell>
          <cell r="N122">
            <v>0</v>
          </cell>
          <cell r="O122">
            <v>1000</v>
          </cell>
          <cell r="P122">
            <v>390</v>
          </cell>
          <cell r="Q122">
            <v>3634020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1000</v>
          </cell>
          <cell r="AN122">
            <v>390</v>
          </cell>
          <cell r="AO122">
            <v>3634020</v>
          </cell>
        </row>
        <row r="123">
          <cell r="A123">
            <v>118</v>
          </cell>
          <cell r="B123" t="str">
            <v>Pop NS – 104L Tropical Fish</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2000</v>
          </cell>
          <cell r="V123">
            <v>760</v>
          </cell>
          <cell r="W123">
            <v>6940320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2000</v>
          </cell>
          <cell r="AN123">
            <v>760</v>
          </cell>
          <cell r="AO123">
            <v>6940320</v>
          </cell>
        </row>
        <row r="124">
          <cell r="A124">
            <v>119</v>
          </cell>
          <cell r="B124" t="str">
            <v>Tray Cap 106K</v>
          </cell>
          <cell r="C124">
            <v>0</v>
          </cell>
          <cell r="D124">
            <v>0</v>
          </cell>
          <cell r="E124">
            <v>0</v>
          </cell>
          <cell r="F124">
            <v>0</v>
          </cell>
          <cell r="G124">
            <v>0</v>
          </cell>
          <cell r="H124">
            <v>0</v>
          </cell>
          <cell r="I124">
            <v>2000</v>
          </cell>
          <cell r="J124">
            <v>600</v>
          </cell>
          <cell r="K124">
            <v>5502000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2000</v>
          </cell>
          <cell r="AN124">
            <v>600</v>
          </cell>
          <cell r="AO124">
            <v>5502000</v>
          </cell>
        </row>
        <row r="125">
          <cell r="A125">
            <v>120</v>
          </cell>
          <cell r="B125" t="str">
            <v>Tray Cap UV 6MST</v>
          </cell>
          <cell r="C125">
            <v>0</v>
          </cell>
          <cell r="D125">
            <v>0</v>
          </cell>
          <cell r="E125">
            <v>0</v>
          </cell>
          <cell r="F125">
            <v>0</v>
          </cell>
          <cell r="G125">
            <v>0</v>
          </cell>
          <cell r="H125">
            <v>0</v>
          </cell>
          <cell r="I125">
            <v>2000</v>
          </cell>
          <cell r="J125">
            <v>860</v>
          </cell>
          <cell r="K125">
            <v>7886200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2000</v>
          </cell>
          <cell r="AN125">
            <v>860</v>
          </cell>
          <cell r="AO125">
            <v>7886200</v>
          </cell>
        </row>
        <row r="126">
          <cell r="A126">
            <v>121</v>
          </cell>
          <cell r="B126" t="str">
            <v>Tray Cap UV NS-13M</v>
          </cell>
          <cell r="C126">
            <v>0</v>
          </cell>
          <cell r="D126">
            <v>0</v>
          </cell>
          <cell r="E126">
            <v>0</v>
          </cell>
          <cell r="F126">
            <v>0</v>
          </cell>
          <cell r="G126">
            <v>0</v>
          </cell>
          <cell r="H126">
            <v>0</v>
          </cell>
          <cell r="I126">
            <v>0</v>
          </cell>
          <cell r="J126">
            <v>0</v>
          </cell>
          <cell r="K126">
            <v>0</v>
          </cell>
          <cell r="L126">
            <v>0</v>
          </cell>
          <cell r="M126">
            <v>0</v>
          </cell>
          <cell r="N126">
            <v>0</v>
          </cell>
          <cell r="O126">
            <v>1000</v>
          </cell>
          <cell r="P126">
            <v>1740</v>
          </cell>
          <cell r="Q126">
            <v>16155900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1000</v>
          </cell>
          <cell r="AN126">
            <v>1740</v>
          </cell>
          <cell r="AO126">
            <v>16155900</v>
          </cell>
        </row>
        <row r="127">
          <cell r="A127">
            <v>122</v>
          </cell>
          <cell r="B127" t="str">
            <v>Tray Cap UV NS-113</v>
          </cell>
          <cell r="C127">
            <v>0</v>
          </cell>
          <cell r="D127">
            <v>0</v>
          </cell>
          <cell r="E127">
            <v>0</v>
          </cell>
          <cell r="F127">
            <v>0</v>
          </cell>
          <cell r="G127">
            <v>0</v>
          </cell>
          <cell r="H127">
            <v>0</v>
          </cell>
          <cell r="I127">
            <v>0</v>
          </cell>
          <cell r="J127">
            <v>0</v>
          </cell>
          <cell r="K127">
            <v>0</v>
          </cell>
          <cell r="L127">
            <v>0</v>
          </cell>
          <cell r="M127">
            <v>0</v>
          </cell>
          <cell r="N127">
            <v>0</v>
          </cell>
          <cell r="O127">
            <v>1000</v>
          </cell>
          <cell r="P127">
            <v>1740</v>
          </cell>
          <cell r="Q127">
            <v>16213320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1000</v>
          </cell>
          <cell r="AN127">
            <v>1740</v>
          </cell>
          <cell r="AO127">
            <v>16213320</v>
          </cell>
        </row>
        <row r="128">
          <cell r="A128">
            <v>123</v>
          </cell>
          <cell r="B128" t="str">
            <v>Tray Cap NS-104&amp;NS-104L</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2000</v>
          </cell>
          <cell r="V128">
            <v>1640</v>
          </cell>
          <cell r="W128">
            <v>14976480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2000</v>
          </cell>
          <cell r="AN128">
            <v>1640</v>
          </cell>
          <cell r="AO128">
            <v>14976480</v>
          </cell>
        </row>
        <row r="129">
          <cell r="A129">
            <v>124</v>
          </cell>
          <cell r="B129" t="str">
            <v>Box Light 600 1Lamp 50Hz</v>
          </cell>
          <cell r="C129">
            <v>0</v>
          </cell>
          <cell r="D129">
            <v>0</v>
          </cell>
          <cell r="E129">
            <v>0</v>
          </cell>
          <cell r="F129">
            <v>0</v>
          </cell>
          <cell r="G129">
            <v>0</v>
          </cell>
          <cell r="H129">
            <v>0</v>
          </cell>
          <cell r="I129">
            <v>0</v>
          </cell>
          <cell r="J129">
            <v>0</v>
          </cell>
          <cell r="K129">
            <v>0</v>
          </cell>
          <cell r="L129">
            <v>0</v>
          </cell>
          <cell r="M129">
            <v>0</v>
          </cell>
          <cell r="N129">
            <v>0</v>
          </cell>
          <cell r="O129">
            <v>10000</v>
          </cell>
          <cell r="P129">
            <v>4200</v>
          </cell>
          <cell r="Q129">
            <v>38997000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10000</v>
          </cell>
          <cell r="AN129">
            <v>4200</v>
          </cell>
          <cell r="AO129">
            <v>38997000</v>
          </cell>
        </row>
        <row r="130">
          <cell r="A130">
            <v>125</v>
          </cell>
          <cell r="B130" t="str">
            <v>Box Light 600 1Lamp 60Hz</v>
          </cell>
          <cell r="C130">
            <v>0</v>
          </cell>
          <cell r="D130">
            <v>0</v>
          </cell>
          <cell r="E130">
            <v>0</v>
          </cell>
          <cell r="F130">
            <v>0</v>
          </cell>
          <cell r="G130">
            <v>0</v>
          </cell>
          <cell r="H130">
            <v>0</v>
          </cell>
          <cell r="I130">
            <v>0</v>
          </cell>
          <cell r="J130">
            <v>0</v>
          </cell>
          <cell r="K130">
            <v>0</v>
          </cell>
          <cell r="L130">
            <v>0</v>
          </cell>
          <cell r="M130">
            <v>0</v>
          </cell>
          <cell r="N130">
            <v>0</v>
          </cell>
          <cell r="O130">
            <v>10000</v>
          </cell>
          <cell r="P130">
            <v>4200</v>
          </cell>
          <cell r="Q130">
            <v>38997000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10000</v>
          </cell>
          <cell r="AN130">
            <v>4200</v>
          </cell>
          <cell r="AO130">
            <v>38997000</v>
          </cell>
        </row>
        <row r="131">
          <cell r="A131">
            <v>126</v>
          </cell>
          <cell r="B131" t="str">
            <v>Box Light 600 2Lamp 50Hz</v>
          </cell>
          <cell r="C131">
            <v>0</v>
          </cell>
          <cell r="D131">
            <v>0</v>
          </cell>
          <cell r="E131">
            <v>0</v>
          </cell>
          <cell r="F131">
            <v>0</v>
          </cell>
          <cell r="G131">
            <v>0</v>
          </cell>
          <cell r="H131">
            <v>0</v>
          </cell>
          <cell r="I131">
            <v>0</v>
          </cell>
          <cell r="J131">
            <v>0</v>
          </cell>
          <cell r="K131">
            <v>0</v>
          </cell>
          <cell r="L131">
            <v>0</v>
          </cell>
          <cell r="M131">
            <v>0</v>
          </cell>
          <cell r="N131">
            <v>0</v>
          </cell>
          <cell r="O131">
            <v>5000</v>
          </cell>
          <cell r="P131">
            <v>2500</v>
          </cell>
          <cell r="Q131">
            <v>23212500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5000</v>
          </cell>
          <cell r="AN131">
            <v>2500</v>
          </cell>
          <cell r="AO131">
            <v>23212500</v>
          </cell>
        </row>
        <row r="132">
          <cell r="A132">
            <v>127</v>
          </cell>
          <cell r="B132" t="str">
            <v>Box Light 600 2Lamp 60Hz</v>
          </cell>
          <cell r="C132">
            <v>0</v>
          </cell>
          <cell r="D132">
            <v>0</v>
          </cell>
          <cell r="E132">
            <v>0</v>
          </cell>
          <cell r="F132">
            <v>0</v>
          </cell>
          <cell r="G132">
            <v>0</v>
          </cell>
          <cell r="H132">
            <v>0</v>
          </cell>
          <cell r="I132">
            <v>0</v>
          </cell>
          <cell r="J132">
            <v>0</v>
          </cell>
          <cell r="K132">
            <v>0</v>
          </cell>
          <cell r="L132">
            <v>0</v>
          </cell>
          <cell r="M132">
            <v>0</v>
          </cell>
          <cell r="N132">
            <v>0</v>
          </cell>
          <cell r="O132">
            <v>5000</v>
          </cell>
          <cell r="P132">
            <v>2500</v>
          </cell>
          <cell r="Q132">
            <v>23212500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5000</v>
          </cell>
          <cell r="AN132">
            <v>2500</v>
          </cell>
          <cell r="AO132">
            <v>23212500</v>
          </cell>
        </row>
        <row r="133">
          <cell r="A133">
            <v>128</v>
          </cell>
          <cell r="B133" t="str">
            <v>Box Slide Filter 600</v>
          </cell>
          <cell r="C133">
            <v>0</v>
          </cell>
          <cell r="D133">
            <v>0</v>
          </cell>
          <cell r="E133">
            <v>0</v>
          </cell>
          <cell r="F133">
            <v>0</v>
          </cell>
          <cell r="G133">
            <v>0</v>
          </cell>
          <cell r="H133">
            <v>0</v>
          </cell>
          <cell r="I133">
            <v>0</v>
          </cell>
          <cell r="J133">
            <v>0</v>
          </cell>
          <cell r="K133">
            <v>0</v>
          </cell>
          <cell r="L133">
            <v>0</v>
          </cell>
          <cell r="M133">
            <v>0</v>
          </cell>
          <cell r="N133">
            <v>0</v>
          </cell>
          <cell r="O133">
            <v>12000</v>
          </cell>
          <cell r="P133">
            <v>8040.0000000000009</v>
          </cell>
          <cell r="Q133">
            <v>74739840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12000</v>
          </cell>
          <cell r="AN133">
            <v>8040.0000000000009</v>
          </cell>
          <cell r="AO133">
            <v>74739840</v>
          </cell>
        </row>
        <row r="134">
          <cell r="A134">
            <v>129</v>
          </cell>
          <cell r="B134" t="str">
            <v>Lampu+Filter 207</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1</v>
          </cell>
          <cell r="V134">
            <v>56.1</v>
          </cell>
          <cell r="W134">
            <v>512305</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1</v>
          </cell>
          <cell r="AN134">
            <v>56.1</v>
          </cell>
          <cell r="AO134">
            <v>512305</v>
          </cell>
        </row>
        <row r="135">
          <cell r="A135">
            <v>130</v>
          </cell>
          <cell r="B135" t="str">
            <v>Lampu+Filter 213</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1</v>
          </cell>
          <cell r="V135">
            <v>78.099999999999994</v>
          </cell>
          <cell r="W135">
            <v>713209</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1</v>
          </cell>
          <cell r="AN135">
            <v>78.099999999999994</v>
          </cell>
          <cell r="AO135">
            <v>713209</v>
          </cell>
        </row>
        <row r="136">
          <cell r="A136">
            <v>131</v>
          </cell>
          <cell r="B136" t="str">
            <v>Pillar 6MK</v>
          </cell>
          <cell r="C136">
            <v>0</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3000</v>
          </cell>
          <cell r="V136">
            <v>180</v>
          </cell>
          <cell r="W136">
            <v>1643760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3000</v>
          </cell>
          <cell r="AN136">
            <v>180</v>
          </cell>
          <cell r="AO136">
            <v>1643760</v>
          </cell>
        </row>
        <row r="137">
          <cell r="A137">
            <v>132</v>
          </cell>
          <cell r="B137" t="str">
            <v>Pillar 19ML</v>
          </cell>
          <cell r="C137">
            <v>0</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1200</v>
          </cell>
          <cell r="Y137">
            <v>324</v>
          </cell>
          <cell r="Z137">
            <v>2973348</v>
          </cell>
          <cell r="AA137">
            <v>0</v>
          </cell>
          <cell r="AB137">
            <v>0</v>
          </cell>
          <cell r="AC137">
            <v>0</v>
          </cell>
          <cell r="AD137">
            <v>0</v>
          </cell>
          <cell r="AE137">
            <v>0</v>
          </cell>
          <cell r="AF137">
            <v>0</v>
          </cell>
          <cell r="AG137">
            <v>0</v>
          </cell>
          <cell r="AH137">
            <v>0</v>
          </cell>
          <cell r="AI137">
            <v>0</v>
          </cell>
          <cell r="AJ137">
            <v>0</v>
          </cell>
          <cell r="AK137">
            <v>0</v>
          </cell>
          <cell r="AL137">
            <v>0</v>
          </cell>
          <cell r="AM137">
            <v>1200</v>
          </cell>
          <cell r="AN137">
            <v>324</v>
          </cell>
          <cell r="AO137">
            <v>2973348</v>
          </cell>
        </row>
        <row r="138">
          <cell r="A138">
            <v>133</v>
          </cell>
          <cell r="B138" t="str">
            <v>Pillar 4M</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2000</v>
          </cell>
          <cell r="Y138">
            <v>100</v>
          </cell>
          <cell r="Z138">
            <v>917700</v>
          </cell>
          <cell r="AA138">
            <v>0</v>
          </cell>
          <cell r="AB138">
            <v>0</v>
          </cell>
          <cell r="AC138">
            <v>0</v>
          </cell>
          <cell r="AD138">
            <v>0</v>
          </cell>
          <cell r="AE138">
            <v>0</v>
          </cell>
          <cell r="AF138">
            <v>0</v>
          </cell>
          <cell r="AG138">
            <v>0</v>
          </cell>
          <cell r="AH138">
            <v>0</v>
          </cell>
          <cell r="AI138">
            <v>0</v>
          </cell>
          <cell r="AJ138">
            <v>0</v>
          </cell>
          <cell r="AK138">
            <v>0</v>
          </cell>
          <cell r="AL138">
            <v>0</v>
          </cell>
          <cell r="AM138">
            <v>2000</v>
          </cell>
          <cell r="AN138">
            <v>100</v>
          </cell>
          <cell r="AO138">
            <v>917700</v>
          </cell>
        </row>
        <row r="139">
          <cell r="A139">
            <v>134</v>
          </cell>
          <cell r="B139" t="str">
            <v>Rokapal</v>
          </cell>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2400</v>
          </cell>
          <cell r="Y139">
            <v>2184</v>
          </cell>
          <cell r="Z139">
            <v>20042568</v>
          </cell>
          <cell r="AA139">
            <v>0</v>
          </cell>
          <cell r="AB139">
            <v>0</v>
          </cell>
          <cell r="AC139">
            <v>0</v>
          </cell>
          <cell r="AD139">
            <v>0</v>
          </cell>
          <cell r="AE139">
            <v>0</v>
          </cell>
          <cell r="AF139">
            <v>0</v>
          </cell>
          <cell r="AG139">
            <v>0</v>
          </cell>
          <cell r="AH139">
            <v>0</v>
          </cell>
          <cell r="AI139">
            <v>0</v>
          </cell>
          <cell r="AJ139">
            <v>0</v>
          </cell>
          <cell r="AK139">
            <v>0</v>
          </cell>
          <cell r="AL139">
            <v>0</v>
          </cell>
          <cell r="AM139">
            <v>2400</v>
          </cell>
          <cell r="AN139">
            <v>2184</v>
          </cell>
          <cell r="AO139">
            <v>20042568</v>
          </cell>
        </row>
        <row r="140">
          <cell r="A140">
            <v>135</v>
          </cell>
          <cell r="B140" t="str">
            <v>Manual Water Pump SQ-03</v>
          </cell>
          <cell r="C140">
            <v>0</v>
          </cell>
          <cell r="D140">
            <v>0</v>
          </cell>
          <cell r="E140">
            <v>0</v>
          </cell>
          <cell r="F140">
            <v>0</v>
          </cell>
          <cell r="G140">
            <v>0</v>
          </cell>
          <cell r="H140">
            <v>0</v>
          </cell>
          <cell r="I140">
            <v>0</v>
          </cell>
          <cell r="J140">
            <v>0</v>
          </cell>
          <cell r="K140">
            <v>0</v>
          </cell>
          <cell r="L140">
            <v>0</v>
          </cell>
          <cell r="M140">
            <v>0</v>
          </cell>
          <cell r="N140">
            <v>0</v>
          </cell>
          <cell r="O140">
            <v>5000</v>
          </cell>
          <cell r="P140">
            <v>100</v>
          </cell>
          <cell r="Q140">
            <v>928500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5000</v>
          </cell>
          <cell r="AN140">
            <v>100</v>
          </cell>
          <cell r="AO140">
            <v>928500</v>
          </cell>
        </row>
        <row r="141">
          <cell r="A141">
            <v>136</v>
          </cell>
          <cell r="B141" t="str">
            <v>OTHER / Package</v>
          </cell>
          <cell r="C141">
            <v>0</v>
          </cell>
          <cell r="D141">
            <v>0</v>
          </cell>
          <cell r="E141">
            <v>0</v>
          </cell>
          <cell r="F141">
            <v>3000</v>
          </cell>
          <cell r="G141">
            <v>290</v>
          </cell>
          <cell r="H141">
            <v>2688010</v>
          </cell>
          <cell r="I141">
            <v>150</v>
          </cell>
          <cell r="J141">
            <v>150</v>
          </cell>
          <cell r="K141">
            <v>1384200</v>
          </cell>
          <cell r="L141">
            <v>0</v>
          </cell>
          <cell r="M141">
            <v>0</v>
          </cell>
          <cell r="N141">
            <v>0</v>
          </cell>
          <cell r="O141">
            <v>0</v>
          </cell>
          <cell r="P141">
            <v>0</v>
          </cell>
          <cell r="Q141">
            <v>0</v>
          </cell>
          <cell r="R141">
            <v>300</v>
          </cell>
          <cell r="S141">
            <v>300</v>
          </cell>
          <cell r="T141">
            <v>2763900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3450</v>
          </cell>
          <cell r="AN141">
            <v>740</v>
          </cell>
          <cell r="AO141">
            <v>6836110</v>
          </cell>
        </row>
        <row r="143">
          <cell r="B143" t="str">
            <v>TOTAL</v>
          </cell>
          <cell r="C143">
            <v>19143</v>
          </cell>
          <cell r="D143">
            <v>134255.91999999998</v>
          </cell>
          <cell r="E143">
            <v>1264375683</v>
          </cell>
          <cell r="F143">
            <v>14935</v>
          </cell>
          <cell r="G143">
            <v>102924.08</v>
          </cell>
          <cell r="H143">
            <v>942630868</v>
          </cell>
          <cell r="I143">
            <v>45715</v>
          </cell>
          <cell r="J143">
            <v>147963.88</v>
          </cell>
          <cell r="K143">
            <v>1358806607</v>
          </cell>
          <cell r="L143">
            <v>6638</v>
          </cell>
          <cell r="M143">
            <v>39225.83</v>
          </cell>
          <cell r="N143">
            <v>361390663</v>
          </cell>
          <cell r="O143">
            <v>83277</v>
          </cell>
          <cell r="P143">
            <v>207907.26000000004</v>
          </cell>
          <cell r="Q143">
            <v>1934620928</v>
          </cell>
          <cell r="R143">
            <v>27301</v>
          </cell>
          <cell r="S143">
            <v>205310.46000000002</v>
          </cell>
          <cell r="T143">
            <v>1906323185</v>
          </cell>
          <cell r="U143">
            <v>32771</v>
          </cell>
          <cell r="V143">
            <v>396202.38</v>
          </cell>
          <cell r="W143">
            <v>3624138496</v>
          </cell>
          <cell r="X143">
            <v>19700</v>
          </cell>
          <cell r="Y143">
            <v>172473.94</v>
          </cell>
          <cell r="Z143">
            <v>1520205036</v>
          </cell>
          <cell r="AA143">
            <v>7367</v>
          </cell>
          <cell r="AB143">
            <v>250839.94999999998</v>
          </cell>
          <cell r="AC143">
            <v>2336424235</v>
          </cell>
          <cell r="AD143">
            <v>10403</v>
          </cell>
          <cell r="AE143">
            <v>147198.76999999999</v>
          </cell>
          <cell r="AF143">
            <v>1493023016</v>
          </cell>
          <cell r="AG143">
            <v>0</v>
          </cell>
          <cell r="AH143">
            <v>0</v>
          </cell>
          <cell r="AI143">
            <v>0</v>
          </cell>
          <cell r="AJ143">
            <v>0</v>
          </cell>
          <cell r="AK143">
            <v>0</v>
          </cell>
          <cell r="AL143">
            <v>0</v>
          </cell>
          <cell r="AM143">
            <v>267250</v>
          </cell>
          <cell r="AN143">
            <v>1804302.4700000011</v>
          </cell>
          <cell r="AO143">
            <v>16741938717</v>
          </cell>
        </row>
      </sheetData>
      <sheetData sheetId="6">
        <row r="1">
          <cell r="A1" t="str">
            <v>P T .  N I S S O  B A H A R I</v>
          </cell>
        </row>
        <row r="2">
          <cell r="A2" t="str">
            <v>Domestic Sales Report</v>
          </cell>
        </row>
        <row r="3">
          <cell r="A3" t="str">
            <v>Year 2008</v>
          </cell>
        </row>
        <row r="4">
          <cell r="A4" t="str">
            <v>No</v>
          </cell>
          <cell r="B4" t="str">
            <v>Description</v>
          </cell>
          <cell r="C4" t="str">
            <v>January</v>
          </cell>
          <cell r="F4" t="str">
            <v>February</v>
          </cell>
          <cell r="I4" t="str">
            <v>March</v>
          </cell>
          <cell r="L4" t="str">
            <v>April</v>
          </cell>
          <cell r="O4" t="str">
            <v>May</v>
          </cell>
          <cell r="R4" t="str">
            <v>June</v>
          </cell>
          <cell r="U4" t="str">
            <v>July</v>
          </cell>
          <cell r="X4" t="str">
            <v>August</v>
          </cell>
          <cell r="AA4" t="str">
            <v>September</v>
          </cell>
          <cell r="AD4" t="str">
            <v>October</v>
          </cell>
          <cell r="AG4" t="str">
            <v>November</v>
          </cell>
          <cell r="AJ4" t="str">
            <v>December</v>
          </cell>
          <cell r="AM4" t="str">
            <v>TOTAL</v>
          </cell>
        </row>
        <row r="5">
          <cell r="C5" t="str">
            <v>Q</v>
          </cell>
          <cell r="D5" t="str">
            <v>US$</v>
          </cell>
          <cell r="E5" t="str">
            <v>Rp.</v>
          </cell>
          <cell r="F5" t="str">
            <v>Q</v>
          </cell>
          <cell r="G5" t="str">
            <v>US$</v>
          </cell>
          <cell r="H5" t="str">
            <v>Rp.</v>
          </cell>
          <cell r="I5" t="str">
            <v>Q</v>
          </cell>
          <cell r="J5" t="str">
            <v>US$</v>
          </cell>
          <cell r="K5" t="str">
            <v>Rp.</v>
          </cell>
          <cell r="L5" t="str">
            <v>Q</v>
          </cell>
          <cell r="M5" t="str">
            <v>US$</v>
          </cell>
          <cell r="N5" t="str">
            <v>Rp.</v>
          </cell>
          <cell r="O5" t="str">
            <v>Q</v>
          </cell>
          <cell r="P5" t="str">
            <v>US$</v>
          </cell>
          <cell r="Q5" t="str">
            <v>Rp.</v>
          </cell>
          <cell r="R5" t="str">
            <v>Q</v>
          </cell>
          <cell r="S5" t="str">
            <v>US$</v>
          </cell>
          <cell r="T5" t="str">
            <v>Rp.</v>
          </cell>
          <cell r="U5" t="str">
            <v>Q</v>
          </cell>
          <cell r="V5" t="str">
            <v>US$</v>
          </cell>
          <cell r="W5" t="str">
            <v>Rp.</v>
          </cell>
          <cell r="X5" t="str">
            <v>Q</v>
          </cell>
          <cell r="Y5" t="str">
            <v>US$</v>
          </cell>
          <cell r="Z5" t="str">
            <v>Rp.</v>
          </cell>
          <cell r="AA5" t="str">
            <v>Q</v>
          </cell>
          <cell r="AB5" t="str">
            <v>US$</v>
          </cell>
          <cell r="AC5" t="str">
            <v>Rp.</v>
          </cell>
          <cell r="AD5" t="str">
            <v>Q</v>
          </cell>
          <cell r="AE5" t="str">
            <v>US$</v>
          </cell>
          <cell r="AF5" t="str">
            <v>Rp.</v>
          </cell>
          <cell r="AG5" t="str">
            <v>Q</v>
          </cell>
          <cell r="AH5" t="str">
            <v>US$</v>
          </cell>
          <cell r="AI5" t="str">
            <v>Rp.</v>
          </cell>
          <cell r="AJ5" t="str">
            <v>Q</v>
          </cell>
          <cell r="AK5" t="str">
            <v>US$</v>
          </cell>
          <cell r="AL5" t="str">
            <v>Rp.</v>
          </cell>
          <cell r="AM5" t="str">
            <v>Q</v>
          </cell>
          <cell r="AN5" t="str">
            <v>US$</v>
          </cell>
          <cell r="AO5" t="str">
            <v>Rp.</v>
          </cell>
        </row>
        <row r="6">
          <cell r="A6">
            <v>1</v>
          </cell>
          <cell r="B6" t="str">
            <v>Aquarium S</v>
          </cell>
          <cell r="C6">
            <v>1470</v>
          </cell>
          <cell r="D6">
            <v>3888.8181818181815</v>
          </cell>
          <cell r="E6">
            <v>36716412</v>
          </cell>
          <cell r="F6">
            <v>390</v>
          </cell>
          <cell r="G6">
            <v>1031.7272727272727</v>
          </cell>
          <cell r="H6">
            <v>9525646</v>
          </cell>
          <cell r="I6">
            <v>232</v>
          </cell>
          <cell r="J6">
            <v>608.4727272727273</v>
          </cell>
          <cell r="K6">
            <v>5549788</v>
          </cell>
          <cell r="L6">
            <v>260</v>
          </cell>
          <cell r="M6">
            <v>661.45454545454538</v>
          </cell>
          <cell r="N6">
            <v>6084170</v>
          </cell>
          <cell r="O6">
            <v>372</v>
          </cell>
          <cell r="P6">
            <v>984.10909090909081</v>
          </cell>
          <cell r="Q6">
            <v>9109470</v>
          </cell>
          <cell r="R6">
            <v>320</v>
          </cell>
          <cell r="S6">
            <v>846.5454545454545</v>
          </cell>
          <cell r="T6">
            <v>7888480</v>
          </cell>
          <cell r="U6">
            <v>625</v>
          </cell>
          <cell r="V6">
            <v>1634.9545454545453</v>
          </cell>
          <cell r="W6">
            <v>15023865</v>
          </cell>
          <cell r="X6">
            <v>567</v>
          </cell>
          <cell r="Y6">
            <v>1499.9727272727271</v>
          </cell>
          <cell r="Z6">
            <v>13730781</v>
          </cell>
          <cell r="AA6">
            <v>434</v>
          </cell>
          <cell r="AB6">
            <v>1148.1272727272726</v>
          </cell>
          <cell r="AC6">
            <v>10642186</v>
          </cell>
          <cell r="AD6">
            <v>494</v>
          </cell>
          <cell r="AE6">
            <v>1306.8545454545454</v>
          </cell>
          <cell r="AF6">
            <v>12830572</v>
          </cell>
          <cell r="AG6">
            <v>0</v>
          </cell>
          <cell r="AH6">
            <v>0</v>
          </cell>
          <cell r="AI6">
            <v>0</v>
          </cell>
          <cell r="AJ6">
            <v>0</v>
          </cell>
          <cell r="AK6">
            <v>0</v>
          </cell>
          <cell r="AL6">
            <v>0</v>
          </cell>
          <cell r="AM6">
            <v>5164</v>
          </cell>
          <cell r="AN6">
            <v>13611.036363636362</v>
          </cell>
          <cell r="AO6">
            <v>127101370</v>
          </cell>
        </row>
        <row r="7">
          <cell r="A7">
            <v>2</v>
          </cell>
          <cell r="B7" t="str">
            <v>Aquarium M</v>
          </cell>
          <cell r="C7">
            <v>1301</v>
          </cell>
          <cell r="D7">
            <v>4695.4272727272728</v>
          </cell>
          <cell r="E7">
            <v>44274822</v>
          </cell>
          <cell r="F7">
            <v>750</v>
          </cell>
          <cell r="G7">
            <v>2706.8181818181815</v>
          </cell>
          <cell r="H7">
            <v>25017560</v>
          </cell>
          <cell r="I7">
            <v>210</v>
          </cell>
          <cell r="J7">
            <v>748.90909090909088</v>
          </cell>
          <cell r="K7">
            <v>6832915</v>
          </cell>
          <cell r="L7">
            <v>710</v>
          </cell>
          <cell r="M7">
            <v>2546.2545454545452</v>
          </cell>
          <cell r="N7">
            <v>23412165</v>
          </cell>
          <cell r="O7">
            <v>1322</v>
          </cell>
          <cell r="P7">
            <v>4771.2181818181816</v>
          </cell>
          <cell r="Q7">
            <v>44218970</v>
          </cell>
          <cell r="R7">
            <v>920</v>
          </cell>
          <cell r="S7">
            <v>3320.363636363636</v>
          </cell>
          <cell r="T7">
            <v>30921690</v>
          </cell>
          <cell r="U7">
            <v>1607</v>
          </cell>
          <cell r="V7">
            <v>5780.0090909090895</v>
          </cell>
          <cell r="W7">
            <v>53183159</v>
          </cell>
          <cell r="X7">
            <v>1665</v>
          </cell>
          <cell r="Y7">
            <v>6009.1363636363631</v>
          </cell>
          <cell r="Z7">
            <v>54978225</v>
          </cell>
          <cell r="AA7">
            <v>1065</v>
          </cell>
          <cell r="AB7">
            <v>3843.681818181818</v>
          </cell>
          <cell r="AC7">
            <v>35479515</v>
          </cell>
          <cell r="AD7">
            <v>1002</v>
          </cell>
          <cell r="AE7">
            <v>3616.3090909090906</v>
          </cell>
          <cell r="AF7">
            <v>35321326</v>
          </cell>
          <cell r="AG7">
            <v>0</v>
          </cell>
          <cell r="AH7">
            <v>0</v>
          </cell>
          <cell r="AI7">
            <v>0</v>
          </cell>
          <cell r="AJ7">
            <v>0</v>
          </cell>
          <cell r="AK7">
            <v>0</v>
          </cell>
          <cell r="AL7">
            <v>0</v>
          </cell>
          <cell r="AM7">
            <v>10552</v>
          </cell>
          <cell r="AN7">
            <v>38038.127272727274</v>
          </cell>
          <cell r="AO7">
            <v>353640347</v>
          </cell>
        </row>
        <row r="8">
          <cell r="A8">
            <v>3</v>
          </cell>
          <cell r="B8" t="str">
            <v>Aquarium L</v>
          </cell>
          <cell r="C8">
            <v>825</v>
          </cell>
          <cell r="D8">
            <v>3442.4999999999995</v>
          </cell>
          <cell r="E8">
            <v>32522699</v>
          </cell>
          <cell r="F8">
            <v>260</v>
          </cell>
          <cell r="G8">
            <v>1084.909090909091</v>
          </cell>
          <cell r="H8">
            <v>10011080</v>
          </cell>
          <cell r="I8">
            <v>110</v>
          </cell>
          <cell r="J8">
            <v>450.67272727272723</v>
          </cell>
          <cell r="K8">
            <v>4134806</v>
          </cell>
          <cell r="L8">
            <v>130</v>
          </cell>
          <cell r="M8">
            <v>536.20909090909095</v>
          </cell>
          <cell r="N8">
            <v>4931152</v>
          </cell>
          <cell r="O8">
            <v>265</v>
          </cell>
          <cell r="P8">
            <v>1105.772727272727</v>
          </cell>
          <cell r="Q8">
            <v>10229495</v>
          </cell>
          <cell r="R8">
            <v>210</v>
          </cell>
          <cell r="S8">
            <v>876.27272727272714</v>
          </cell>
          <cell r="T8">
            <v>8156050</v>
          </cell>
          <cell r="U8">
            <v>332</v>
          </cell>
          <cell r="V8">
            <v>1372.8545454545454</v>
          </cell>
          <cell r="W8">
            <v>12619108</v>
          </cell>
          <cell r="X8">
            <v>250</v>
          </cell>
          <cell r="Y8">
            <v>1043.181818181818</v>
          </cell>
          <cell r="Z8">
            <v>9540170</v>
          </cell>
          <cell r="AA8">
            <v>125</v>
          </cell>
          <cell r="AB8">
            <v>521.59090909090901</v>
          </cell>
          <cell r="AC8">
            <v>4840575</v>
          </cell>
          <cell r="AD8">
            <v>283</v>
          </cell>
          <cell r="AE8">
            <v>1180.8818181818181</v>
          </cell>
          <cell r="AF8">
            <v>11560818</v>
          </cell>
          <cell r="AG8">
            <v>0</v>
          </cell>
          <cell r="AH8">
            <v>0</v>
          </cell>
          <cell r="AI8">
            <v>0</v>
          </cell>
          <cell r="AJ8">
            <v>0</v>
          </cell>
          <cell r="AK8">
            <v>0</v>
          </cell>
          <cell r="AL8">
            <v>0</v>
          </cell>
          <cell r="AM8">
            <v>2790</v>
          </cell>
          <cell r="AN8">
            <v>11614.845454545453</v>
          </cell>
          <cell r="AO8">
            <v>108545953</v>
          </cell>
        </row>
        <row r="9">
          <cell r="A9">
            <v>4</v>
          </cell>
          <cell r="B9" t="str">
            <v>Aquarium  S Skeleton</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row>
        <row r="10">
          <cell r="A10">
            <v>5</v>
          </cell>
          <cell r="B10" t="str">
            <v>Aquarium  M Skeleton</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row>
        <row r="11">
          <cell r="A11">
            <v>6</v>
          </cell>
          <cell r="B11" t="str">
            <v>Aquarium  L Skeleton</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row>
        <row r="12">
          <cell r="A12">
            <v>7</v>
          </cell>
          <cell r="B12" t="str">
            <v>Aquarium  S Clear</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row>
        <row r="13">
          <cell r="A13">
            <v>8</v>
          </cell>
          <cell r="B13" t="str">
            <v>Aquarium  M Clear</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row>
        <row r="14">
          <cell r="A14">
            <v>9</v>
          </cell>
          <cell r="B14" t="str">
            <v>Aquarium  L Clear</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10</v>
          </cell>
          <cell r="V14">
            <v>115.54545454545453</v>
          </cell>
          <cell r="W14">
            <v>1064960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10</v>
          </cell>
          <cell r="AN14">
            <v>115.54545454545453</v>
          </cell>
          <cell r="AO14">
            <v>1064960</v>
          </cell>
        </row>
        <row r="15">
          <cell r="A15">
            <v>10</v>
          </cell>
          <cell r="B15" t="str">
            <v>Aquarium  S Clear High</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row>
        <row r="16">
          <cell r="A16">
            <v>11</v>
          </cell>
          <cell r="B16" t="str">
            <v>Aquarium 4M</v>
          </cell>
          <cell r="C16">
            <v>231</v>
          </cell>
          <cell r="D16">
            <v>1474.1999999999998</v>
          </cell>
          <cell r="E16">
            <v>13944546</v>
          </cell>
          <cell r="F16">
            <v>0</v>
          </cell>
          <cell r="G16">
            <v>0</v>
          </cell>
          <cell r="H16">
            <v>0</v>
          </cell>
          <cell r="I16">
            <v>0</v>
          </cell>
          <cell r="J16">
            <v>0</v>
          </cell>
          <cell r="K16">
            <v>0</v>
          </cell>
          <cell r="L16">
            <v>0</v>
          </cell>
          <cell r="M16">
            <v>0</v>
          </cell>
          <cell r="N16">
            <v>0</v>
          </cell>
          <cell r="O16">
            <v>20</v>
          </cell>
          <cell r="P16">
            <v>127.63636363636363</v>
          </cell>
          <cell r="Q16">
            <v>1179740</v>
          </cell>
          <cell r="R16">
            <v>0</v>
          </cell>
          <cell r="S16">
            <v>0</v>
          </cell>
          <cell r="T16">
            <v>0</v>
          </cell>
          <cell r="U16">
            <v>20</v>
          </cell>
          <cell r="V16">
            <v>127.63636363636363</v>
          </cell>
          <cell r="W16">
            <v>1171620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271</v>
          </cell>
          <cell r="AN16">
            <v>1729.4727272727268</v>
          </cell>
          <cell r="AO16">
            <v>16295906</v>
          </cell>
        </row>
        <row r="17">
          <cell r="A17">
            <v>12</v>
          </cell>
          <cell r="B17" t="str">
            <v>Aquarium 6M</v>
          </cell>
          <cell r="C17">
            <v>140</v>
          </cell>
          <cell r="D17">
            <v>1092</v>
          </cell>
          <cell r="E17">
            <v>10293705</v>
          </cell>
          <cell r="F17">
            <v>120</v>
          </cell>
          <cell r="G17">
            <v>935.99999999999989</v>
          </cell>
          <cell r="H17">
            <v>8620700</v>
          </cell>
          <cell r="I17">
            <v>125</v>
          </cell>
          <cell r="J17">
            <v>908.69999999999982</v>
          </cell>
          <cell r="K17">
            <v>8363069</v>
          </cell>
          <cell r="L17">
            <v>379</v>
          </cell>
          <cell r="M17">
            <v>2956.1999999999994</v>
          </cell>
          <cell r="N17">
            <v>27191775</v>
          </cell>
          <cell r="O17">
            <v>235</v>
          </cell>
          <cell r="P17">
            <v>1833</v>
          </cell>
          <cell r="Q17">
            <v>16965675</v>
          </cell>
          <cell r="R17">
            <v>152</v>
          </cell>
          <cell r="S17">
            <v>1185.5999999999997</v>
          </cell>
          <cell r="T17">
            <v>11047529</v>
          </cell>
          <cell r="U17">
            <v>241</v>
          </cell>
          <cell r="V17">
            <v>1836.9</v>
          </cell>
          <cell r="W17">
            <v>16889619</v>
          </cell>
          <cell r="X17">
            <v>320</v>
          </cell>
          <cell r="Y17">
            <v>2495.9999999999995</v>
          </cell>
          <cell r="Z17">
            <v>22754534</v>
          </cell>
          <cell r="AA17">
            <v>215</v>
          </cell>
          <cell r="AB17">
            <v>1677</v>
          </cell>
          <cell r="AC17">
            <v>15589285</v>
          </cell>
          <cell r="AD17">
            <v>295</v>
          </cell>
          <cell r="AE17">
            <v>2301</v>
          </cell>
          <cell r="AF17">
            <v>22472589</v>
          </cell>
          <cell r="AG17">
            <v>0</v>
          </cell>
          <cell r="AH17">
            <v>0</v>
          </cell>
          <cell r="AI17">
            <v>0</v>
          </cell>
          <cell r="AJ17">
            <v>0</v>
          </cell>
          <cell r="AK17">
            <v>0</v>
          </cell>
          <cell r="AL17">
            <v>0</v>
          </cell>
          <cell r="AM17">
            <v>2222</v>
          </cell>
          <cell r="AN17">
            <v>17222.400000000001</v>
          </cell>
          <cell r="AO17">
            <v>160188480</v>
          </cell>
        </row>
        <row r="18">
          <cell r="A18">
            <v>13</v>
          </cell>
          <cell r="B18" t="str">
            <v>Aquarium "S Mate Grey</v>
          </cell>
          <cell r="C18">
            <v>500</v>
          </cell>
          <cell r="D18">
            <v>3149.9999999999995</v>
          </cell>
          <cell r="E18">
            <v>29673900</v>
          </cell>
          <cell r="F18">
            <v>0</v>
          </cell>
          <cell r="G18">
            <v>0</v>
          </cell>
          <cell r="H18">
            <v>0</v>
          </cell>
          <cell r="I18">
            <v>0</v>
          </cell>
          <cell r="J18">
            <v>0</v>
          </cell>
          <cell r="K18">
            <v>0</v>
          </cell>
          <cell r="L18">
            <v>0</v>
          </cell>
          <cell r="M18">
            <v>0</v>
          </cell>
          <cell r="N18">
            <v>0</v>
          </cell>
          <cell r="O18">
            <v>524</v>
          </cell>
          <cell r="P18">
            <v>3301.2</v>
          </cell>
          <cell r="Q18">
            <v>30522932</v>
          </cell>
          <cell r="R18">
            <v>0</v>
          </cell>
          <cell r="S18">
            <v>0</v>
          </cell>
          <cell r="T18">
            <v>0</v>
          </cell>
          <cell r="U18">
            <v>210</v>
          </cell>
          <cell r="V18">
            <v>1322.9999999999998</v>
          </cell>
          <cell r="W18">
            <v>12184940</v>
          </cell>
          <cell r="X18">
            <v>150</v>
          </cell>
          <cell r="Y18">
            <v>944.99999999999989</v>
          </cell>
          <cell r="Z18">
            <v>8596500</v>
          </cell>
          <cell r="AA18">
            <v>174</v>
          </cell>
          <cell r="AB18">
            <v>1096.1999999999998</v>
          </cell>
          <cell r="AC18">
            <v>10120710</v>
          </cell>
          <cell r="AD18">
            <v>200</v>
          </cell>
          <cell r="AE18">
            <v>1260</v>
          </cell>
          <cell r="AF18">
            <v>12377000</v>
          </cell>
          <cell r="AG18">
            <v>0</v>
          </cell>
          <cell r="AH18">
            <v>0</v>
          </cell>
          <cell r="AI18">
            <v>0</v>
          </cell>
          <cell r="AJ18">
            <v>0</v>
          </cell>
          <cell r="AK18">
            <v>0</v>
          </cell>
          <cell r="AL18">
            <v>0</v>
          </cell>
          <cell r="AM18">
            <v>1758</v>
          </cell>
          <cell r="AN18">
            <v>11075.399999999998</v>
          </cell>
          <cell r="AO18">
            <v>103475982</v>
          </cell>
        </row>
        <row r="19">
          <cell r="A19">
            <v>14</v>
          </cell>
          <cell r="B19" t="str">
            <v>Aquarium "M Mate Grey</v>
          </cell>
          <cell r="C19">
            <v>5</v>
          </cell>
          <cell r="D19">
            <v>42</v>
          </cell>
          <cell r="E19">
            <v>397280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2</v>
          </cell>
          <cell r="V19">
            <v>16.8</v>
          </cell>
          <cell r="W19">
            <v>154842</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7</v>
          </cell>
          <cell r="AN19">
            <v>58.8</v>
          </cell>
          <cell r="AO19">
            <v>552122</v>
          </cell>
        </row>
        <row r="20">
          <cell r="A20">
            <v>15</v>
          </cell>
          <cell r="B20" t="str">
            <v>Aquarium "L Mate Grey</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10</v>
          </cell>
          <cell r="S20">
            <v>104.99999999999999</v>
          </cell>
          <cell r="T20">
            <v>975320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10</v>
          </cell>
          <cell r="AN20">
            <v>104.99999999999999</v>
          </cell>
          <cell r="AO20">
            <v>975320</v>
          </cell>
        </row>
        <row r="21">
          <cell r="A21">
            <v>16</v>
          </cell>
          <cell r="B21" t="str">
            <v>Aquarium "NS – 106</v>
          </cell>
          <cell r="C21">
            <v>560</v>
          </cell>
          <cell r="D21">
            <v>5263.9999999999991</v>
          </cell>
          <cell r="E21">
            <v>49539645</v>
          </cell>
          <cell r="F21">
            <v>205</v>
          </cell>
          <cell r="G21">
            <v>1926.9999999999998</v>
          </cell>
          <cell r="H21">
            <v>17757935</v>
          </cell>
          <cell r="I21">
            <v>498</v>
          </cell>
          <cell r="J21">
            <v>4582.5</v>
          </cell>
          <cell r="K21">
            <v>42099749</v>
          </cell>
          <cell r="L21">
            <v>515</v>
          </cell>
          <cell r="M21">
            <v>4841</v>
          </cell>
          <cell r="N21">
            <v>44519577</v>
          </cell>
          <cell r="O21">
            <v>490</v>
          </cell>
          <cell r="P21">
            <v>4606</v>
          </cell>
          <cell r="Q21">
            <v>42637409</v>
          </cell>
          <cell r="R21">
            <v>493</v>
          </cell>
          <cell r="S21">
            <v>4634.2</v>
          </cell>
          <cell r="T21">
            <v>43138405</v>
          </cell>
          <cell r="U21">
            <v>859</v>
          </cell>
          <cell r="V21">
            <v>8051.1</v>
          </cell>
          <cell r="W21">
            <v>74066541</v>
          </cell>
          <cell r="X21">
            <v>164</v>
          </cell>
          <cell r="Y21">
            <v>1541.6</v>
          </cell>
          <cell r="Z21">
            <v>14061181</v>
          </cell>
          <cell r="AA21">
            <v>718</v>
          </cell>
          <cell r="AB21">
            <v>6749.1999999999989</v>
          </cell>
          <cell r="AC21">
            <v>62341113</v>
          </cell>
          <cell r="AD21">
            <v>590</v>
          </cell>
          <cell r="AE21">
            <v>5546</v>
          </cell>
          <cell r="AF21">
            <v>54488925</v>
          </cell>
          <cell r="AG21">
            <v>0</v>
          </cell>
          <cell r="AH21">
            <v>0</v>
          </cell>
          <cell r="AI21">
            <v>0</v>
          </cell>
          <cell r="AJ21">
            <v>0</v>
          </cell>
          <cell r="AK21">
            <v>0</v>
          </cell>
          <cell r="AL21">
            <v>0</v>
          </cell>
          <cell r="AM21">
            <v>5092</v>
          </cell>
          <cell r="AN21">
            <v>47742.6</v>
          </cell>
          <cell r="AO21">
            <v>444650480</v>
          </cell>
        </row>
        <row r="22">
          <cell r="A22">
            <v>17</v>
          </cell>
          <cell r="B22" t="str">
            <v>Aquarium "E – 207</v>
          </cell>
          <cell r="C22">
            <v>9</v>
          </cell>
          <cell r="D22">
            <v>148.49999999999997</v>
          </cell>
          <cell r="E22">
            <v>1400028</v>
          </cell>
          <cell r="F22">
            <v>9</v>
          </cell>
          <cell r="G22">
            <v>148.49999999999997</v>
          </cell>
          <cell r="H22">
            <v>1366221</v>
          </cell>
          <cell r="I22">
            <v>9</v>
          </cell>
          <cell r="J22">
            <v>148.49999999999997</v>
          </cell>
          <cell r="K22">
            <v>1355630</v>
          </cell>
          <cell r="L22">
            <v>2</v>
          </cell>
          <cell r="M22">
            <v>32.999999999999993</v>
          </cell>
          <cell r="N22">
            <v>303474</v>
          </cell>
          <cell r="O22">
            <v>4</v>
          </cell>
          <cell r="P22">
            <v>65.999999999999986</v>
          </cell>
          <cell r="Q22">
            <v>613352</v>
          </cell>
          <cell r="R22">
            <v>20</v>
          </cell>
          <cell r="S22">
            <v>330</v>
          </cell>
          <cell r="T22">
            <v>3072748</v>
          </cell>
          <cell r="U22">
            <v>22</v>
          </cell>
          <cell r="V22">
            <v>363</v>
          </cell>
          <cell r="W22">
            <v>3335505</v>
          </cell>
          <cell r="X22">
            <v>5</v>
          </cell>
          <cell r="Y22">
            <v>82.5</v>
          </cell>
          <cell r="Z22">
            <v>757051</v>
          </cell>
          <cell r="AA22">
            <v>39</v>
          </cell>
          <cell r="AB22">
            <v>643.5</v>
          </cell>
          <cell r="AC22">
            <v>5928766</v>
          </cell>
          <cell r="AD22">
            <v>6</v>
          </cell>
          <cell r="AE22">
            <v>99</v>
          </cell>
          <cell r="AF22">
            <v>966612</v>
          </cell>
          <cell r="AG22">
            <v>0</v>
          </cell>
          <cell r="AH22">
            <v>0</v>
          </cell>
          <cell r="AI22">
            <v>0</v>
          </cell>
          <cell r="AJ22">
            <v>0</v>
          </cell>
          <cell r="AK22">
            <v>0</v>
          </cell>
          <cell r="AL22">
            <v>0</v>
          </cell>
          <cell r="AM22">
            <v>125</v>
          </cell>
          <cell r="AN22">
            <v>2062.5</v>
          </cell>
          <cell r="AO22">
            <v>19099387</v>
          </cell>
        </row>
        <row r="23">
          <cell r="A23">
            <v>18</v>
          </cell>
          <cell r="B23" t="str">
            <v>Aquarium "E – 213</v>
          </cell>
          <cell r="C23">
            <v>5</v>
          </cell>
          <cell r="D23">
            <v>175</v>
          </cell>
          <cell r="E23">
            <v>1647135</v>
          </cell>
          <cell r="F23">
            <v>14</v>
          </cell>
          <cell r="G23">
            <v>489.99999999999994</v>
          </cell>
          <cell r="H23">
            <v>4535335</v>
          </cell>
          <cell r="I23">
            <v>9</v>
          </cell>
          <cell r="J23">
            <v>315</v>
          </cell>
          <cell r="K23">
            <v>2875332</v>
          </cell>
          <cell r="L23">
            <v>10</v>
          </cell>
          <cell r="M23">
            <v>350</v>
          </cell>
          <cell r="N23">
            <v>3219678</v>
          </cell>
          <cell r="O23">
            <v>13</v>
          </cell>
          <cell r="P23">
            <v>454.99999999999994</v>
          </cell>
          <cell r="Q23">
            <v>4220139</v>
          </cell>
          <cell r="R23">
            <v>16</v>
          </cell>
          <cell r="S23">
            <v>560</v>
          </cell>
          <cell r="T23">
            <v>5215252</v>
          </cell>
          <cell r="U23">
            <v>31</v>
          </cell>
          <cell r="V23">
            <v>1085</v>
          </cell>
          <cell r="W23">
            <v>10008313</v>
          </cell>
          <cell r="X23">
            <v>7</v>
          </cell>
          <cell r="Y23">
            <v>244.99999999999997</v>
          </cell>
          <cell r="Z23">
            <v>2229682</v>
          </cell>
          <cell r="AA23">
            <v>38</v>
          </cell>
          <cell r="AB23">
            <v>1330</v>
          </cell>
          <cell r="AC23">
            <v>12225766</v>
          </cell>
          <cell r="AD23">
            <v>0</v>
          </cell>
          <cell r="AE23">
            <v>0</v>
          </cell>
          <cell r="AF23">
            <v>0</v>
          </cell>
          <cell r="AG23">
            <v>0</v>
          </cell>
          <cell r="AH23">
            <v>0</v>
          </cell>
          <cell r="AI23">
            <v>0</v>
          </cell>
          <cell r="AJ23">
            <v>0</v>
          </cell>
          <cell r="AK23">
            <v>0</v>
          </cell>
          <cell r="AL23">
            <v>0</v>
          </cell>
          <cell r="AM23">
            <v>143</v>
          </cell>
          <cell r="AN23">
            <v>5005</v>
          </cell>
          <cell r="AO23">
            <v>46176632</v>
          </cell>
        </row>
        <row r="24">
          <cell r="A24">
            <v>19</v>
          </cell>
          <cell r="B24" t="str">
            <v>Aquarium "CU - S"</v>
          </cell>
          <cell r="C24">
            <v>48</v>
          </cell>
          <cell r="D24">
            <v>112.58181818181818</v>
          </cell>
          <cell r="E24">
            <v>1057632</v>
          </cell>
          <cell r="F24">
            <v>60</v>
          </cell>
          <cell r="G24">
            <v>140.72727272727272</v>
          </cell>
          <cell r="H24">
            <v>1300200</v>
          </cell>
          <cell r="I24">
            <v>0</v>
          </cell>
          <cell r="J24">
            <v>0</v>
          </cell>
          <cell r="K24">
            <v>0</v>
          </cell>
          <cell r="L24">
            <v>48</v>
          </cell>
          <cell r="M24">
            <v>112.58181818181818</v>
          </cell>
          <cell r="N24">
            <v>1035360</v>
          </cell>
          <cell r="O24">
            <v>0</v>
          </cell>
          <cell r="P24">
            <v>0</v>
          </cell>
          <cell r="Q24">
            <v>0</v>
          </cell>
          <cell r="R24">
            <v>24</v>
          </cell>
          <cell r="S24">
            <v>56.290909090909089</v>
          </cell>
          <cell r="T24">
            <v>524856</v>
          </cell>
          <cell r="U24">
            <v>138</v>
          </cell>
          <cell r="V24">
            <v>323.67272727272729</v>
          </cell>
          <cell r="W24">
            <v>2964060</v>
          </cell>
          <cell r="X24">
            <v>0</v>
          </cell>
          <cell r="Y24">
            <v>0</v>
          </cell>
          <cell r="Z24">
            <v>0</v>
          </cell>
          <cell r="AA24">
            <v>24</v>
          </cell>
          <cell r="AB24">
            <v>56.290909090909089</v>
          </cell>
          <cell r="AC24">
            <v>519720</v>
          </cell>
          <cell r="AD24">
            <v>0</v>
          </cell>
          <cell r="AE24">
            <v>0</v>
          </cell>
          <cell r="AF24">
            <v>0</v>
          </cell>
          <cell r="AG24">
            <v>0</v>
          </cell>
          <cell r="AH24">
            <v>0</v>
          </cell>
          <cell r="AI24">
            <v>0</v>
          </cell>
          <cell r="AJ24">
            <v>0</v>
          </cell>
          <cell r="AK24">
            <v>0</v>
          </cell>
          <cell r="AL24">
            <v>0</v>
          </cell>
          <cell r="AM24">
            <v>342</v>
          </cell>
          <cell r="AN24">
            <v>802.14545454545453</v>
          </cell>
          <cell r="AO24">
            <v>7401828</v>
          </cell>
        </row>
        <row r="25">
          <cell r="A25">
            <v>20</v>
          </cell>
          <cell r="B25" t="str">
            <v>Aquarium  SF</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row>
        <row r="26">
          <cell r="A26">
            <v>21</v>
          </cell>
          <cell r="B26" t="str">
            <v>Aquarium  MF</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row>
        <row r="27">
          <cell r="A27">
            <v>22</v>
          </cell>
          <cell r="B27" t="str">
            <v>Aquarium  LF</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row>
        <row r="28">
          <cell r="A28">
            <v>23</v>
          </cell>
          <cell r="B28" t="str">
            <v>Aquarium  SH</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row>
        <row r="29">
          <cell r="A29">
            <v>24</v>
          </cell>
          <cell r="B29" t="str">
            <v>Aquarium  MH</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row>
        <row r="30">
          <cell r="A30">
            <v>25</v>
          </cell>
          <cell r="B30" t="str">
            <v>Aquarium  LH</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row>
        <row r="31">
          <cell r="A31">
            <v>26</v>
          </cell>
          <cell r="B31" t="str">
            <v>Aquarium CS - 104</v>
          </cell>
          <cell r="C31">
            <v>0</v>
          </cell>
          <cell r="D31">
            <v>0</v>
          </cell>
          <cell r="E31">
            <v>0</v>
          </cell>
          <cell r="F31">
            <v>0</v>
          </cell>
          <cell r="G31">
            <v>0</v>
          </cell>
          <cell r="H31">
            <v>0</v>
          </cell>
          <cell r="I31">
            <v>5</v>
          </cell>
          <cell r="J31">
            <v>62.999999999999993</v>
          </cell>
          <cell r="K31">
            <v>578905</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5</v>
          </cell>
          <cell r="AN31">
            <v>62.999999999999993</v>
          </cell>
          <cell r="AO31">
            <v>578905</v>
          </cell>
        </row>
        <row r="32">
          <cell r="A32">
            <v>27</v>
          </cell>
          <cell r="B32" t="str">
            <v>Aquarium CS - 106</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row>
        <row r="33">
          <cell r="A33">
            <v>28</v>
          </cell>
          <cell r="B33" t="str">
            <v>AQUARIUM CS – 113ST</v>
          </cell>
          <cell r="D33">
            <v>0</v>
          </cell>
          <cell r="G33">
            <v>0</v>
          </cell>
          <cell r="J33">
            <v>0</v>
          </cell>
          <cell r="M33">
            <v>0</v>
          </cell>
          <cell r="P33">
            <v>0</v>
          </cell>
          <cell r="S33">
            <v>0</v>
          </cell>
          <cell r="V33">
            <v>0</v>
          </cell>
          <cell r="Y33">
            <v>0</v>
          </cell>
          <cell r="AB33">
            <v>0</v>
          </cell>
          <cell r="AE33">
            <v>0</v>
          </cell>
          <cell r="AG33">
            <v>0</v>
          </cell>
          <cell r="AH33">
            <v>0</v>
          </cell>
          <cell r="AI33">
            <v>0</v>
          </cell>
          <cell r="AJ33">
            <v>0</v>
          </cell>
          <cell r="AK33">
            <v>0</v>
          </cell>
          <cell r="AL33">
            <v>0</v>
          </cell>
          <cell r="AM33">
            <v>0</v>
          </cell>
          <cell r="AN33">
            <v>0</v>
          </cell>
          <cell r="AO33">
            <v>0</v>
          </cell>
        </row>
        <row r="34">
          <cell r="A34">
            <v>29</v>
          </cell>
          <cell r="B34" t="str">
            <v>AQUARIUM DG - 240</v>
          </cell>
          <cell r="D34">
            <v>0</v>
          </cell>
          <cell r="G34">
            <v>0</v>
          </cell>
          <cell r="J34">
            <v>0</v>
          </cell>
          <cell r="M34">
            <v>0</v>
          </cell>
          <cell r="P34">
            <v>0</v>
          </cell>
          <cell r="S34">
            <v>0</v>
          </cell>
          <cell r="V34">
            <v>0</v>
          </cell>
          <cell r="Y34">
            <v>0</v>
          </cell>
          <cell r="AB34">
            <v>0</v>
          </cell>
          <cell r="AE34">
            <v>0</v>
          </cell>
          <cell r="AG34">
            <v>0</v>
          </cell>
          <cell r="AH34">
            <v>0</v>
          </cell>
          <cell r="AI34">
            <v>0</v>
          </cell>
          <cell r="AJ34">
            <v>0</v>
          </cell>
          <cell r="AK34">
            <v>0</v>
          </cell>
          <cell r="AL34">
            <v>0</v>
          </cell>
          <cell r="AM34">
            <v>0</v>
          </cell>
          <cell r="AN34">
            <v>0</v>
          </cell>
          <cell r="AO34">
            <v>0</v>
          </cell>
        </row>
        <row r="35">
          <cell r="A35">
            <v>30</v>
          </cell>
          <cell r="B35" t="str">
            <v>Aquarium DG - 240</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row>
        <row r="36">
          <cell r="A36">
            <v>31</v>
          </cell>
          <cell r="B36" t="str">
            <v>Aquarium NS - 7M</v>
          </cell>
          <cell r="C36">
            <v>0</v>
          </cell>
          <cell r="D36">
            <v>0</v>
          </cell>
          <cell r="E36">
            <v>0</v>
          </cell>
          <cell r="F36">
            <v>0</v>
          </cell>
          <cell r="G36">
            <v>0</v>
          </cell>
          <cell r="H36">
            <v>0</v>
          </cell>
          <cell r="I36">
            <v>0</v>
          </cell>
          <cell r="J36">
            <v>0</v>
          </cell>
          <cell r="K36">
            <v>0</v>
          </cell>
          <cell r="L36">
            <v>10</v>
          </cell>
          <cell r="M36">
            <v>99.545454545454533</v>
          </cell>
          <cell r="N36">
            <v>915020</v>
          </cell>
          <cell r="O36">
            <v>2</v>
          </cell>
          <cell r="P36">
            <v>39.799999999999997</v>
          </cell>
          <cell r="Q36">
            <v>369264</v>
          </cell>
          <cell r="R36">
            <v>0</v>
          </cell>
          <cell r="S36">
            <v>0</v>
          </cell>
          <cell r="T36">
            <v>0</v>
          </cell>
          <cell r="U36">
            <v>0</v>
          </cell>
          <cell r="V36">
            <v>0</v>
          </cell>
          <cell r="W36">
            <v>0</v>
          </cell>
          <cell r="X36">
            <v>0</v>
          </cell>
          <cell r="Y36">
            <v>0</v>
          </cell>
          <cell r="Z36">
            <v>0</v>
          </cell>
          <cell r="AA36">
            <v>38</v>
          </cell>
          <cell r="AB36">
            <v>378.27272727272725</v>
          </cell>
          <cell r="AC36">
            <v>3464384</v>
          </cell>
          <cell r="AD36">
            <v>0</v>
          </cell>
          <cell r="AE36">
            <v>0</v>
          </cell>
          <cell r="AF36">
            <v>0</v>
          </cell>
          <cell r="AG36">
            <v>0</v>
          </cell>
          <cell r="AH36">
            <v>0</v>
          </cell>
          <cell r="AI36">
            <v>0</v>
          </cell>
          <cell r="AJ36">
            <v>0</v>
          </cell>
          <cell r="AK36">
            <v>0</v>
          </cell>
          <cell r="AL36">
            <v>0</v>
          </cell>
          <cell r="AM36">
            <v>50</v>
          </cell>
          <cell r="AN36">
            <v>517.61818181818171</v>
          </cell>
          <cell r="AO36">
            <v>4748668</v>
          </cell>
        </row>
        <row r="37">
          <cell r="A37">
            <v>32</v>
          </cell>
          <cell r="B37" t="str">
            <v>Aquarium NS - 104</v>
          </cell>
          <cell r="C37">
            <v>7</v>
          </cell>
          <cell r="D37">
            <v>61.727272727272727</v>
          </cell>
          <cell r="E37">
            <v>583051</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7</v>
          </cell>
          <cell r="AN37">
            <v>61.727272727272727</v>
          </cell>
          <cell r="AO37">
            <v>583051</v>
          </cell>
        </row>
        <row r="38">
          <cell r="A38">
            <v>33</v>
          </cell>
          <cell r="B38" t="str">
            <v>Aquarium NS - 104L</v>
          </cell>
          <cell r="C38">
            <v>0</v>
          </cell>
          <cell r="D38">
            <v>0</v>
          </cell>
          <cell r="E38">
            <v>0</v>
          </cell>
          <cell r="F38">
            <v>1</v>
          </cell>
          <cell r="G38">
            <v>9.3454545454545439</v>
          </cell>
          <cell r="H38">
            <v>85688</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1</v>
          </cell>
          <cell r="AN38">
            <v>9.3454545454545439</v>
          </cell>
          <cell r="AO38">
            <v>85688</v>
          </cell>
        </row>
        <row r="39">
          <cell r="A39">
            <v>34</v>
          </cell>
          <cell r="B39" t="str">
            <v>Aquarium NS -113</v>
          </cell>
          <cell r="C39">
            <v>14</v>
          </cell>
          <cell r="D39">
            <v>461.99999999999994</v>
          </cell>
          <cell r="E39">
            <v>4351530</v>
          </cell>
          <cell r="F39">
            <v>4</v>
          </cell>
          <cell r="G39">
            <v>131.99999999999997</v>
          </cell>
          <cell r="H39">
            <v>1219548</v>
          </cell>
          <cell r="I39">
            <v>10</v>
          </cell>
          <cell r="J39">
            <v>165</v>
          </cell>
          <cell r="K39">
            <v>1518322</v>
          </cell>
          <cell r="L39">
            <v>13</v>
          </cell>
          <cell r="M39">
            <v>362.99999999999994</v>
          </cell>
          <cell r="N39">
            <v>3338617</v>
          </cell>
          <cell r="O39">
            <v>19</v>
          </cell>
          <cell r="P39">
            <v>627</v>
          </cell>
          <cell r="Q39">
            <v>5808891</v>
          </cell>
          <cell r="R39">
            <v>16</v>
          </cell>
          <cell r="S39">
            <v>527.99999999999989</v>
          </cell>
          <cell r="T39">
            <v>4915110</v>
          </cell>
          <cell r="U39">
            <v>26</v>
          </cell>
          <cell r="V39">
            <v>857.99999999999989</v>
          </cell>
          <cell r="W39">
            <v>7872715</v>
          </cell>
          <cell r="X39">
            <v>11</v>
          </cell>
          <cell r="Y39">
            <v>363</v>
          </cell>
          <cell r="Z39">
            <v>3316029</v>
          </cell>
          <cell r="AA39">
            <v>26</v>
          </cell>
          <cell r="AB39">
            <v>857.99999999999989</v>
          </cell>
          <cell r="AC39">
            <v>7947473</v>
          </cell>
          <cell r="AD39">
            <v>45</v>
          </cell>
          <cell r="AE39">
            <v>1484.9999999999998</v>
          </cell>
          <cell r="AF39">
            <v>14562535</v>
          </cell>
          <cell r="AG39">
            <v>0</v>
          </cell>
          <cell r="AH39">
            <v>0</v>
          </cell>
          <cell r="AI39">
            <v>0</v>
          </cell>
          <cell r="AJ39">
            <v>0</v>
          </cell>
          <cell r="AK39">
            <v>0</v>
          </cell>
          <cell r="AL39">
            <v>0</v>
          </cell>
          <cell r="AM39">
            <v>184</v>
          </cell>
          <cell r="AN39">
            <v>5840.9999999999991</v>
          </cell>
          <cell r="AO39">
            <v>54850770</v>
          </cell>
        </row>
        <row r="40">
          <cell r="A40">
            <v>35</v>
          </cell>
          <cell r="B40" t="str">
            <v>Aquarium NS -11 MS</v>
          </cell>
          <cell r="C40">
            <v>0</v>
          </cell>
          <cell r="D40">
            <v>0</v>
          </cell>
          <cell r="E40">
            <v>0</v>
          </cell>
          <cell r="F40">
            <v>1</v>
          </cell>
          <cell r="G40">
            <v>18.999999999999996</v>
          </cell>
          <cell r="H40">
            <v>174211</v>
          </cell>
          <cell r="I40">
            <v>1</v>
          </cell>
          <cell r="J40">
            <v>9.4999999999999982</v>
          </cell>
          <cell r="K40">
            <v>87432</v>
          </cell>
          <cell r="L40">
            <v>24</v>
          </cell>
          <cell r="M40">
            <v>228</v>
          </cell>
          <cell r="N40">
            <v>2096736</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26</v>
          </cell>
          <cell r="AN40">
            <v>256.5</v>
          </cell>
          <cell r="AO40">
            <v>2358379</v>
          </cell>
        </row>
        <row r="41">
          <cell r="A41">
            <v>36</v>
          </cell>
          <cell r="B41" t="str">
            <v>Aquarium NS - 13 M</v>
          </cell>
          <cell r="C41">
            <v>0</v>
          </cell>
          <cell r="D41">
            <v>0</v>
          </cell>
          <cell r="E41">
            <v>0</v>
          </cell>
          <cell r="F41">
            <v>0</v>
          </cell>
          <cell r="G41">
            <v>0</v>
          </cell>
          <cell r="H41">
            <v>0</v>
          </cell>
          <cell r="I41">
            <v>50</v>
          </cell>
          <cell r="J41">
            <v>734.09090909090901</v>
          </cell>
          <cell r="K41">
            <v>6754000</v>
          </cell>
          <cell r="L41">
            <v>7</v>
          </cell>
          <cell r="M41">
            <v>205.48181818181817</v>
          </cell>
          <cell r="N41">
            <v>1890637</v>
          </cell>
          <cell r="O41">
            <v>1</v>
          </cell>
          <cell r="P41">
            <v>29.354545454545452</v>
          </cell>
          <cell r="Q41">
            <v>271324</v>
          </cell>
          <cell r="R41">
            <v>2</v>
          </cell>
          <cell r="S41">
            <v>58.709090909090904</v>
          </cell>
          <cell r="T41">
            <v>547228</v>
          </cell>
          <cell r="U41">
            <v>4</v>
          </cell>
          <cell r="V41">
            <v>58.72727272727272</v>
          </cell>
          <cell r="W41">
            <v>536596</v>
          </cell>
          <cell r="X41">
            <v>0</v>
          </cell>
          <cell r="Y41">
            <v>0</v>
          </cell>
          <cell r="Z41">
            <v>0</v>
          </cell>
          <cell r="AA41">
            <v>16</v>
          </cell>
          <cell r="AB41">
            <v>249.58181818181819</v>
          </cell>
          <cell r="AC41">
            <v>2292188</v>
          </cell>
          <cell r="AD41">
            <v>0</v>
          </cell>
          <cell r="AE41">
            <v>0</v>
          </cell>
          <cell r="AF41">
            <v>0</v>
          </cell>
          <cell r="AG41">
            <v>0</v>
          </cell>
          <cell r="AH41">
            <v>0</v>
          </cell>
          <cell r="AI41">
            <v>0</v>
          </cell>
          <cell r="AJ41">
            <v>0</v>
          </cell>
          <cell r="AK41">
            <v>0</v>
          </cell>
          <cell r="AL41">
            <v>0</v>
          </cell>
          <cell r="AM41">
            <v>80</v>
          </cell>
          <cell r="AN41">
            <v>1335.9454545454544</v>
          </cell>
          <cell r="AO41">
            <v>12291973</v>
          </cell>
        </row>
        <row r="42">
          <cell r="A42">
            <v>37</v>
          </cell>
          <cell r="B42" t="str">
            <v>Aquarium NS - 13 MF</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7</v>
          </cell>
          <cell r="AB42">
            <v>88.072727272727263</v>
          </cell>
          <cell r="AC42">
            <v>806687</v>
          </cell>
          <cell r="AD42">
            <v>0</v>
          </cell>
          <cell r="AE42">
            <v>0</v>
          </cell>
          <cell r="AF42">
            <v>0</v>
          </cell>
          <cell r="AG42">
            <v>0</v>
          </cell>
          <cell r="AH42">
            <v>0</v>
          </cell>
          <cell r="AI42">
            <v>0</v>
          </cell>
          <cell r="AJ42">
            <v>0</v>
          </cell>
          <cell r="AK42">
            <v>0</v>
          </cell>
          <cell r="AL42">
            <v>0</v>
          </cell>
          <cell r="AM42">
            <v>7</v>
          </cell>
          <cell r="AN42">
            <v>88.072727272727263</v>
          </cell>
          <cell r="AO42">
            <v>806687</v>
          </cell>
        </row>
        <row r="43">
          <cell r="A43">
            <v>38</v>
          </cell>
          <cell r="B43" t="str">
            <v>Aquarium NS - S</v>
          </cell>
          <cell r="C43">
            <v>12</v>
          </cell>
          <cell r="D43">
            <v>52.145454545454541</v>
          </cell>
          <cell r="E43">
            <v>490646</v>
          </cell>
          <cell r="F43">
            <v>23</v>
          </cell>
          <cell r="G43">
            <v>99.945454545454538</v>
          </cell>
          <cell r="H43">
            <v>920354</v>
          </cell>
          <cell r="I43">
            <v>8</v>
          </cell>
          <cell r="J43">
            <v>23.9</v>
          </cell>
          <cell r="K43">
            <v>219804</v>
          </cell>
          <cell r="L43">
            <v>21</v>
          </cell>
          <cell r="M43">
            <v>78.218181818181819</v>
          </cell>
          <cell r="N43">
            <v>719427</v>
          </cell>
          <cell r="O43">
            <v>5</v>
          </cell>
          <cell r="P43">
            <v>21.727272727272723</v>
          </cell>
          <cell r="Q43">
            <v>201585</v>
          </cell>
          <cell r="R43">
            <v>30</v>
          </cell>
          <cell r="S43">
            <v>130.36363636363635</v>
          </cell>
          <cell r="T43">
            <v>1213665</v>
          </cell>
          <cell r="U43">
            <v>20</v>
          </cell>
          <cell r="V43">
            <v>86.909090909090892</v>
          </cell>
          <cell r="W43">
            <v>798590</v>
          </cell>
          <cell r="X43">
            <v>13</v>
          </cell>
          <cell r="Y43">
            <v>56.490909090909085</v>
          </cell>
          <cell r="Z43">
            <v>515588</v>
          </cell>
          <cell r="AA43">
            <v>20</v>
          </cell>
          <cell r="AB43">
            <v>86.909090909090892</v>
          </cell>
          <cell r="AC43">
            <v>810640</v>
          </cell>
          <cell r="AD43">
            <v>9</v>
          </cell>
          <cell r="AE43">
            <v>39.109090909090909</v>
          </cell>
          <cell r="AF43">
            <v>377217</v>
          </cell>
          <cell r="AG43">
            <v>0</v>
          </cell>
          <cell r="AH43">
            <v>0</v>
          </cell>
          <cell r="AI43">
            <v>0</v>
          </cell>
          <cell r="AJ43">
            <v>0</v>
          </cell>
          <cell r="AK43">
            <v>0</v>
          </cell>
          <cell r="AL43">
            <v>0</v>
          </cell>
          <cell r="AM43">
            <v>161</v>
          </cell>
          <cell r="AN43">
            <v>675.71818181818173</v>
          </cell>
          <cell r="AO43">
            <v>6267516</v>
          </cell>
        </row>
        <row r="44">
          <cell r="A44">
            <v>39</v>
          </cell>
          <cell r="B44" t="str">
            <v>Aquarium NS - M</v>
          </cell>
          <cell r="C44">
            <v>0</v>
          </cell>
          <cell r="D44">
            <v>0</v>
          </cell>
          <cell r="E44">
            <v>0</v>
          </cell>
          <cell r="F44">
            <v>40</v>
          </cell>
          <cell r="G44">
            <v>207.63636363636363</v>
          </cell>
          <cell r="H44">
            <v>1914720</v>
          </cell>
          <cell r="I44">
            <v>8</v>
          </cell>
          <cell r="J44">
            <v>38.93636363636363</v>
          </cell>
          <cell r="K44">
            <v>357968</v>
          </cell>
          <cell r="L44">
            <v>21</v>
          </cell>
          <cell r="M44">
            <v>103.82727272727271</v>
          </cell>
          <cell r="N44">
            <v>954876</v>
          </cell>
          <cell r="O44">
            <v>5</v>
          </cell>
          <cell r="P44">
            <v>25.954545454545453</v>
          </cell>
          <cell r="Q44">
            <v>240805</v>
          </cell>
          <cell r="R44">
            <v>30</v>
          </cell>
          <cell r="S44">
            <v>155.72727272727272</v>
          </cell>
          <cell r="T44">
            <v>1449795</v>
          </cell>
          <cell r="U44">
            <v>15</v>
          </cell>
          <cell r="V44">
            <v>77.86363636363636</v>
          </cell>
          <cell r="W44">
            <v>713740</v>
          </cell>
          <cell r="X44">
            <v>23</v>
          </cell>
          <cell r="Y44">
            <v>119.39090909090909</v>
          </cell>
          <cell r="Z44">
            <v>1091874</v>
          </cell>
          <cell r="AA44">
            <v>20</v>
          </cell>
          <cell r="AB44">
            <v>103.81818181818181</v>
          </cell>
          <cell r="AC44">
            <v>968360</v>
          </cell>
          <cell r="AD44">
            <v>30</v>
          </cell>
          <cell r="AE44">
            <v>155.72727272727272</v>
          </cell>
          <cell r="AF44">
            <v>1520470</v>
          </cell>
          <cell r="AG44">
            <v>0</v>
          </cell>
          <cell r="AH44">
            <v>0</v>
          </cell>
          <cell r="AI44">
            <v>0</v>
          </cell>
          <cell r="AJ44">
            <v>0</v>
          </cell>
          <cell r="AK44">
            <v>0</v>
          </cell>
          <cell r="AL44">
            <v>0</v>
          </cell>
          <cell r="AM44">
            <v>192</v>
          </cell>
          <cell r="AN44">
            <v>988.88181818181806</v>
          </cell>
          <cell r="AO44">
            <v>9212608</v>
          </cell>
        </row>
        <row r="45">
          <cell r="A45">
            <v>40</v>
          </cell>
          <cell r="B45" t="str">
            <v>Aquarium NS - L</v>
          </cell>
          <cell r="C45">
            <v>25</v>
          </cell>
          <cell r="D45">
            <v>149.31818181818181</v>
          </cell>
          <cell r="E45">
            <v>1408540</v>
          </cell>
          <cell r="F45">
            <v>20</v>
          </cell>
          <cell r="G45">
            <v>119.45454545454545</v>
          </cell>
          <cell r="H45">
            <v>1099460</v>
          </cell>
          <cell r="I45">
            <v>18</v>
          </cell>
          <cell r="J45">
            <v>92.6</v>
          </cell>
          <cell r="K45">
            <v>845487</v>
          </cell>
          <cell r="L45">
            <v>36</v>
          </cell>
          <cell r="M45">
            <v>185.2</v>
          </cell>
          <cell r="N45">
            <v>1703284</v>
          </cell>
          <cell r="O45">
            <v>7</v>
          </cell>
          <cell r="P45">
            <v>41.809090909090905</v>
          </cell>
          <cell r="Q45">
            <v>387487</v>
          </cell>
          <cell r="R45">
            <v>45</v>
          </cell>
          <cell r="S45">
            <v>268.77272727272725</v>
          </cell>
          <cell r="T45">
            <v>2501060</v>
          </cell>
          <cell r="U45">
            <v>30</v>
          </cell>
          <cell r="V45">
            <v>164.27272727272725</v>
          </cell>
          <cell r="W45">
            <v>1503705</v>
          </cell>
          <cell r="X45">
            <v>23</v>
          </cell>
          <cell r="Y45">
            <v>137.37272727272727</v>
          </cell>
          <cell r="Z45">
            <v>1252398</v>
          </cell>
          <cell r="AA45">
            <v>40</v>
          </cell>
          <cell r="AB45">
            <v>238.90909090909091</v>
          </cell>
          <cell r="AC45">
            <v>2233100</v>
          </cell>
          <cell r="AD45">
            <v>50</v>
          </cell>
          <cell r="AE45">
            <v>298.63636363636363</v>
          </cell>
          <cell r="AF45">
            <v>2922880</v>
          </cell>
          <cell r="AG45">
            <v>0</v>
          </cell>
          <cell r="AH45">
            <v>0</v>
          </cell>
          <cell r="AI45">
            <v>0</v>
          </cell>
          <cell r="AJ45">
            <v>0</v>
          </cell>
          <cell r="AK45">
            <v>0</v>
          </cell>
          <cell r="AL45">
            <v>0</v>
          </cell>
          <cell r="AM45">
            <v>294</v>
          </cell>
          <cell r="AN45">
            <v>1696.3454545454542</v>
          </cell>
          <cell r="AO45">
            <v>15857401</v>
          </cell>
        </row>
        <row r="46">
          <cell r="A46">
            <v>41</v>
          </cell>
          <cell r="B46" t="str">
            <v>Aquarium NS - SH</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row>
        <row r="47">
          <cell r="A47">
            <v>42</v>
          </cell>
          <cell r="B47" t="str">
            <v>Aquarium NS - MH</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row>
        <row r="48">
          <cell r="A48">
            <v>43</v>
          </cell>
          <cell r="B48" t="str">
            <v>Aquarium NS - LH</v>
          </cell>
          <cell r="C48">
            <v>0</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row>
        <row r="49">
          <cell r="A49">
            <v>44</v>
          </cell>
          <cell r="B49" t="str">
            <v>Aquarium 6MKF</v>
          </cell>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row>
        <row r="50">
          <cell r="A50">
            <v>45</v>
          </cell>
          <cell r="B50" t="str">
            <v>Aquarium 6MKH</v>
          </cell>
          <cell r="C50">
            <v>0</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row>
        <row r="51">
          <cell r="A51">
            <v>46</v>
          </cell>
          <cell r="B51" t="str">
            <v>Aquarium 4MF</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row>
        <row r="52">
          <cell r="A52">
            <v>47</v>
          </cell>
          <cell r="B52" t="str">
            <v>Aquarium 4ML</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10</v>
          </cell>
          <cell r="AB52">
            <v>36.090909090909093</v>
          </cell>
          <cell r="AC52">
            <v>330690</v>
          </cell>
          <cell r="AD52">
            <v>0</v>
          </cell>
          <cell r="AE52">
            <v>0</v>
          </cell>
          <cell r="AF52">
            <v>0</v>
          </cell>
          <cell r="AG52">
            <v>0</v>
          </cell>
          <cell r="AH52">
            <v>0</v>
          </cell>
          <cell r="AI52">
            <v>0</v>
          </cell>
          <cell r="AJ52">
            <v>0</v>
          </cell>
          <cell r="AK52">
            <v>0</v>
          </cell>
          <cell r="AL52">
            <v>0</v>
          </cell>
          <cell r="AM52">
            <v>10</v>
          </cell>
          <cell r="AN52">
            <v>36.090909090909093</v>
          </cell>
          <cell r="AO52">
            <v>330690</v>
          </cell>
        </row>
        <row r="53">
          <cell r="A53">
            <v>48</v>
          </cell>
          <cell r="B53" t="str">
            <v>Filter &amp; Lampu NS - 106</v>
          </cell>
          <cell r="C53">
            <v>0</v>
          </cell>
          <cell r="D53">
            <v>0</v>
          </cell>
          <cell r="E53">
            <v>0</v>
          </cell>
          <cell r="F53">
            <v>0</v>
          </cell>
          <cell r="G53">
            <v>0</v>
          </cell>
          <cell r="H53">
            <v>0</v>
          </cell>
          <cell r="I53">
            <v>5</v>
          </cell>
          <cell r="J53">
            <v>162.5</v>
          </cell>
          <cell r="K53">
            <v>1488437</v>
          </cell>
          <cell r="L53">
            <v>6</v>
          </cell>
          <cell r="M53">
            <v>194.99999999999997</v>
          </cell>
          <cell r="N53">
            <v>1794198</v>
          </cell>
          <cell r="O53">
            <v>0</v>
          </cell>
          <cell r="P53">
            <v>0</v>
          </cell>
          <cell r="Q53">
            <v>0</v>
          </cell>
          <cell r="R53">
            <v>0</v>
          </cell>
          <cell r="S53">
            <v>0</v>
          </cell>
          <cell r="T53">
            <v>0</v>
          </cell>
          <cell r="U53">
            <v>3</v>
          </cell>
          <cell r="V53">
            <v>97.499999999999986</v>
          </cell>
          <cell r="W53">
            <v>891249</v>
          </cell>
          <cell r="X53">
            <v>0</v>
          </cell>
          <cell r="Y53">
            <v>0</v>
          </cell>
          <cell r="Z53">
            <v>0</v>
          </cell>
          <cell r="AA53">
            <v>2</v>
          </cell>
          <cell r="AB53">
            <v>65</v>
          </cell>
          <cell r="AC53">
            <v>612444</v>
          </cell>
          <cell r="AD53">
            <v>0</v>
          </cell>
          <cell r="AE53">
            <v>0</v>
          </cell>
          <cell r="AF53">
            <v>0</v>
          </cell>
          <cell r="AG53">
            <v>0</v>
          </cell>
          <cell r="AH53">
            <v>0</v>
          </cell>
          <cell r="AI53">
            <v>0</v>
          </cell>
          <cell r="AJ53">
            <v>0</v>
          </cell>
          <cell r="AK53">
            <v>0</v>
          </cell>
          <cell r="AL53">
            <v>0</v>
          </cell>
          <cell r="AM53">
            <v>16</v>
          </cell>
          <cell r="AN53">
            <v>520</v>
          </cell>
          <cell r="AO53">
            <v>4786328</v>
          </cell>
        </row>
        <row r="54">
          <cell r="A54">
            <v>49</v>
          </cell>
          <cell r="B54" t="str">
            <v>Filter &amp; Lampu E-207</v>
          </cell>
          <cell r="C54">
            <v>0</v>
          </cell>
          <cell r="D54">
            <v>0</v>
          </cell>
          <cell r="E54">
            <v>0</v>
          </cell>
          <cell r="F54">
            <v>0</v>
          </cell>
          <cell r="G54">
            <v>0</v>
          </cell>
          <cell r="H54">
            <v>0</v>
          </cell>
          <cell r="I54">
            <v>1</v>
          </cell>
          <cell r="J54">
            <v>51</v>
          </cell>
          <cell r="K54">
            <v>469370</v>
          </cell>
          <cell r="L54">
            <v>0</v>
          </cell>
          <cell r="M54">
            <v>0</v>
          </cell>
          <cell r="N54">
            <v>0</v>
          </cell>
          <cell r="O54">
            <v>0</v>
          </cell>
          <cell r="P54">
            <v>0</v>
          </cell>
          <cell r="Q54">
            <v>0</v>
          </cell>
          <cell r="R54">
            <v>0</v>
          </cell>
          <cell r="S54">
            <v>0</v>
          </cell>
          <cell r="T54">
            <v>0</v>
          </cell>
          <cell r="U54">
            <v>0</v>
          </cell>
          <cell r="V54">
            <v>0</v>
          </cell>
          <cell r="W54">
            <v>0</v>
          </cell>
          <cell r="X54">
            <v>2</v>
          </cell>
          <cell r="Y54">
            <v>102</v>
          </cell>
          <cell r="Z54">
            <v>935278</v>
          </cell>
          <cell r="AA54">
            <v>0</v>
          </cell>
          <cell r="AB54">
            <v>0</v>
          </cell>
          <cell r="AC54">
            <v>0</v>
          </cell>
          <cell r="AD54">
            <v>0</v>
          </cell>
          <cell r="AE54">
            <v>0</v>
          </cell>
          <cell r="AF54">
            <v>0</v>
          </cell>
          <cell r="AG54">
            <v>0</v>
          </cell>
          <cell r="AH54">
            <v>0</v>
          </cell>
          <cell r="AI54">
            <v>0</v>
          </cell>
          <cell r="AJ54">
            <v>0</v>
          </cell>
          <cell r="AK54">
            <v>0</v>
          </cell>
          <cell r="AL54">
            <v>0</v>
          </cell>
          <cell r="AM54">
            <v>3</v>
          </cell>
          <cell r="AN54">
            <v>153</v>
          </cell>
          <cell r="AO54">
            <v>1404648</v>
          </cell>
        </row>
        <row r="55">
          <cell r="A55">
            <v>50</v>
          </cell>
          <cell r="B55" t="str">
            <v>Filter &amp; Lampu E-213</v>
          </cell>
          <cell r="C55">
            <v>4</v>
          </cell>
          <cell r="D55">
            <v>283.99999999999994</v>
          </cell>
          <cell r="E55">
            <v>2677182</v>
          </cell>
          <cell r="F55">
            <v>4</v>
          </cell>
          <cell r="G55">
            <v>283.99999999999994</v>
          </cell>
          <cell r="H55">
            <v>2623876</v>
          </cell>
          <cell r="I55">
            <v>3</v>
          </cell>
          <cell r="J55">
            <v>213</v>
          </cell>
          <cell r="K55">
            <v>1959291</v>
          </cell>
          <cell r="L55">
            <v>0</v>
          </cell>
          <cell r="M55">
            <v>0</v>
          </cell>
          <cell r="N55">
            <v>0</v>
          </cell>
          <cell r="O55">
            <v>1</v>
          </cell>
          <cell r="P55">
            <v>70.999999999999986</v>
          </cell>
          <cell r="Q55">
            <v>658738</v>
          </cell>
          <cell r="R55">
            <v>2</v>
          </cell>
          <cell r="S55">
            <v>141.99999999999997</v>
          </cell>
          <cell r="T55">
            <v>1321296</v>
          </cell>
          <cell r="U55">
            <v>6</v>
          </cell>
          <cell r="V55">
            <v>426</v>
          </cell>
          <cell r="W55">
            <v>3910422</v>
          </cell>
          <cell r="X55">
            <v>1</v>
          </cell>
          <cell r="Y55">
            <v>70.999999999999986</v>
          </cell>
          <cell r="Z55">
            <v>646853</v>
          </cell>
          <cell r="AA55">
            <v>14</v>
          </cell>
          <cell r="AB55">
            <v>994</v>
          </cell>
          <cell r="AC55">
            <v>9280965</v>
          </cell>
          <cell r="AD55">
            <v>0</v>
          </cell>
          <cell r="AE55">
            <v>0</v>
          </cell>
          <cell r="AF55">
            <v>0</v>
          </cell>
          <cell r="AG55">
            <v>0</v>
          </cell>
          <cell r="AH55">
            <v>0</v>
          </cell>
          <cell r="AI55">
            <v>0</v>
          </cell>
          <cell r="AJ55">
            <v>0</v>
          </cell>
          <cell r="AK55">
            <v>0</v>
          </cell>
          <cell r="AL55">
            <v>0</v>
          </cell>
          <cell r="AM55">
            <v>35</v>
          </cell>
          <cell r="AN55">
            <v>2485</v>
          </cell>
          <cell r="AO55">
            <v>23078623</v>
          </cell>
        </row>
        <row r="56">
          <cell r="A56">
            <v>51</v>
          </cell>
          <cell r="B56" t="str">
            <v>Box Three Set</v>
          </cell>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row>
        <row r="57">
          <cell r="A57">
            <v>52</v>
          </cell>
          <cell r="B57" t="str">
            <v>FL. Tube 20W-PG2 Violet</v>
          </cell>
          <cell r="C57">
            <v>0</v>
          </cell>
          <cell r="D57">
            <v>0</v>
          </cell>
          <cell r="E57">
            <v>0</v>
          </cell>
          <cell r="F57">
            <v>6</v>
          </cell>
          <cell r="G57">
            <v>16.363636363636363</v>
          </cell>
          <cell r="H57">
            <v>150036</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6</v>
          </cell>
          <cell r="AN57">
            <v>16.363636363636363</v>
          </cell>
          <cell r="AO57">
            <v>150036</v>
          </cell>
        </row>
        <row r="58">
          <cell r="A58">
            <v>53</v>
          </cell>
          <cell r="B58" t="str">
            <v>FL. Tube 20W-PG3 Putih</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row>
        <row r="59">
          <cell r="A59">
            <v>54</v>
          </cell>
          <cell r="B59" t="str">
            <v>FL. Tube 30W-PG2 Violet</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row>
        <row r="60">
          <cell r="A60">
            <v>55</v>
          </cell>
          <cell r="B60" t="str">
            <v>FL. Tube 30W-PG3 Putih</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row>
        <row r="61">
          <cell r="A61">
            <v>56</v>
          </cell>
          <cell r="B61" t="str">
            <v>THE OTHERS</v>
          </cell>
          <cell r="C61">
            <v>0</v>
          </cell>
          <cell r="D61">
            <v>0</v>
          </cell>
          <cell r="E61">
            <v>0</v>
          </cell>
          <cell r="F61">
            <v>1</v>
          </cell>
          <cell r="G61">
            <v>0</v>
          </cell>
          <cell r="H61">
            <v>56000</v>
          </cell>
          <cell r="I61">
            <v>0</v>
          </cell>
          <cell r="J61">
            <v>0</v>
          </cell>
          <cell r="K61">
            <v>0</v>
          </cell>
          <cell r="L61">
            <v>1</v>
          </cell>
          <cell r="M61">
            <v>11.618181818181817</v>
          </cell>
          <cell r="N61">
            <v>106843</v>
          </cell>
          <cell r="O61">
            <v>0</v>
          </cell>
          <cell r="P61">
            <v>0</v>
          </cell>
          <cell r="Q61">
            <v>0</v>
          </cell>
          <cell r="R61">
            <v>1</v>
          </cell>
          <cell r="S61">
            <v>0</v>
          </cell>
          <cell r="T61">
            <v>56000</v>
          </cell>
          <cell r="U61">
            <v>0</v>
          </cell>
          <cell r="V61">
            <v>0</v>
          </cell>
          <cell r="W61">
            <v>0</v>
          </cell>
          <cell r="X61">
            <v>0</v>
          </cell>
          <cell r="Y61">
            <v>0</v>
          </cell>
          <cell r="Z61">
            <v>0</v>
          </cell>
          <cell r="AA61">
            <v>0</v>
          </cell>
          <cell r="AB61">
            <v>0</v>
          </cell>
          <cell r="AC61">
            <v>0</v>
          </cell>
          <cell r="AD61">
            <v>1</v>
          </cell>
          <cell r="AE61">
            <v>0</v>
          </cell>
          <cell r="AF61">
            <v>56000</v>
          </cell>
          <cell r="AG61">
            <v>0</v>
          </cell>
          <cell r="AH61">
            <v>0</v>
          </cell>
          <cell r="AI61">
            <v>0</v>
          </cell>
          <cell r="AJ61">
            <v>0</v>
          </cell>
          <cell r="AK61">
            <v>0</v>
          </cell>
          <cell r="AL61">
            <v>0</v>
          </cell>
          <cell r="AM61">
            <v>4</v>
          </cell>
          <cell r="AN61">
            <v>11.618181818181817</v>
          </cell>
          <cell r="AO61">
            <v>274843</v>
          </cell>
        </row>
        <row r="62">
          <cell r="A62" t="str">
            <v xml:space="preserve"> </v>
          </cell>
        </row>
        <row r="63">
          <cell r="A63" t="str">
            <v xml:space="preserve"> </v>
          </cell>
          <cell r="B63" t="str">
            <v xml:space="preserve">TOTAL </v>
          </cell>
          <cell r="C63">
            <v>5156</v>
          </cell>
          <cell r="D63">
            <v>24494.218181818178</v>
          </cell>
          <cell r="E63">
            <v>230978753</v>
          </cell>
          <cell r="F63">
            <v>1908</v>
          </cell>
          <cell r="G63">
            <v>9353.427272727271</v>
          </cell>
          <cell r="H63">
            <v>86378570</v>
          </cell>
          <cell r="I63">
            <v>1302</v>
          </cell>
          <cell r="J63">
            <v>9316.2818181818184</v>
          </cell>
          <cell r="K63">
            <v>85490305</v>
          </cell>
          <cell r="L63">
            <v>2193</v>
          </cell>
          <cell r="M63">
            <v>13506.590909090906</v>
          </cell>
          <cell r="N63">
            <v>124216989</v>
          </cell>
          <cell r="O63">
            <v>3285</v>
          </cell>
          <cell r="P63">
            <v>18106.581818181814</v>
          </cell>
          <cell r="Q63">
            <v>167635276</v>
          </cell>
          <cell r="R63">
            <v>2291</v>
          </cell>
          <cell r="S63">
            <v>13197.845454545452</v>
          </cell>
          <cell r="T63">
            <v>122944484</v>
          </cell>
          <cell r="U63">
            <v>4201</v>
          </cell>
          <cell r="V63">
            <v>23799.745454545449</v>
          </cell>
          <cell r="W63">
            <v>218893549</v>
          </cell>
          <cell r="X63">
            <v>3201</v>
          </cell>
          <cell r="Y63">
            <v>14711.645454545454</v>
          </cell>
          <cell r="Z63">
            <v>134406144</v>
          </cell>
          <cell r="AA63">
            <v>3025</v>
          </cell>
          <cell r="AB63">
            <v>20164.245454545449</v>
          </cell>
          <cell r="AC63">
            <v>186434567</v>
          </cell>
          <cell r="AD63">
            <v>3005</v>
          </cell>
          <cell r="AE63">
            <v>17288.518181818181</v>
          </cell>
          <cell r="AF63">
            <v>169456944</v>
          </cell>
          <cell r="AG63">
            <v>0</v>
          </cell>
          <cell r="AH63">
            <v>0</v>
          </cell>
          <cell r="AI63">
            <v>0</v>
          </cell>
          <cell r="AJ63">
            <v>0</v>
          </cell>
          <cell r="AK63">
            <v>0</v>
          </cell>
          <cell r="AL63">
            <v>0</v>
          </cell>
          <cell r="AM63">
            <v>29567</v>
          </cell>
          <cell r="AN63">
            <v>163939.1</v>
          </cell>
          <cell r="AO63">
            <v>1526835581</v>
          </cell>
        </row>
      </sheetData>
      <sheetData sheetId="7"/>
      <sheetData sheetId="8"/>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R"/>
      <sheetName val="LPH  "/>
      <sheetName val="Deposit daily"/>
    </sheetNames>
    <sheetDataSet>
      <sheetData sheetId="0"/>
      <sheetData sheetId="1"/>
      <sheetData sheetId="2"/>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NO"/>
      <sheetName val="KPO"/>
      <sheetName val="Sda"/>
      <sheetName val="NGAGEL"/>
      <sheetName val="MALANG"/>
      <sheetName val="Cross Check AT KPNO"/>
      <sheetName val="Cross Check AT KPO"/>
      <sheetName val="Cross Check AT SDA"/>
      <sheetName val="Cross Check AT Ngagel"/>
      <sheetName val="Cross Check MLG"/>
      <sheetName val="Cross Check KONSOL"/>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RACA"/>
      <sheetName val="WBS-WPL (TOP)"/>
      <sheetName val="WP AKTIVA"/>
      <sheetName val="WP TOTAL"/>
      <sheetName val="WP PASIVA"/>
      <sheetName val="WP LABA RUGI"/>
      <sheetName val="WP LABA RUGI (2)"/>
      <sheetName val="KOREKSI"/>
      <sheetName val="PSAK-46"/>
      <sheetName val="AT-RCI"/>
      <sheetName val="KONFIRMASI"/>
      <sheetName val="Kas"/>
      <sheetName val="PSAK57"/>
      <sheetName val="lunaspiutang"/>
      <sheetName val="Customers"/>
      <sheetName val="KODE"/>
      <sheetName val="#REF!"/>
      <sheetName val="750 D1"/>
      <sheetName val="Konf Dep"/>
    </sheetNames>
    <sheetDataSet>
      <sheetData sheetId="0" refreshError="1"/>
      <sheetData sheetId="1" refreshError="1"/>
      <sheetData sheetId="2" refreshError="1">
        <row r="45">
          <cell r="A45" t="str">
            <v>PIUTANG JASA</v>
          </cell>
        </row>
        <row r="234">
          <cell r="A234" t="str">
            <v>PEMBAYARAN DIMUKA</v>
          </cell>
        </row>
      </sheetData>
      <sheetData sheetId="3" refreshError="1"/>
      <sheetData sheetId="4"/>
      <sheetData sheetId="5" refreshError="1">
        <row r="176">
          <cell r="A176" t="str">
            <v>BEBAN UMUM DAN ADMINSITRASI</v>
          </cell>
        </row>
      </sheetData>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Manual"/>
      <sheetName val="Bank Umum Konvensional"/>
      <sheetName val="Bank Umum Syariah"/>
      <sheetName val="BPR Konvensional"/>
      <sheetName val="BPR Syariah"/>
    </sheetNames>
    <sheetDataSet>
      <sheetData sheetId="0"/>
      <sheetData sheetId="1"/>
      <sheetData sheetId="2"/>
      <sheetData sheetId="3"/>
      <sheetData sheetId="4"/>
      <sheetData sheetId="5"/>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Manual"/>
      <sheetName val="Bank Umum Konvensional"/>
      <sheetName val="Bank Umum Syariah"/>
      <sheetName val="BPR Konvensional"/>
      <sheetName val="BPR Syariah"/>
    </sheetNames>
    <sheetDataSet>
      <sheetData sheetId="0"/>
      <sheetData sheetId="1">
        <row r="144">
          <cell r="G144" t="str">
            <v>Kolektibilitas</v>
          </cell>
          <cell r="H144" t="str">
            <v>Persentase PPAP</v>
          </cell>
        </row>
        <row r="145">
          <cell r="G145">
            <v>1</v>
          </cell>
          <cell r="H145">
            <v>5.0000000000000001E-3</v>
          </cell>
        </row>
        <row r="146">
          <cell r="G146">
            <v>2</v>
          </cell>
          <cell r="H146">
            <v>0.1</v>
          </cell>
        </row>
        <row r="147">
          <cell r="G147">
            <v>3</v>
          </cell>
          <cell r="H147">
            <v>0.5</v>
          </cell>
        </row>
        <row r="148">
          <cell r="G148">
            <v>4</v>
          </cell>
          <cell r="H148">
            <v>1</v>
          </cell>
        </row>
      </sheetData>
      <sheetData sheetId="2"/>
      <sheetData sheetId="3"/>
      <sheetData sheetId="4"/>
      <sheetData sheetId="5"/>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Index"/>
      <sheetName val="Bank Umum Konvensional"/>
      <sheetName val="Bank Umum Syariah"/>
      <sheetName val="BPR Konvensional"/>
      <sheetName val="BPR Syariah"/>
    </sheetNames>
    <sheetDataSet>
      <sheetData sheetId="0"/>
      <sheetData sheetId="1"/>
      <sheetData sheetId="2"/>
      <sheetData sheetId="3"/>
      <sheetData sheetId="4"/>
      <sheetData sheetId="5"/>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dger Konsol 07"/>
      <sheetName val="KKN"/>
      <sheetName val="JK"/>
      <sheetName val="100"/>
      <sheetName val="100D"/>
      <sheetName val="100A1"/>
      <sheetName val="100A2"/>
      <sheetName val="110"/>
      <sheetName val="110D"/>
      <sheetName val="110F"/>
      <sheetName val="120"/>
      <sheetName val="130"/>
      <sheetName val="130D1"/>
      <sheetName val="130D2"/>
      <sheetName val="140"/>
      <sheetName val="140D1"/>
      <sheetName val="140D2"/>
      <sheetName val="170"/>
      <sheetName val="170F1"/>
      <sheetName val="195"/>
      <sheetName val="200"/>
      <sheetName val="200 C1"/>
      <sheetName val="200D"/>
      <sheetName val="200E"/>
      <sheetName val="210"/>
      <sheetName val="210 D1"/>
      <sheetName val="210D2"/>
      <sheetName val="220"/>
      <sheetName val="APT"/>
      <sheetName val="230"/>
      <sheetName val="230F1"/>
      <sheetName val="230F2.1"/>
      <sheetName val="230F3"/>
      <sheetName val="230F4"/>
      <sheetName val="230F5"/>
      <sheetName val="230D1"/>
      <sheetName val="230D2"/>
      <sheetName val="230D3"/>
      <sheetName val="230D4"/>
      <sheetName val="230D5"/>
      <sheetName val="230D6"/>
      <sheetName val="300"/>
      <sheetName val="300F1"/>
      <sheetName val="300F2"/>
      <sheetName val="300F3"/>
      <sheetName val="300F4"/>
      <sheetName val="300F5"/>
      <sheetName val="300F6"/>
      <sheetName val="300F7"/>
      <sheetName val="300F8"/>
      <sheetName val="300F9"/>
      <sheetName val="300F10"/>
      <sheetName val="300F11"/>
      <sheetName val="300F12"/>
      <sheetName val="300F13"/>
      <sheetName val="300F14"/>
      <sheetName val="300F15"/>
      <sheetName val="300F16"/>
      <sheetName val="310"/>
      <sheetName val="310F"/>
      <sheetName val="320"/>
      <sheetName val="380"/>
      <sheetName val="390"/>
      <sheetName val="390F1"/>
      <sheetName val="390F2"/>
      <sheetName val="390D1"/>
      <sheetName val="390D2"/>
      <sheetName val="390D3"/>
      <sheetName val="390D4"/>
      <sheetName val="390D5"/>
      <sheetName val="400"/>
      <sheetName val="450"/>
      <sheetName val="Manual"/>
      <sheetName val="Index"/>
      <sheetName val="Bank Umum Konvensional"/>
      <sheetName val="Bank Umum Syariah"/>
      <sheetName val="BPR Konvensional"/>
      <sheetName val="BPR Syariah"/>
      <sheetName val="#REF!"/>
      <sheetName val="600"/>
      <sheetName val="600B"/>
      <sheetName val="600 C"/>
      <sheetName val="640"/>
      <sheetName val="640B"/>
      <sheetName val="640 A"/>
      <sheetName val="640 C"/>
      <sheetName val="640 F"/>
      <sheetName val="660"/>
      <sheetName val="660B"/>
      <sheetName val="660 C"/>
      <sheetName val="800"/>
      <sheetName val="800B"/>
      <sheetName val="Mutasi LR"/>
      <sheetName val="Perincian"/>
      <sheetName val="BP01"/>
      <sheetName val="BP02"/>
      <sheetName val="BP03"/>
      <sheetName val="BP04"/>
      <sheetName val="Pinjaman"/>
      <sheetName val="Be'ol"/>
      <sheetName val="BP05"/>
      <sheetName val="BP06"/>
      <sheetName val="new BeNdoL"/>
      <sheetName val="Pinjaman (tgl)"/>
      <sheetName val="KOL_EXCL x_PRGRM"/>
      <sheetName val="rinc BUA"/>
      <sheetName val="DRAFT_IND"/>
      <sheetName val="Ekuitas"/>
      <sheetName val="aruskas07"/>
      <sheetName val="JKaruskas07"/>
      <sheetName val="ledger konsol"/>
      <sheetName val="CAR"/>
      <sheetName val="kap"/>
      <sheetName val="TREND_ASET"/>
      <sheetName val="TREND_LDR"/>
      <sheetName val="TREND_PYD"/>
      <sheetName val="TREND_CR"/>
      <sheetName val="TREND_CAR"/>
      <sheetName val="TREND_NPL"/>
      <sheetName val="COF"/>
      <sheetName val="LIKUIDITAS"/>
      <sheetName val="TR"/>
      <sheetName val="bb"/>
      <sheetName val="analisa"/>
      <sheetName val="Data Analisa"/>
      <sheetName val="excel"/>
      <sheetName val="jurnal_harian"/>
      <sheetName val="data"/>
      <sheetName val="PERMODALAN"/>
      <sheetName val="segmen_drop_market"/>
      <sheetName val="Analisa Marketing"/>
      <sheetName val="LIST DROPING"/>
      <sheetName val="LIST ANGSURAN"/>
      <sheetName val="DEBT AKTIF"/>
      <sheetName val="DEBTALL"/>
      <sheetName val="91101"/>
      <sheetName val="91101.I"/>
      <sheetName val="droping_marketing"/>
      <sheetName val="debituri"/>
      <sheetName val="rasio"/>
      <sheetName val="Sheet1"/>
      <sheetName val="nrc"/>
      <sheetName val="Lr"/>
      <sheetName val="olah"/>
      <sheetName val="LrM"/>
      <sheetName val="LrMon"/>
      <sheetName val="HrgDana"/>
      <sheetName val="Kompar"/>
      <sheetName val="tks2"/>
      <sheetName val="tks"/>
      <sheetName val="Neraca"/>
      <sheetName val="Laba rugi"/>
      <sheetName val="Arus Kas"/>
      <sheetName val="Umum"/>
      <sheetName val="pjk tangguhan"/>
      <sheetName val="COA-Audit"/>
      <sheetName val="JK YE"/>
      <sheetName val="ML"/>
      <sheetName val="LDR-Lamp1"/>
      <sheetName val="KPMM-Lamp2"/>
      <sheetName val="KAP-PPAP-Lamp3"/>
      <sheetName val="Rentabilitas-Lamp4"/>
      <sheetName val="Temuan-Lamp5"/>
      <sheetName val="Temuan Interim 2009 (YE)"/>
      <sheetName val="Temuan Interim 2009"/>
      <sheetName val="PPAP FISKAL"/>
      <sheetName val="JK "/>
      <sheetName val="Lamp-5 LH"/>
      <sheetName val="Lamp-5 Review LH"/>
      <sheetName val="DEBTAKTIF"/>
      <sheetName val="NR"/>
      <sheetName val="LRMONTH"/>
      <sheetName val="KOMPAR."/>
      <sheetName val="ROA"/>
      <sheetName val="GRAFIK AD"/>
      <sheetName val="TARGET &amp; REAL. NERACA"/>
      <sheetName val="TARGET &amp; REAL. L R"/>
      <sheetName val="CASH_FLOW"/>
      <sheetName val="180"/>
      <sheetName val="225"/>
      <sheetName val="310J1"/>
      <sheetName val="310J2"/>
      <sheetName val="310J3"/>
      <sheetName val="320 F1"/>
      <sheetName val="350"/>
      <sheetName val="Est komit kontin"/>
      <sheetName val="kurs"/>
      <sheetName val="200C1"/>
      <sheetName val="200G"/>
      <sheetName val="200F1.1"/>
      <sheetName val="200F1.2"/>
      <sheetName val="200F2.1"/>
      <sheetName val="200F2.2"/>
      <sheetName val="200F3"/>
      <sheetName val="210C1"/>
      <sheetName val="210G1"/>
      <sheetName val="230C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Susunan Pengurus"/>
      <sheetName val="Modal"/>
      <sheetName val="DRAFT"/>
      <sheetName val="tangguhan"/>
      <sheetName val="JKaruskas06"/>
      <sheetName val="aruskas06"/>
      <sheetName val="JKaruskas05"/>
      <sheetName val="aruskas05"/>
      <sheetName val="Ledger Konsol 06"/>
      <sheetName val="Jurnal KOREKSI"/>
      <sheetName val="thll"/>
      <sheetName val="310r"/>
      <sheetName val="900F "/>
      <sheetName val="Fiskal PPAP"/>
      <sheetName val="Fiskal Des'07"/>
      <sheetName val="BY. KORFIS"/>
      <sheetName val="32092"/>
      <sheetName val="32073"/>
      <sheetName val="32111"/>
      <sheetName val="32049"/>
      <sheetName val="10929"/>
      <sheetName val="20911"/>
      <sheetName val="42319"/>
      <sheetName val="42311"/>
      <sheetName val="10311"/>
      <sheetName val="10315"/>
      <sheetName val="41111"/>
      <sheetName val="10839"/>
      <sheetName val="32124"/>
      <sheetName val="41122"/>
      <sheetName val="600D10"/>
      <sheetName val="200C1 (2)"/>
      <sheetName val="Konf Giro"/>
      <sheetName val="Konf Tab"/>
      <sheetName val="Konf Dep"/>
      <sheetName val="DES_07"/>
      <sheetName val="NOV_07"/>
      <sheetName val="OKT_07"/>
      <sheetName val="48"/>
      <sheetName val="48 (2)"/>
      <sheetName val="Down Grade"/>
      <sheetName val="adm&amp;provisi"/>
      <sheetName val="195F2"/>
      <sheetName val="200 D1"/>
      <sheetName val="650F"/>
      <sheetName val="Jurnal Disetujui"/>
      <sheetName val="JK Audit"/>
      <sheetName val="AT FIS 08"/>
      <sheetName val="Koreksi Fiskal TRI"/>
      <sheetName val="Perhit Japrod"/>
      <sheetName val="Lampiran"/>
      <sheetName val="RES_TRUK"/>
      <sheetName val="XXXXXX"/>
      <sheetName val="XXXXX0"/>
      <sheetName val="Recovered_Sheet1"/>
      <sheetName val="XXXXX1"/>
      <sheetName val="000000"/>
      <sheetName val="100000"/>
      <sheetName val="200000"/>
      <sheetName val="Ner-Mut"/>
      <sheetName val="PIUT DIR"/>
      <sheetName val="BPP EX"/>
      <sheetName val="NRC(F) "/>
      <sheetName val="ARUS KAS "/>
      <sheetName val="BPrd  "/>
      <sheetName val="BUA "/>
      <sheetName val="BO "/>
      <sheetName val="AHP"/>
      <sheetName val="Piut.x-port"/>
      <sheetName val="Piut.Lokal"/>
      <sheetName val="hu"/>
      <sheetName val="mk"/>
      <sheetName val="pb"/>
      <sheetName val="GLR"/>
      <sheetName val="GBY"/>
      <sheetName val="kar"/>
      <sheetName val="um "/>
      <sheetName val="info"/>
      <sheetName val="x√"/>
      <sheetName val="inp"/>
      <sheetName val="nm"/>
      <sheetName val="cf"/>
      <sheetName val="hpp"/>
      <sheetName val="by"/>
      <sheetName val="lph"/>
      <sheetName val="lpp"/>
      <sheetName val="at"/>
      <sheetName val="graf"/>
      <sheetName val="rl"/>
      <sheetName val="ph-3"/>
      <sheetName val="hut"/>
      <sheetName val="graph"/>
      <sheetName val="KRATIO"/>
      <sheetName val="K-LR"/>
      <sheetName val="K-NRC"/>
      <sheetName val="List"/>
      <sheetName val="01"/>
      <sheetName val="DAFTAR KK"/>
      <sheetName val="L(R)"/>
      <sheetName val="PN"/>
      <sheetName val="AT-LAMP"/>
      <sheetName val="lamp-I"/>
      <sheetName val="lamp-II"/>
      <sheetName val="KAS(100)"/>
      <sheetName val="PU(130)"/>
      <sheetName val="PA(135)"/>
      <sheetName val="PL(140)"/>
      <sheetName val="PERS(150)"/>
      <sheetName val="PJKDD(170)"/>
      <sheetName val="AKUM"/>
      <sheetName val="200-F"/>
      <sheetName val="HU(310)"/>
      <sheetName val="HL(330)"/>
      <sheetName val="HA(320)"/>
      <sheetName val="UMP(340)"/>
      <sheetName val="HPJK(350)"/>
      <sheetName val="BYMH(360)"/>
      <sheetName val="MDL(400)"/>
      <sheetName val="PEND(500)"/>
      <sheetName val="HPP(550)"/>
      <sheetName val="BOPS(600)"/>
      <sheetName val="BUA(700)"/>
      <sheetName val="PK(800)"/>
      <sheetName val="catt"/>
      <sheetName val="GPenj"/>
      <sheetName val="GBu"/>
      <sheetName val="PJLS"/>
      <sheetName val="HPP "/>
      <sheetName val="LMK"/>
      <sheetName val="Piut"/>
      <sheetName val="NERMUT"/>
      <sheetName val="ADJ"/>
      <sheetName val="Anls"/>
      <sheetName val="brg jadi"/>
      <sheetName val="LR OLD"/>
      <sheetName val="Reg Pemb"/>
      <sheetName val="Reg Penj"/>
      <sheetName val="DPK Sep"/>
      <sheetName val="DPH Sep"/>
      <sheetName val="DPP Sep"/>
      <sheetName val="BB SEPT"/>
      <sheetName val="Bi 600"/>
      <sheetName val="BI 700"/>
      <sheetName val="LMK Sept"/>
      <sheetName val="JURNAL"/>
      <sheetName val="grafik By"/>
      <sheetName val="Grafik  RL"/>
      <sheetName val="Graf pENJ"/>
      <sheetName val="Graf LR"/>
      <sheetName val="Graf Bi"/>
      <sheetName val="BY6"/>
      <sheetName val="DRAFT (2)"/>
      <sheetName val="310B"/>
      <sheetName val="310C"/>
      <sheetName val="310D1"/>
      <sheetName val="310D2"/>
      <sheetName val="310F2"/>
      <sheetName val="310F3"/>
      <sheetName val="310K"/>
      <sheetName val="020a"/>
      <sheetName val="020b"/>
      <sheetName val="020c"/>
      <sheetName val="Drop-down List of Answers"/>
      <sheetName val="020d"/>
      <sheetName val="020e"/>
      <sheetName val="150"/>
      <sheetName val="175"/>
      <sheetName val="190"/>
      <sheetName val="205"/>
      <sheetName val="330"/>
      <sheetName val="355"/>
      <sheetName val="360"/>
      <sheetName val="370"/>
      <sheetName val="395"/>
      <sheetName val="420"/>
      <sheetName val="425"/>
      <sheetName val="430"/>
      <sheetName val="455"/>
      <sheetName val="500"/>
      <sheetName val="510"/>
      <sheetName val="590"/>
      <sheetName val="620"/>
      <sheetName val="700"/>
      <sheetName val="750"/>
      <sheetName val="840.01"/>
      <sheetName val="840.02"/>
      <sheetName val="1000"/>
      <sheetName val="1500"/>
      <sheetName val="2000"/>
      <sheetName val="2500"/>
      <sheetName val="3000"/>
      <sheetName val="230B"/>
      <sheetName val="230 D1 New"/>
      <sheetName val="230 F1"/>
      <sheetName val="230 D11"/>
      <sheetName val="230 D3"/>
      <sheetName val="230 D4"/>
      <sheetName val="230 D5"/>
      <sheetName val="230 D6"/>
      <sheetName val="230 D7"/>
      <sheetName val="230 D8"/>
      <sheetName val="230 D9"/>
      <sheetName val="230 D10"/>
      <sheetName val="230D3( Interim)"/>
      <sheetName val="230D4( Interim)"/>
      <sheetName val="AYDA"/>
      <sheetName val="nl"/>
      <sheetName val="FA2006"/>
      <sheetName val="Perhit. PPh 21 Tahunan 2007"/>
      <sheetName val="230C2.1"/>
      <sheetName val="230C2.2"/>
      <sheetName val="230C3"/>
      <sheetName val="230C4"/>
      <sheetName val="230 D1.1"/>
      <sheetName val="230 D1.2"/>
      <sheetName val="230 D2.1"/>
      <sheetName val="230 D2.2"/>
      <sheetName val="230 D2.3"/>
      <sheetName val="AUDIT"/>
      <sheetName val="21&amp;26"/>
      <sheetName val="23&amp;26"/>
      <sheetName val="25"/>
      <sheetName val="4 (2)"/>
      <sheetName val="PPN"/>
      <sheetName val="Bea"/>
      <sheetName val="SSP"/>
      <sheetName val="PPh dipotong"/>
      <sheetName val="300 B"/>
      <sheetName val="300 C1"/>
      <sheetName val="300 C2"/>
      <sheetName val="390D13.1"/>
      <sheetName val="300 F"/>
      <sheetName val="300 F2"/>
      <sheetName val="300 F3"/>
      <sheetName val="300 F4"/>
      <sheetName val="300 F5"/>
      <sheetName val="500D"/>
      <sheetName val="500D1"/>
      <sheetName val="500D3"/>
      <sheetName val="200C2"/>
      <sheetName val="800D1"/>
      <sheetName val="320F1.1P"/>
      <sheetName val="800F1"/>
      <sheetName val="800F2"/>
      <sheetName val="Sheet2"/>
      <sheetName val="Sheet3"/>
      <sheetName val="KK ARUS KAS"/>
      <sheetName val="Konsolidasi"/>
      <sheetName val="JaKaRta"/>
      <sheetName val="SeMaRaNg"/>
      <sheetName val="SuRaBaYa"/>
      <sheetName val="atmr"/>
      <sheetName val="JKaruskas"/>
      <sheetName val="year end"/>
      <sheetName val="IR"/>
      <sheetName val="Prosedur BUA&amp;Pej"/>
      <sheetName val="Lead sheet(TS)"/>
      <sheetName val="Rincian beban operasi"/>
      <sheetName val="BPP"/>
      <sheetName val="BPPperbln-dirlab"/>
      <sheetName val="BPPperbln-sol,lis,pack"/>
      <sheetName val="BPPperbln-pemel"/>
      <sheetName val="BPPperbln-lain"/>
      <sheetName val="Analisa Biaya"/>
      <sheetName val="Biayaperbln"/>
      <sheetName val="CadUU13"/>
      <sheetName val="Distribusi"/>
      <sheetName val="PPIP"/>
      <sheetName val="Fak UU13"/>
      <sheetName val="Tabel Rek Ind"/>
      <sheetName val="Mort"/>
      <sheetName val="Dapes"/>
      <sheetName val="400F"/>
      <sheetName val="Daftar akta"/>
      <sheetName val="KOnfirmasi"/>
      <sheetName val="100 J"/>
      <sheetName val="Evaluasi"/>
      <sheetName val="BAP KAS"/>
      <sheetName val="valas"/>
      <sheetName val="CHGB"/>
      <sheetName val="BS"/>
      <sheetName val="Penarikan saldo kas"/>
      <sheetName val="reg. bank"/>
      <sheetName val="form.konf.bank"/>
      <sheetName val="Reg.konf.H-P"/>
      <sheetName val="Rekonsiliasi Bank Rp"/>
      <sheetName val="Rekonsiliasi Bank VLS"/>
      <sheetName val="CIREBON"/>
      <sheetName val="Bandung"/>
      <sheetName val="BS BPKP"/>
      <sheetName val="PL BPKP"/>
      <sheetName val="ACC_CODE"/>
      <sheetName val="Saldo Awal"/>
      <sheetName val="Okt"/>
      <sheetName val="Nop"/>
      <sheetName val="Des"/>
      <sheetName val="Jurnal 2005"/>
      <sheetName val="Subtotal Akun"/>
      <sheetName val="TB"/>
      <sheetName val="Worksheet 2005"/>
      <sheetName val="Palopo Bermasalah"/>
      <sheetName val="Pere -Pare  Bermasalah"/>
      <sheetName val="Rekap Ptg"/>
      <sheetName val="Rincian Piutang"/>
      <sheetName val="Piutang"/>
      <sheetName val="Rekap"/>
      <sheetName val="Rekap Piutang Rincian"/>
      <sheetName val="Kode Nasabah"/>
      <sheetName val="Kumpul"/>
      <sheetName val="Data Sumber"/>
      <sheetName val="Rekap Piutang"/>
      <sheetName val="Rekap %"/>
      <sheetName val="Rekap Perwil"/>
      <sheetName val="Rkap"/>
      <sheetName val="Rekap Piutang Wil"/>
      <sheetName val="Rekap % 1"/>
      <sheetName val="% PaK Hsn"/>
      <sheetName val="Rkap (2)"/>
      <sheetName val="Rekap Piut"/>
      <sheetName val="Rekap2"/>
      <sheetName val="D Isi"/>
      <sheetName val="Targer &amp; Realisasi Penjualan"/>
      <sheetName val="Rencan &amp; Realisasi"/>
      <sheetName val="Perbandingan Penjualan"/>
      <sheetName val="Perbandinga Perbulan"/>
      <sheetName val="Realisasi Jual"/>
      <sheetName val="Ren Jual"/>
      <sheetName val="Analisa Cash &amp; Kredit"/>
      <sheetName val="Rekap posisi Piutang"/>
      <sheetName val="Transfer"/>
      <sheetName val="Rencana &amp; Realisasi Cash In"/>
      <sheetName val="STOCK DO (3)"/>
      <sheetName val="STOCK DO (2)"/>
      <sheetName val="STOCK DO"/>
      <sheetName val="REKAP PEND. NON OP &amp; BIA N AJUS"/>
      <sheetName val="REKAP BIAYA OPERASIONAL AJUST"/>
      <sheetName val="REKAP HPP AJUST"/>
      <sheetName val="REKAP LABA RUGI AJUST"/>
      <sheetName val="LABA RUGI WILAYAH AJUST"/>
      <sheetName val="LABA RUGI CETAK"/>
      <sheetName val="PERBANDINAGN 2001 2002"/>
      <sheetName val="GRAFIK PERCABANG AJUST"/>
      <sheetName val="GRAFIK PERCABANG"/>
      <sheetName val="GRAFIK PERBULAN AJUST"/>
      <sheetName val="GRAFIK PERBULAN"/>
      <sheetName val="REKAP PERBULAN AJUST"/>
      <sheetName val="REKAP PERCABANG AJUST"/>
      <sheetName val="REKAP BULAN BERJALAN AJUST"/>
      <sheetName val="REKAP BAHAN RAPAT KWARTAL I"/>
      <sheetName val="BAHAN RAPAT KWARTAL I"/>
      <sheetName val="SUL SEL KAMAL"/>
      <sheetName val="SUL SEL ARDI"/>
      <sheetName val="KOLAKA"/>
      <sheetName val="KENDARI"/>
      <sheetName val="MANADO"/>
      <sheetName val="GORONTALO"/>
      <sheetName val="SAMARINDA"/>
      <sheetName val="BALIKPAPAN"/>
      <sheetName val="BANYUWANGI"/>
      <sheetName val="SURABAYA setelah di ajust"/>
      <sheetName val="JAKARTA setelah di ajust"/>
      <sheetName val="DENPASAR"/>
      <sheetName val="SALES 04"/>
      <sheetName val="COGS"/>
      <sheetName val="XXXXX"/>
      <sheetName val="XXXX0"/>
      <sheetName val="XXXX1"/>
      <sheetName val="00000"/>
      <sheetName val="XXXX2"/>
      <sheetName val="XXXX3"/>
      <sheetName val="Rugi"/>
      <sheetName val="Equity"/>
      <sheetName val="Kashplo"/>
      <sheetName val="FA 06 (2)"/>
      <sheetName val="FA 06 OKE"/>
      <sheetName val="FA 06"/>
      <sheetName val="ASSETS05"/>
      <sheetName val="asset 2005"/>
      <sheetName val="ngitung akum. toniji"/>
      <sheetName val="BBM-03"/>
      <sheetName val="BBM-03 (2)"/>
      <sheetName val="chemcal"/>
      <sheetName val="gasses"/>
      <sheetName val="fuel"/>
      <sheetName val="lubricant"/>
      <sheetName val="blasting"/>
      <sheetName val="welding"/>
      <sheetName val="fire brick"/>
      <sheetName val="building maint"/>
      <sheetName val="infrastructure"/>
      <sheetName val="machinery maint"/>
      <sheetName val="mm"/>
      <sheetName val="heavy eq. maint"/>
      <sheetName val="hem"/>
      <sheetName val="tools maint"/>
      <sheetName val="vehicle maint"/>
      <sheetName val="elect.maint"/>
      <sheetName val="laboratory eq. main"/>
      <sheetName val="factory off.sup.maint"/>
      <sheetName val="external serv.maint"/>
      <sheetName val="factory suplies"/>
      <sheetName val="book, magazine "/>
      <sheetName val="fotocopy"/>
      <sheetName val="document mailing exp."/>
      <sheetName val="power consp."/>
      <sheetName val="factory comp. sup"/>
      <sheetName val="office suplies exp."/>
      <sheetName val="meeting exp."/>
      <sheetName val="catering "/>
      <sheetName val="transportation"/>
      <sheetName val="goods delivery exp."/>
      <sheetName val="insurance"/>
      <sheetName val="foreign domestic"/>
      <sheetName val="quality control exp"/>
      <sheetName val="depletion"/>
      <sheetName val="amortisasi"/>
      <sheetName val="minig contri"/>
      <sheetName val="HE cost "/>
      <sheetName val="miscellaneous"/>
      <sheetName val="development exp"/>
      <sheetName val="printing"/>
      <sheetName val="register tambang"/>
      <sheetName val="refreshing &amp; sport"/>
      <sheetName val="f01"/>
      <sheetName val="MH CIVIL"/>
      <sheetName val="4"/>
      <sheetName val="7"/>
      <sheetName val="8"/>
      <sheetName val="9"/>
      <sheetName val="17"/>
      <sheetName val="20"/>
      <sheetName val="22"/>
      <sheetName val="23"/>
      <sheetName val="24"/>
      <sheetName val="26"/>
      <sheetName val="27"/>
      <sheetName val="28"/>
      <sheetName val="29"/>
      <sheetName val="30"/>
      <sheetName val="31"/>
      <sheetName val="32"/>
      <sheetName val="33"/>
      <sheetName val="34"/>
      <sheetName val="35"/>
      <sheetName val="36_1"/>
      <sheetName val="36_2"/>
      <sheetName val="36_3"/>
      <sheetName val="36_4"/>
      <sheetName val="37"/>
      <sheetName val="38"/>
      <sheetName val="41"/>
      <sheetName val="42"/>
      <sheetName val="43"/>
      <sheetName val="44"/>
      <sheetName val="45"/>
      <sheetName val="46"/>
      <sheetName val="49"/>
      <sheetName val="51"/>
      <sheetName val="52"/>
      <sheetName val="53 "/>
      <sheetName val="54"/>
      <sheetName val="61"/>
      <sheetName val="62"/>
      <sheetName val="63"/>
      <sheetName val="64_1"/>
      <sheetName val="64_2"/>
      <sheetName val="64_3"/>
      <sheetName val="64_4"/>
      <sheetName val="64_5"/>
      <sheetName val="64_6"/>
      <sheetName val="64_14"/>
      <sheetName val="CRA-Detail"/>
      <sheetName val="Control Risk Aspects"/>
      <sheetName val="Customize Work Program"/>
      <sheetName val="CRA-Det"/>
      <sheetName val="Marshal"/>
      <sheetName val="attachment"/>
      <sheetName val="Loss recap"/>
      <sheetName val="Depr"/>
      <sheetName val="Data Per 19 Mei 2005"/>
      <sheetName val="SILICATE"/>
      <sheetName val="Sum Jan - Aug (New)"/>
      <sheetName val="Projected Gross Profit Vanemei "/>
      <sheetName val="Sum Jan - Aug (Old)"/>
      <sheetName val="Individual Gross Profit J - Aug"/>
      <sheetName val="PROFIT-LOSS"/>
      <sheetName val="COMP.ASSUMPTION"/>
      <sheetName val="Summ-Jan - Jun 2005"/>
      <sheetName val="SUMMARY"/>
      <sheetName val="Summ-GP"/>
      <sheetName val="Historical Vanamei Cost"/>
      <sheetName val="MASTER"/>
      <sheetName val="Nt"/>
      <sheetName val="BANK"/>
      <sheetName val="Sensitivity-Analysis"/>
      <sheetName val="DES'03"/>
      <sheetName val="PL-FARM-MON"/>
      <sheetName val="PL-FARM-VAN"/>
      <sheetName val="PL-FARM-MON (NIAGA)"/>
      <sheetName val="PL-FARM-VAN (NIAGA)"/>
      <sheetName val="PL-CSD"/>
      <sheetName val="Assumption"/>
      <sheetName val="Profit-Loss-xx1"/>
      <sheetName val="PL-CSD-JAN-DEC"/>
      <sheetName val="CAPEX-1"/>
      <sheetName val="Intrst+Man Fee-xx1"/>
      <sheetName val="Cash Flow-xx1"/>
      <sheetName val="TR_Coll-xx1"/>
      <sheetName val="TP-xx1"/>
      <sheetName val="Sales-xx1"/>
      <sheetName val="Cost-Rm-Csd-CONV"/>
      <sheetName val="Cost-xx1"/>
      <sheetName val="JURNAL-xx1"/>
      <sheetName val="BS-xx1"/>
      <sheetName val="&lt;&lt;&gt;&gt;"/>
      <sheetName val="  Analisa_Ratio"/>
      <sheetName val="DEPOSITO-ALOC"/>
      <sheetName val="Gain-(Loss)-Forex"/>
      <sheetName val="Forex-Journal-xx1"/>
      <sheetName val="Sch.CB-Niaga"/>
      <sheetName val="TR A (36Jt)"/>
      <sheetName val="Sch.CB-Prima"/>
      <sheetName val="Loan Payment-2003"/>
      <sheetName val="Loan Payment-2004"/>
      <sheetName val="Non Cash Exp"/>
      <sheetName val="Total-Pond-Mon-Van"/>
      <sheetName val="Farmer-Pond-Monodon"/>
      <sheetName val="Farmer-Pond-Vannamei"/>
      <sheetName val="Company-Pond-Monodon"/>
      <sheetName val="Company-Pond-Vannamei"/>
      <sheetName val="Target &amp; Budget 2 Year"/>
      <sheetName val="Budget Categories"/>
      <sheetName val="Budget Categories (2)"/>
      <sheetName val="Management  "/>
      <sheetName val="M &amp; E"/>
      <sheetName val="Technical Assistant  "/>
      <sheetName val="PSM"/>
      <sheetName val=" Central Level"/>
      <sheetName val="Unit Cost"/>
      <sheetName val="Unit Cost Advisory Team"/>
      <sheetName val="Definitions"/>
      <sheetName val="National"/>
      <sheetName val="DKI JAKARTA2 (2)"/>
      <sheetName val="SOUTH SUM2 (2)"/>
      <sheetName val="RIAU ISLAND2 (2)"/>
      <sheetName val="RIAU2 (2)"/>
      <sheetName val="NORTH SUM (2)"/>
      <sheetName val="WEST PAPUA2 (2)"/>
      <sheetName val="PAPUA2 (2)"/>
      <sheetName val="SOUTH SUL2 (2)"/>
      <sheetName val="BALI2 (2)"/>
      <sheetName val="EAST JAVA2 (2)"/>
      <sheetName val="CENTRAL JAVA2 (2)"/>
      <sheetName val="WEST JAVA2 (2)"/>
      <sheetName val="Technical Assistant"/>
      <sheetName val="Management"/>
      <sheetName val="M&amp;E"/>
      <sheetName val="Community Outreach"/>
      <sheetName val="TA"/>
      <sheetName val="Village"/>
      <sheetName val="Detail Budget Per Year"/>
      <sheetName val="#REF"/>
      <sheetName val="sulsel"/>
      <sheetName val="rekap_sulsel"/>
      <sheetName val="rkp_sulsel_baru"/>
      <sheetName val="ar_all"/>
      <sheetName val="dec03 (2)"/>
      <sheetName val="note"/>
      <sheetName val="sulsel (2)"/>
      <sheetName val="lama_sulsel"/>
      <sheetName val="sulsel (3)"/>
      <sheetName val="bayar_04_fak"/>
      <sheetName val="bayar_04_cus"/>
      <sheetName val="Oracle"/>
      <sheetName val="EFECTIF"/>
      <sheetName val="Consolidated BS"/>
      <sheetName val="Consolidated PL"/>
      <sheetName val="Adjusted Combined"/>
      <sheetName val="Combined 2001"/>
      <sheetName val="Kantor Pusat"/>
      <sheetName val="Jagorawi"/>
      <sheetName val="Cawang Tomang Cengkareng"/>
      <sheetName val="Jakarta Cikampek"/>
      <sheetName val="Jakarta Merak"/>
      <sheetName val="Padalarang Cileunyi"/>
      <sheetName val="Citarum"/>
      <sheetName val="Surabaya Gempol Mojokerto"/>
      <sheetName val="Belmera"/>
      <sheetName val="Palikanci"/>
      <sheetName val="Audit Adjustment"/>
      <sheetName val="Client's Late Adjustment"/>
      <sheetName val="coa"/>
      <sheetName val="AWL2002 KIE"/>
      <sheetName val="TOTAL"/>
      <sheetName val="MPP0102"/>
      <sheetName val="MPP0202"/>
      <sheetName val="MPP0302"/>
      <sheetName val="MPP0402"/>
      <sheetName val="MPP0502"/>
      <sheetName val="MPP0602"/>
      <sheetName val="MPP0702"/>
      <sheetName val="MPP0802"/>
      <sheetName val="MPP0902"/>
      <sheetName val="mpp1002"/>
      <sheetName val="MPP1102"/>
      <sheetName val="MPP1202"/>
      <sheetName val="lunch"/>
      <sheetName val="nonbti"/>
      <sheetName val="Pendanaan 04"/>
      <sheetName val="Disclouse_04"/>
      <sheetName val="Draft Pendanaan Baru"/>
      <sheetName val="Piutang Denda Normal PK"/>
      <sheetName val="SKA Bunga Keterlambatan Iuran"/>
      <sheetName val="AlokBagHas"/>
      <sheetName val="lamp.2"/>
      <sheetName val="Piutang NormalPk"/>
      <sheetName val="KA-Normal Pemb.Kerja"/>
      <sheetName val="SKA Selisih Peny Aktuaria"/>
      <sheetName val="Iuran Normal PK Diterima Dim "/>
      <sheetName val="Piutang Normal Psrt"/>
      <sheetName val="KA-Normal Peserta"/>
      <sheetName val="Iuran Normal Pst Diterima Dim "/>
      <sheetName val="Piutang I. Tambahan"/>
      <sheetName val="AJE"/>
      <sheetName val="SKA Pemberi Kerja"/>
      <sheetName val="Iuran Tambahan Diterima Dimuka"/>
      <sheetName val="KA PEMBERI KERJA"/>
      <sheetName val="Bayar Kembali-PK"/>
      <sheetName val="Bayar Kembali-Psrt"/>
      <sheetName val="SKA Percepatan Def Solv"/>
      <sheetName val="Nam_Acc "/>
      <sheetName val="Disc Audit"/>
      <sheetName val="Pemby.Manf. Pens. Dimuka"/>
      <sheetName val="BayarPensiunBulanan"/>
      <sheetName val="BayarPensiun20%"/>
      <sheetName val="BayarPensiunSekaligus"/>
      <sheetName val="Utip Manf Pensiun"/>
      <sheetName val="F"/>
      <sheetName val="RMS-PENSIUN"/>
      <sheetName val="RMS - STR"/>
      <sheetName val="Rekap Stru"/>
      <sheetName val="Rek Stru2"/>
      <sheetName val="struktur"/>
      <sheetName val="RMS FUNGSIONAL"/>
      <sheetName val="rek fung2"/>
      <sheetName val="fungsional"/>
      <sheetName val="rek"/>
      <sheetName val="non rek"/>
      <sheetName val="rek2"/>
      <sheetName val="non rek2"/>
      <sheetName val="rek2 (2)"/>
      <sheetName val="REKAP_PPh21"/>
      <sheetName val="REKAP PPh23-26 "/>
      <sheetName val="KLASIFIKASI PPh23-26"/>
      <sheetName val="JENIS JASA PPh23-26"/>
      <sheetName val="REKAP PPh25"/>
      <sheetName val="REKAP PPNDN"/>
      <sheetName val="PPh PSL 4 (2)"/>
      <sheetName val="REKAP STP 2011"/>
      <sheetName val="DETLED"/>
      <sheetName val="ASSETFISKAL2009"/>
      <sheetName val="ASSETKOMERSIL2010"/>
      <sheetName val="ASSETFISKAL2010"/>
      <sheetName val="ASSETKOMERSIL2011"/>
      <sheetName val="ASSETFISKAL2011"/>
      <sheetName val="Lead sheet"/>
      <sheetName val="PPh 21"/>
      <sheetName val="Rekonsiliasi PPh 21"/>
      <sheetName val="PPh 23"/>
      <sheetName val="Rekonsiliasi PPh 23"/>
      <sheetName val="4(2)"/>
      <sheetName val="PPh 25"/>
      <sheetName val="Pembayaran &amp; Pelaporan PPh 22"/>
      <sheetName val="PPh Badan"/>
      <sheetName val="Pajak Tangguhan"/>
      <sheetName val="GT_Custom"/>
      <sheetName val="Tangguhan (2)"/>
      <sheetName val="Aktiva tetap"/>
      <sheetName val="BALANCE SHEET"/>
      <sheetName val="PROFIT LOSS"/>
      <sheetName val="1.BSPL"/>
      <sheetName val="2.EQUITY"/>
      <sheetName val="3.CASHFLOW"/>
      <sheetName val="4.NFS GENERAL"/>
      <sheetName val="6.NFS-ACCOUNT"/>
      <sheetName val="7.INFORMASI SEGMEN"/>
      <sheetName val="UTK CF"/>
      <sheetName val="KK Arus Kas (2)"/>
      <sheetName val="WS 311209"/>
      <sheetName val="DAFTAR"/>
      <sheetName val="TARIF"/>
      <sheetName val="13.hutang lain2"/>
      <sheetName val="RENT"/>
      <sheetName val="FS"/>
      <sheetName val="Ket"/>
      <sheetName val="Blog"/>
      <sheetName val="Sales"/>
      <sheetName val="Land"/>
      <sheetName val="840A"/>
      <sheetName val="840"/>
      <sheetName val="840D1"/>
      <sheetName val="840D2"/>
      <sheetName val="840D3"/>
      <sheetName val="840D4"/>
      <sheetName val="840D5"/>
      <sheetName val="Angsuran PPh 29"/>
      <sheetName val="Leadsheet"/>
      <sheetName val="Analisa umur"/>
      <sheetName val="Mutasi Peny. piutang"/>
      <sheetName val="Analisa Statistik Piutang"/>
      <sheetName val="Rekonstruksi"/>
      <sheetName val="130 C1.1"/>
      <sheetName val="130 C1.2"/>
      <sheetName val="130 J"/>
      <sheetName val="125"/>
      <sheetName val="160"/>
      <sheetName val="185"/>
      <sheetName val="196"/>
      <sheetName val="200,210"/>
      <sheetName val="250"/>
      <sheetName val="375"/>
      <sheetName val="399"/>
      <sheetName val="550"/>
      <sheetName val="841"/>
      <sheetName val="320A"/>
      <sheetName val="320B"/>
      <sheetName val="320C1.1"/>
      <sheetName val="320C1.2"/>
      <sheetName val="320C1.3"/>
      <sheetName val="320C1.4"/>
      <sheetName val="320C1.5"/>
      <sheetName val="320F1"/>
      <sheetName val="320F2"/>
      <sheetName val="320 F3"/>
      <sheetName val="320J"/>
      <sheetName val="Test of Controls"/>
      <sheetName val="PR01 - PM, TE"/>
      <sheetName val="Sheet7"/>
      <sheetName val="PR02 - Ident. of Sig. Accts."/>
      <sheetName val="PR03 - Inherent Risk Assessment"/>
      <sheetName val="PR04 - Combined Risk Assessment"/>
      <sheetName val="KKA100 Cash"/>
      <sheetName val="KKA 120 -Short-term Investments"/>
      <sheetName val="KKA 125 -Marketable Securitites"/>
      <sheetName val="KKA 130 AR - Trade"/>
      <sheetName val="KKA 135 AR - Affiliate"/>
      <sheetName val="KKA 150 Invty"/>
      <sheetName val="KKA 180 Prepaid expenses"/>
      <sheetName val="KKA 185 Intangibles"/>
      <sheetName val="KKA 190 - Long-term Investments"/>
      <sheetName val="KKA 196 - Inv in affiliates"/>
      <sheetName val="KKA 200 PPE"/>
      <sheetName val="KKA 250 - Long-term receivables"/>
      <sheetName val="KKA 300 Notes Payable"/>
      <sheetName val="KKA 320 AP - Trade"/>
      <sheetName val="KKA 340 AP - Affiliates"/>
      <sheetName val="KKA 355 Income Taxes"/>
      <sheetName val="KKA 360 Provisions"/>
      <sheetName val="KKA 390 Long-term debt"/>
      <sheetName val="KKA 396 Derivatives"/>
      <sheetName val="KKA 400 Equity"/>
      <sheetName val="KKA 500 Revenue"/>
      <sheetName val="KKA 550 Cost of Sales"/>
      <sheetName val="KKA 600 Selling Expenses"/>
      <sheetName val="KKA 700 Admin Expenses"/>
      <sheetName val="KKA 750 Payroll"/>
      <sheetName val="KKA 800 Other Income (Expense)"/>
      <sheetName val="135"/>
      <sheetName val="340"/>
      <sheetName val="560"/>
      <sheetName val="RequisForSamplePivot"/>
      <sheetName val="ProdBlendPivot"/>
      <sheetName val="ProdPivot"/>
      <sheetName val="SalesPivot"/>
      <sheetName val="TrfToBlendPivot"/>
      <sheetName val="150 A"/>
      <sheetName val="150 B"/>
      <sheetName val="150 F1"/>
      <sheetName val="150 F3"/>
      <sheetName val="150 F4"/>
      <sheetName val="150 F5"/>
      <sheetName val="150 F6"/>
      <sheetName val="150 F7"/>
      <sheetName val="150 F8"/>
      <sheetName val="150 D1"/>
      <sheetName val="150 C1"/>
      <sheetName val="150 C2"/>
      <sheetName val="150 D2"/>
      <sheetName val="Lap Ekspor"/>
      <sheetName val="Lap Lokal"/>
      <sheetName val="CRA_Detail"/>
      <sheetName val="K_2_2_1"/>
      <sheetName val="Eliminasi"/>
      <sheetName val="PAJE"/>
      <sheetName val="PRJE"/>
      <sheetName val="CAJE"/>
      <sheetName val="WBS1"/>
      <sheetName val="WBS2"/>
      <sheetName val="WPL"/>
      <sheetName val="C"/>
      <sheetName val="E.1"/>
      <sheetName val="E.2"/>
      <sheetName val="E.2.1"/>
      <sheetName val="E.2.2"/>
      <sheetName val="F.1"/>
      <sheetName val="G.2"/>
      <sheetName val="G.2.1"/>
      <sheetName val="I"/>
      <sheetName val="J"/>
      <sheetName val="K.2"/>
      <sheetName val="K.2.1"/>
      <sheetName val="K.2.2"/>
      <sheetName val="K.2.2.1"/>
      <sheetName val="N.1"/>
      <sheetName val="N.2"/>
      <sheetName val="N.2.1"/>
      <sheetName val="O"/>
      <sheetName val="P.1"/>
      <sheetName val="Q"/>
      <sheetName val="R"/>
      <sheetName val="R.1"/>
      <sheetName val="T"/>
      <sheetName val="T.1"/>
      <sheetName val="U.1"/>
      <sheetName val="U.1.2"/>
      <sheetName val="U.2.1"/>
      <sheetName val="U.2.1.1"/>
      <sheetName val="U.2.1.2 - old"/>
      <sheetName val="U.2.1.2"/>
      <sheetName val="P1"/>
      <sheetName val="U.2.1.3"/>
      <sheetName val="U.2.2"/>
      <sheetName val="U.2.2.1"/>
      <sheetName val="U.3"/>
      <sheetName val="U.3.1"/>
      <sheetName val="Beginning Balance"/>
      <sheetName val="NOTES"/>
      <sheetName val="R_14_OIL"/>
      <sheetName val="R-1"/>
      <sheetName val="R-1 (Oil)"/>
      <sheetName val="R-1 (Gas)"/>
      <sheetName val="R-2"/>
      <sheetName val="R-2A"/>
      <sheetName val="R-3"/>
      <sheetName val="R-4"/>
      <sheetName val="R-4 (Oil)"/>
      <sheetName val="R-4 (Gas)"/>
      <sheetName val="R-4A"/>
      <sheetName val="R-8"/>
      <sheetName val="R-8A"/>
      <sheetName val="R-11"/>
      <sheetName val="R-11A"/>
      <sheetName val="R-14.OIL"/>
      <sheetName val="R-14.GAS"/>
      <sheetName val="R-15"/>
      <sheetName val="R-16.1"/>
      <sheetName val="R-16.1.1"/>
      <sheetName val="R-16.2"/>
      <sheetName val="R-16.2.1"/>
      <sheetName val="Finance"/>
      <sheetName val="DMO-Dec99"/>
      <sheetName val="Tax Calculation Sheet"/>
      <sheetName val="Tbl-Q1"/>
      <sheetName val="Tbl-Q2"/>
      <sheetName val="Tbl-Q3"/>
      <sheetName val="C1 NOV"/>
      <sheetName val="C-Lead-NOV"/>
      <sheetName val="C2 NOV"/>
      <sheetName val="C3 NOV"/>
      <sheetName val="timedeppostnov"/>
      <sheetName val="Detail C1"/>
      <sheetName val="detailC2"/>
      <sheetName val="catatan"/>
      <sheetName val="C-Lead"/>
      <sheetName val="C1"/>
      <sheetName val="C2"/>
      <sheetName val="C3"/>
      <sheetName val="timedeppost"/>
      <sheetName val="confcontrol"/>
      <sheetName val="forex"/>
      <sheetName val="ALAMAT"/>
      <sheetName val="Ref"/>
      <sheetName val="Pos326"/>
      <sheetName val="I_4_1 _2_"/>
      <sheetName val="I.3-dec (2)"/>
      <sheetName val="I Lead-REV (2)"/>
      <sheetName val="I-AP-for RePoRt (2)"/>
      <sheetName val="I-AR-for RePoRt (2)"/>
      <sheetName val="I .1-dec REV (2)"/>
      <sheetName val="I .1.1-dec (2)"/>
      <sheetName val="I.2-dec REV (2)"/>
      <sheetName val="I.2.1-dec (2)"/>
      <sheetName val="I.4-dec (2)"/>
      <sheetName val="I.4.1-dec (2)"/>
      <sheetName val="I.4.2-dec (2)"/>
      <sheetName val="I.4.3-dec (2)"/>
      <sheetName val="I.4.4-dec (2)"/>
      <sheetName val="MATRIX-JJP-DEC (2)"/>
      <sheetName val="I.4.1 (2)"/>
      <sheetName val="I.4.2 (2)"/>
      <sheetName val="I.3 (2)"/>
      <sheetName val="BS (2)"/>
      <sheetName val="I Lead-decS (2)"/>
      <sheetName val="I.2-dec (2)"/>
      <sheetName val="I .1-dec (2)"/>
      <sheetName val="ar-turnover"/>
      <sheetName val="I-AP-for RePoRt"/>
      <sheetName val="I-AR-for RePoRt"/>
      <sheetName val="I Lead-REV"/>
      <sheetName val="I .1-dec REV"/>
      <sheetName val="I .1.1-dec"/>
      <sheetName val="I.2-dec REV"/>
      <sheetName val="I.2.1-dec"/>
      <sheetName val="I.3-dec"/>
      <sheetName val="I.4-dec"/>
      <sheetName val="I.4.1-dec"/>
      <sheetName val="I.4.2-dec"/>
      <sheetName val="I.4.3-dec"/>
      <sheetName val="I.4.4-dec"/>
      <sheetName val="MATRIX-JJP-DEC"/>
      <sheetName val="I.4.1"/>
      <sheetName val="I.4.2"/>
      <sheetName val="I.3"/>
      <sheetName val="I Lead-decS"/>
      <sheetName val="I.2-dec"/>
      <sheetName val="I .1-dec"/>
      <sheetName val="Ex_Rate"/>
      <sheetName val="BS-Rupiah"/>
      <sheetName val="BS-USD"/>
      <sheetName val="PL-IDR"/>
      <sheetName val="PL-USD"/>
      <sheetName val="Ex-Rate"/>
      <sheetName val="Cash &amp; cash equivalent"/>
      <sheetName val="Trade Receivable"/>
      <sheetName val="Other Receivable"/>
      <sheetName val="Inventories"/>
      <sheetName val="Tax Recoverable"/>
      <sheetName val="Deffered Expenditure"/>
      <sheetName val="Plasma Investment"/>
      <sheetName val="koreksi plasma"/>
      <sheetName val="Developmen Cost of Plt."/>
      <sheetName val="Fixed Asset"/>
      <sheetName val="Construction In Progress"/>
      <sheetName val="Creditors"/>
      <sheetName val="Acrual "/>
      <sheetName val="Advances from customers"/>
      <sheetName val="Borrowing"/>
      <sheetName val="Tax Payable"/>
      <sheetName val="Bank Loan &amp; Other Loan"/>
      <sheetName val="Capital"/>
      <sheetName val="Other Forex"/>
      <sheetName val="Interest"/>
      <sheetName val="Finance exp."/>
      <sheetName val="loan wilmar 1"/>
      <sheetName val="loan wilmar 2"/>
      <sheetName val="loan u sap 1"/>
      <sheetName val="loan u sap 2"/>
      <sheetName val="loan wilmar"/>
      <sheetName val="loan u sap"/>
      <sheetName val="Tes Bs"/>
      <sheetName val="Tes Pl"/>
      <sheetName val="Idr This Month"/>
      <sheetName val="Idr Todate"/>
      <sheetName val="Usd This Month"/>
      <sheetName val="Usd Todate"/>
      <sheetName val="Forex 1"/>
      <sheetName val="ITEM-BALANCE"/>
      <sheetName val="NMI-Tax Recoverable &amp; Payable"/>
      <sheetName val="NMI-Acrual"/>
      <sheetName val="Worksheet_05"/>
      <sheetName val="MENU"/>
      <sheetName val="BV1"/>
      <sheetName val="BV2"/>
      <sheetName val="BV3"/>
      <sheetName val="BV4"/>
      <sheetName val="PC1"/>
      <sheetName val="PC2"/>
      <sheetName val="PC3"/>
      <sheetName val="PC5"/>
      <sheetName val="PC4"/>
      <sheetName val="AJ1"/>
      <sheetName val="LEDGER BS"/>
      <sheetName val="LEDGER PL"/>
      <sheetName val="WS"/>
      <sheetName val="P&amp;L"/>
      <sheetName val="EB"/>
      <sheetName val="Other charges _income_"/>
      <sheetName val="MgmtTech fee"/>
      <sheetName val="Laverton"/>
      <sheetName val="C.3"/>
      <sheetName val="Rekonsiliasi"/>
      <sheetName val="Cash on hand and in banks"/>
      <sheetName val="Interest bearing receivable"/>
      <sheetName val="Accounts receivable"/>
      <sheetName val="Other receivable "/>
      <sheetName val="Other payable"/>
      <sheetName val="Prepaid exp, tax and advance"/>
      <sheetName val="Deferred tax Assets"/>
      <sheetName val="Fixed Assets"/>
      <sheetName val="Other Assets"/>
      <sheetName val="AP trade"/>
      <sheetName val="Accrued expense"/>
      <sheetName val="Taxes payable"/>
      <sheetName val="bank loan"/>
      <sheetName val="Capital stock"/>
      <sheetName val="Due to related party"/>
      <sheetName val="Penj-PSA"/>
      <sheetName val="Opex"/>
      <sheetName val="Deferred provision for inc tax"/>
      <sheetName val="Other charges (income)"/>
      <sheetName val="purchase cut-off"/>
      <sheetName val="test pricing"/>
      <sheetName val="Wells"/>
      <sheetName val="Zones"/>
      <sheetName val="TB98_oct99_sap99_WPL"/>
      <sheetName val="PL98"/>
      <sheetName val="WBS_WPL"/>
      <sheetName val="H-2.SRB-MRB-MsRB"/>
      <sheetName val="Notelines"/>
      <sheetName val="FS Lines"/>
      <sheetName val="FS Sub-Classes"/>
      <sheetName val="Classess"/>
      <sheetName val="WP"/>
      <sheetName val="Note Lines"/>
      <sheetName val="MAPPING"/>
      <sheetName val="ALICIA"/>
      <sheetName val="MELANIA"/>
      <sheetName val="MOESI"/>
      <sheetName val="CIBUNI"/>
      <sheetName val="WPL FISKAL"/>
      <sheetName val="FInal Non Final"/>
      <sheetName val="2010-DESEMBER"/>
      <sheetName val="NDE C04 - RTK GA"/>
      <sheetName val="NDE C09 - IS"/>
      <sheetName val="NDE B10 - RTK COS"/>
      <sheetName val="NDE C14 - Pemasaran"/>
      <sheetName val="NDE D02A - Deposito"/>
      <sheetName val="NDE - BIAYA PAJAK"/>
      <sheetName val="TD - PENYUSUTAN"/>
      <sheetName val="NDE - BIAYA GAJI"/>
      <sheetName val="TD - BIAYA GAJI"/>
      <sheetName val="TD - HONOR TA"/>
      <sheetName val="TD - LABA AKTIVA"/>
      <sheetName val="NDE - BEBAN BUNGA"/>
      <sheetName val="__VBA__23"/>
      <sheetName val="__VBA__24"/>
      <sheetName val="__VBA__25"/>
      <sheetName val="__VBA__26"/>
      <sheetName val="__VBA__27"/>
      <sheetName val="__VBA__28"/>
      <sheetName val="__VBA__29"/>
      <sheetName val="__VBA__30"/>
      <sheetName val="__VBA__31"/>
      <sheetName val="__VBA__32"/>
      <sheetName val="__VBA__33"/>
      <sheetName val="__VBA__34"/>
      <sheetName val="__VBA__35"/>
      <sheetName val="__VBA__36"/>
      <sheetName val="__VBA__37"/>
      <sheetName val="__VBA__38"/>
      <sheetName val="__VBA__39"/>
      <sheetName val="__VBA__40"/>
      <sheetName val="__VBA__41"/>
      <sheetName val="__VBA__42"/>
      <sheetName val="__VBA__43"/>
      <sheetName val="__VBA__44"/>
      <sheetName val="__VBA__45"/>
      <sheetName val="__VBA__46"/>
      <sheetName val="__VBA__47"/>
      <sheetName val="__VBA__48"/>
      <sheetName val="__VBA__49"/>
      <sheetName val="__VBA__0"/>
      <sheetName val="__VBA__1"/>
      <sheetName val="__VBA__2"/>
      <sheetName val="__VBA__3_2"/>
      <sheetName val="__VBA__4_2"/>
      <sheetName val="__VBA__5_2"/>
      <sheetName val="__VBA__6_2"/>
      <sheetName val="__VBA__7_2"/>
      <sheetName val="__VBA__8_2"/>
      <sheetName val="__VBA__9_2"/>
      <sheetName val="__VBA__10_2"/>
      <sheetName val="__VBA__11_2"/>
      <sheetName val="__VBA__12_2"/>
      <sheetName val="EJE-INVESTMENT (2)"/>
      <sheetName val="FAIR VALUE"/>
      <sheetName val="TOP (2)"/>
      <sheetName val="CONSOLIDATED COMPANIES"/>
      <sheetName val="SEGMENT"/>
      <sheetName val="PL"/>
      <sheetName val="CASH-FLOW"/>
      <sheetName val="TOP"/>
      <sheetName val="EY RECLASS EQUITY-2009"/>
      <sheetName val="EY RECLASS 2009 FA-2009"/>
      <sheetName val="ADJUSTMENT AT CONSOL LEVEL"/>
      <sheetName val="EJE-INVESTMENT"/>
      <sheetName val="EJE-INTERCO BALANCES"/>
      <sheetName val="TRANSACTION WITH RP"/>
      <sheetName val="EJE-RESIPROCAL"/>
      <sheetName val="CASH"/>
      <sheetName val="MONIS"/>
      <sheetName val="STI"/>
      <sheetName val="APAR"/>
      <sheetName val="AGING AR"/>
      <sheetName val="INV"/>
      <sheetName val="PRE"/>
      <sheetName val="INVESTMENTS"/>
      <sheetName val="INVEST"/>
      <sheetName val="FA-S"/>
      <sheetName val="FA-NS"/>
      <sheetName val="FA-BOT"/>
      <sheetName val="PRO"/>
      <sheetName val="ONCA"/>
      <sheetName val="CBL"/>
      <sheetName val="AE"/>
      <sheetName val="TP"/>
      <sheetName val="LBL"/>
      <sheetName val="LL"/>
      <sheetName val="SL"/>
      <sheetName val="COS"/>
      <sheetName val="GA"/>
      <sheetName val="ITC"/>
      <sheetName val="SI-CIT"/>
      <sheetName val="ITD"/>
      <sheetName val="SI-DTA"/>
      <sheetName val="PEBO"/>
      <sheetName val="SSS&lt;FINAL PEBO&gt;"/>
      <sheetName val="RET-PEBO"/>
      <sheetName val="GL-PEBO"/>
      <sheetName val="Pension-PEBO"/>
      <sheetName val="MONE"/>
      <sheetName val="000000000"/>
      <sheetName val="Summary (Pr)"/>
      <sheetName val="CONDENSE"/>
      <sheetName val="aging AR-AP"/>
      <sheetName val="Akt &amp; kwjb original"/>
      <sheetName val="2006"/>
      <sheetName val="2007"/>
      <sheetName val="2008"/>
      <sheetName val="2009"/>
      <sheetName val="IS"/>
      <sheetName val="SSL - BS"/>
      <sheetName val="Jurnal eliminasi"/>
      <sheetName val="Eliminated (Condensed)"/>
      <sheetName val="Analysis 2009"/>
      <sheetName val="Penyertaan"/>
      <sheetName val="Rincian BS"/>
      <sheetName val="segmen"/>
      <sheetName val="cf calculation"/>
      <sheetName val="Pajak"/>
      <sheetName val="Def. tax konsol"/>
      <sheetName val="rincian beda waktu"/>
      <sheetName val="Minority interest"/>
      <sheetName val="hutang jk pjg per org curr"/>
      <sheetName val="Movement hutang"/>
      <sheetName val="OS - BS"/>
      <sheetName val="OS - per month"/>
      <sheetName val="SSL-per month "/>
      <sheetName val="FA for report"/>
      <sheetName val="FA - OS"/>
      <sheetName val="FA - SSL"/>
      <sheetName val="Labor Law"/>
      <sheetName val="Labor law fo report"/>
      <sheetName val="Jaminan Bank"/>
      <sheetName val="A"/>
      <sheetName val="B"/>
      <sheetName val="K"/>
      <sheetName val="L"/>
      <sheetName val="M"/>
      <sheetName val="N"/>
      <sheetName val="P"/>
      <sheetName val="Tables"/>
      <sheetName val="Cost Summary"/>
      <sheetName val="Jobsite"/>
      <sheetName val="JKTA"/>
      <sheetName val="Mine Serve"/>
      <sheetName val="Adjustment"/>
      <sheetName val="Proposed 2003 Salary Range"/>
      <sheetName val="2003PEDist"/>
      <sheetName val="Matrix_2003"/>
      <sheetName val="Matrix03"/>
      <sheetName val="Matrix_2002 (3)"/>
      <sheetName val="Matrix"/>
      <sheetName val="PE Distribution"/>
      <sheetName val="Matrix_2001"/>
      <sheetName val="2002 NS Range"/>
      <sheetName val="2003 NS Range"/>
      <sheetName val="Compa"/>
      <sheetName val="RCF"/>
      <sheetName val="BBLR"/>
      <sheetName val="RBF"/>
      <sheetName val="NS"/>
      <sheetName val="BBNRC"/>
      <sheetName val="CO"/>
      <sheetName val="BP"/>
      <sheetName val="BAD"/>
      <sheetName val="KHU"/>
      <sheetName val="L-R"/>
      <sheetName val="ALK"/>
      <sheetName val="Sheet13"/>
      <sheetName val="PJ"/>
      <sheetName val="Sheet8"/>
      <sheetName val="BF"/>
      <sheetName val="Sheet5"/>
      <sheetName val="Pendptan (2)"/>
      <sheetName val="LTD"/>
      <sheetName val="Sheet8 (2)"/>
      <sheetName val="tb-mar"/>
      <sheetName val="Working Paper (2)"/>
      <sheetName val="1771 Y Ind"/>
      <sheetName val="1771 Y Eng"/>
      <sheetName val="Working Paper"/>
      <sheetName val="Final TB"/>
      <sheetName val="Prepaid"/>
      <sheetName val="BIK"/>
      <sheetName val="Fiscal Correction"/>
      <sheetName val="Depresiasi"/>
      <sheetName val="Rugilaba"/>
      <sheetName val="GeneralInfo"/>
      <sheetName val="Tax Calc. - Resume"/>
      <sheetName val="data wp"/>
      <sheetName val="1771"/>
      <sheetName val="1771.2"/>
      <sheetName val="1771-I"/>
      <sheetName val="1771-II"/>
      <sheetName val="1771-III"/>
      <sheetName val="1771-IV"/>
      <sheetName val="1771-V "/>
      <sheetName val="1771-VI"/>
      <sheetName val="fasilitas"/>
      <sheetName val="26(4)"/>
      <sheetName val="cabang"/>
      <sheetName val="penyusutan"/>
      <sheetName val="kompensasi"/>
      <sheetName val="transaksi"/>
      <sheetName val="kredit LN"/>
      <sheetName val="March 06"/>
      <sheetName val="Updated sort"/>
      <sheetName val="Non Ded Exp"/>
      <sheetName val="Journal Entry"/>
      <sheetName val="Sub Total"/>
      <sheetName val="Scala"/>
      <sheetName val="COVER"/>
      <sheetName val="ARKA"/>
      <sheetName val="PJL LK"/>
      <sheetName val="L-1"/>
      <sheetName val="L-2"/>
      <sheetName val="L-3"/>
      <sheetName val="L-4"/>
      <sheetName val="L-5"/>
      <sheetName val="L-6"/>
      <sheetName val="L-7"/>
      <sheetName val="L-8"/>
      <sheetName val="L-9"/>
      <sheetName val="L-10"/>
      <sheetName val="L-11"/>
      <sheetName val="L-12"/>
      <sheetName val="L-13"/>
      <sheetName val="NLM"/>
      <sheetName val="DAPUR"/>
      <sheetName val="BUKU BESAR"/>
      <sheetName val="Beli IVT"/>
      <sheetName val="PDJ"/>
      <sheetName val="XXX"/>
      <sheetName val="Perhitungan PPh"/>
      <sheetName val="Karyawan"/>
      <sheetName val="Piu Hut Ps 21-10"/>
      <sheetName val="Table 1"/>
      <sheetName val="Daftar Gaji Tambahan"/>
      <sheetName val="Daftar Gaji"/>
      <sheetName val="Buku Tambahan"/>
      <sheetName val="Sheet4"/>
      <sheetName val="Tabel Bantu"/>
      <sheetName val="GLJ"/>
      <sheetName val="GLJ (2)"/>
      <sheetName val="KAS (3)"/>
      <sheetName val="BPJ (3)"/>
      <sheetName val="101"/>
      <sheetName val="BPJ (2)"/>
      <sheetName val="NPC"/>
      <sheetName val="BPJ"/>
      <sheetName val="KAS (2)"/>
      <sheetName val="BPJ (4)"/>
      <sheetName val="JPB"/>
      <sheetName val="CS"/>
      <sheetName val="JPJ"/>
      <sheetName val="KAS"/>
      <sheetName val="NP"/>
      <sheetName val="D"/>
      <sheetName val="E"/>
      <sheetName val="G"/>
      <sheetName val="H"/>
      <sheetName val="Current"/>
      <sheetName val="Cashflow _ without SSM"/>
      <sheetName val="WBS_WPL KONSOL"/>
      <sheetName val="LKDES09-net,"/>
      <sheetName val="DETAIL PENJELASAN"/>
      <sheetName val="A (2)"/>
      <sheetName val="D1"/>
      <sheetName val="G_2_1"/>
      <sheetName val="G_3"/>
      <sheetName val="N_1_1"/>
      <sheetName val="S-2.2"/>
      <sheetName val="BS final"/>
      <sheetName val="fiscal pl"/>
      <sheetName val="RJE"/>
      <sheetName val="RE"/>
      <sheetName val="WPComSummary"/>
      <sheetName val="WBS"/>
      <sheetName val="RecPAybreport"/>
      <sheetName val="Others"/>
      <sheetName val="op.exp"/>
      <sheetName val="Selling"/>
      <sheetName val="G&amp;A"/>
      <sheetName val="FA"/>
      <sheetName val="Rec&amp;Payb-net"/>
      <sheetName val="Accruals"/>
      <sheetName val="TB98,oct99&amp;sap99-WPL"/>
      <sheetName val="2"/>
      <sheetName val="ADMIN"/>
      <sheetName val="1"/>
      <sheetName val="2h"/>
      <sheetName val="USD"/>
      <sheetName val="LC"/>
      <sheetName val="Top10-USD"/>
      <sheetName val="Top10-LC"/>
      <sheetName val="P-L Qtr"/>
      <sheetName val="FINREP _2_"/>
      <sheetName val="FINREP"/>
      <sheetName val="WP_SP_03"/>
      <sheetName val="NAV000"/>
      <sheetName val="10000"/>
      <sheetName val="Materiality and TE"/>
      <sheetName val="C-8.1"/>
      <sheetName val="CC"/>
      <sheetName val="E-1"/>
      <sheetName val="E-2"/>
      <sheetName val="E-3"/>
      <sheetName val="Att. E-1.2 (Subseq. Rcpt.)"/>
      <sheetName val="F-1"/>
      <sheetName val="G-1"/>
      <sheetName val="G-4"/>
      <sheetName val="N-1"/>
      <sheetName val="N-2"/>
      <sheetName val="N-3"/>
      <sheetName val="O-1-1 (PPh 21-Jkt)"/>
      <sheetName val="O-1.2 (PPh 21-Smg)"/>
      <sheetName val="O-5"/>
      <sheetName val="Q-1"/>
      <sheetName val="WP-SP-03"/>
      <sheetName val="BS-fis"/>
      <sheetName val="PL-fis"/>
      <sheetName val="Perhitungan def. tax"/>
      <sheetName val="FISKAL"/>
      <sheetName val="PYJE '03"/>
      <sheetName val="PAJE '03"/>
      <sheetName val="PRJE '03"/>
      <sheetName val="CAJE-03"/>
      <sheetName val="CRJE-03"/>
      <sheetName val="U-1"/>
      <sheetName val="Sales cut off"/>
      <sheetName val="U-2"/>
      <sheetName val="U-3"/>
      <sheetName val="U-4"/>
      <sheetName val="U-5"/>
      <sheetName val="QQ"/>
      <sheetName val="NN "/>
      <sheetName val="aging"/>
      <sheetName val="EE "/>
      <sheetName val="XX"/>
      <sheetName val="FA-fiscal"/>
      <sheetName val="Kep-150"/>
      <sheetName val="PM"/>
      <sheetName val="Assets"/>
      <sheetName val="Passiva"/>
      <sheetName val="P &amp; L"/>
      <sheetName val="E-1.1 Oil"/>
      <sheetName val="E.1.1.3 Conf"/>
      <sheetName val="E-1.2 Gas"/>
      <sheetName val="E-1.2.1"/>
      <sheetName val="E-1.3 DMO"/>
      <sheetName val="E-2.1"/>
      <sheetName val="E-2.2"/>
      <sheetName val="E-2.3"/>
      <sheetName val="E-2.3.3"/>
      <sheetName val="E-2.4"/>
      <sheetName val="E-2.4.1"/>
      <sheetName val="E-2.4.2"/>
      <sheetName val="G 2"/>
      <sheetName val="G-2.1"/>
      <sheetName val="K.2.1(rav indo gaap)"/>
      <sheetName val="K-2.2"/>
      <sheetName val="K-2.2(rev indo gaap)"/>
      <sheetName val="K-2.3 Reserve"/>
      <sheetName val="N.1.1"/>
      <sheetName val="O Lead"/>
      <sheetName val="O-1"/>
      <sheetName val="O-1.1"/>
      <sheetName val="P-1"/>
      <sheetName val="R-1.1"/>
      <sheetName val="T Confirmation"/>
      <sheetName val="U.1.1"/>
      <sheetName val="U.1.1.1"/>
      <sheetName val="JNL Oil Old"/>
      <sheetName val="U-2.1.1"/>
      <sheetName val="U-2.1.1.1"/>
      <sheetName val="U-2.1.2"/>
      <sheetName val="U-2.2"/>
      <sheetName val="U-2.2.1"/>
      <sheetName val="GL 060210"/>
      <sheetName val="TB "/>
      <sheetName val="GL REVISED"/>
      <sheetName val="JIB_1H"/>
      <sheetName val="JIB_2H"/>
      <sheetName val="Comp DMO"/>
      <sheetName val="TB REVISED"/>
      <sheetName val="Oper"/>
      <sheetName val="TB OLD"/>
      <sheetName val="GL 060202"/>
      <sheetName val="INSTITUSI"/>
      <sheetName val="JU"/>
      <sheetName val="AKTIVA"/>
      <sheetName val="Asset SIT"/>
      <sheetName val="R-L"/>
      <sheetName val="REPORT"/>
      <sheetName val="RINC"/>
      <sheetName val="ujicoba"/>
      <sheetName val="MATRIKS HUTANG PIUTANG"/>
      <sheetName val="Jkt"/>
      <sheetName val="Smg"/>
      <sheetName val="Pjg"/>
      <sheetName val="Bjm"/>
      <sheetName val="CM Holding"/>
      <sheetName val="Y2D Holding"/>
      <sheetName val="LR detail"/>
      <sheetName val="FA Fiscal _ Tangguhan"/>
      <sheetName val="1721A1"/>
      <sheetName val="led-at"/>
      <sheetName val="monitoring"/>
      <sheetName val="Bukti Pot"/>
      <sheetName val="Rekon-Perbook SIT"/>
      <sheetName val="Rekon dctx"/>
      <sheetName val="dep-fiskal"/>
      <sheetName val="1771 Induk"/>
      <sheetName val="1771-III (2)"/>
      <sheetName val="1771-V"/>
      <sheetName val="1A depre"/>
      <sheetName val="3A"/>
      <sheetName val="3A-1"/>
      <sheetName val="3A-2"/>
      <sheetName val="8A-6 trans"/>
      <sheetName val="Angs 25"/>
      <sheetName val="NERACA&amp;PL"/>
      <sheetName val="E1 &amp; E2"/>
      <sheetName val="DATA CODA"/>
      <sheetName val="Mut Nop'10"/>
      <sheetName val="&lt;=201011"/>
      <sheetName val="Piutang &amp; hutang Afiliasi"/>
      <sheetName val="B. G &amp; A"/>
      <sheetName val="140B"/>
      <sheetName val="140 D"/>
      <sheetName val="140 F"/>
      <sheetName val="140C"/>
      <sheetName val="140F"/>
      <sheetName val="140F2"/>
      <sheetName val="Interface"/>
      <sheetName val="Customers"/>
      <sheetName val="Products"/>
      <sheetName val="Prod"/>
      <sheetName val="TrfToBlend"/>
      <sheetName val="SalesReg"/>
      <sheetName val="RequisForSample"/>
      <sheetName val="HProd"/>
      <sheetName val="HTrfToBlend"/>
      <sheetName val="HSalesReg"/>
      <sheetName val="HRequisForSample"/>
      <sheetName val="KKLR"/>
      <sheetName val="PAJE-PAJE SUMMARY "/>
      <sheetName val="CAJE- CAJE SUMMARY "/>
      <sheetName val="AFILIASI SIT _NET"/>
      <sheetName val="AFILIASI-2"/>
      <sheetName val="Chart1"/>
      <sheetName val="AR-AP By Cur"/>
      <sheetName val="Taxes"/>
      <sheetName val="Jml Kary"/>
      <sheetName val="Affiliated"/>
      <sheetName val="Affiliated-NET"/>
      <sheetName val="Foreign BS"/>
      <sheetName val="FA Versi report"/>
      <sheetName val="Breakdown BS"/>
      <sheetName val="Def_tax"/>
      <sheetName val="Eliminasi-REVISI"/>
      <sheetName val="Direct CF"/>
      <sheetName val="Minority interest SIT"/>
      <sheetName val="Non_audited subsis"/>
      <sheetName val="CF support"/>
      <sheetName val="Tax"/>
      <sheetName val="Employee Benefit"/>
      <sheetName val="Empl benefit panurjwan"/>
      <sheetName val="RASIO 2"/>
      <sheetName val="rincian ptg dan htg"/>
      <sheetName val="Aff_SIG"/>
      <sheetName val="Aff_SIG _1_"/>
      <sheetName val="Aff_SIG_2"/>
      <sheetName val="LAP perub ekuitas"/>
      <sheetName val="jurnal_eli"/>
      <sheetName val="condensed entity"/>
      <sheetName val="AFFILIASI"/>
      <sheetName val="Perincian sesuai report"/>
      <sheetName val="taksiran pajak"/>
      <sheetName val="FA KSL"/>
      <sheetName val="JURNAL ABSORB LABA ANAK KE TBS"/>
      <sheetName val="SSL _ PL"/>
      <sheetName val="PERINCIAN_1"/>
      <sheetName val="FA SSL"/>
      <sheetName val="LR COMPRE"/>
      <sheetName val="Bank SSL"/>
      <sheetName val="Balance"/>
      <sheetName val="Income"/>
      <sheetName val="Equity report"/>
      <sheetName val="REKLASS 2010"/>
      <sheetName val="TOPCompare"/>
      <sheetName val="Balance per Entity"/>
      <sheetName val="Income per Entity"/>
      <sheetName val="TOP2010"/>
      <sheetName val="PLCompare"/>
      <sheetName val="PL2011"/>
      <sheetName val="PL2010"/>
      <sheetName val="AJE UNIT"/>
      <sheetName val="AJECONSOL"/>
      <sheetName val="TOP2011"/>
      <sheetName val="TB TBS JKT"/>
      <sheetName val="TBS SMR"/>
      <sheetName val="Sumbar - Likuidasi"/>
      <sheetName val="Pinang - Likuidasi"/>
      <sheetName val="UPPIS - Likuidasi"/>
      <sheetName val="Kapuas - Likuidasi"/>
      <sheetName val="Prabu - Likuidasi"/>
      <sheetName val="Banjar"/>
      <sheetName val="Kutai"/>
      <sheetName val="Ampel Konsol"/>
      <sheetName val="Merak"/>
      <sheetName val="Balerang"/>
      <sheetName val="Deli"/>
      <sheetName val="Jambi"/>
      <sheetName val="Kota"/>
      <sheetName val="Kuala"/>
      <sheetName val="Lampung"/>
      <sheetName val="Makassar"/>
      <sheetName val="Papan"/>
      <sheetName val="Riau"/>
      <sheetName val="Tara"/>
      <sheetName val="Tembini"/>
      <sheetName val="Tirang"/>
      <sheetName val="Musi"/>
      <sheetName val="jan"/>
      <sheetName val="Feb"/>
      <sheetName val="PPN M"/>
      <sheetName val="03"/>
      <sheetName val="mar "/>
      <sheetName val="APRIL"/>
      <sheetName val="G_ LR"/>
      <sheetName val="g_Penj"/>
      <sheetName val="G_ By"/>
      <sheetName val="Pos"/>
      <sheetName val="Penj"/>
      <sheetName val="Cust"/>
      <sheetName val="LPK"/>
      <sheetName val="By. Ops.Langsung "/>
      <sheetName val="By. Ops. Tdk Langsung"/>
      <sheetName val="Persentase"/>
      <sheetName val="LPSH"/>
      <sheetName val="JS 02"/>
      <sheetName val="Catt Review"/>
      <sheetName val="Tab An"/>
      <sheetName val="AKTIVATETAP"/>
      <sheetName val="PU"/>
      <sheetName val="PA"/>
      <sheetName val="PERS"/>
      <sheetName val="PJKDD"/>
      <sheetName val="BYDD"/>
      <sheetName val="KK-AT"/>
      <sheetName val="AL"/>
      <sheetName val="HL"/>
      <sheetName val="HA"/>
      <sheetName val="UMP"/>
      <sheetName val="HPJK"/>
      <sheetName val="BYMH"/>
      <sheetName val="MDL"/>
      <sheetName val="PEND"/>
      <sheetName val="B6"/>
      <sheetName val="B8"/>
      <sheetName val="PK"/>
      <sheetName val="Aug"/>
      <sheetName val="Sep"/>
      <sheetName val="Oct"/>
      <sheetName val="NOV"/>
      <sheetName val="DEC"/>
      <sheetName val="0000000"/>
      <sheetName val="kk-nrc"/>
      <sheetName val="Ratio"/>
      <sheetName val="js"/>
      <sheetName val="nermut07"/>
      <sheetName val="lap by"/>
      <sheetName val="rl baru"/>
      <sheetName val="ph3"/>
      <sheetName val="ak"/>
      <sheetName val="G-Pj"/>
      <sheetName val="Pos2"/>
      <sheetName val="LR "/>
      <sheetName val="LR berjalan "/>
      <sheetName val="By langsng"/>
      <sheetName val="By-6"/>
      <sheetName val="By-7"/>
      <sheetName val="LMK (2)"/>
      <sheetName val="HTG LL"/>
      <sheetName val="UM KMR"/>
      <sheetName val="nm nEW"/>
      <sheetName val="Jr"/>
      <sheetName val="at (2)"/>
      <sheetName val="RK"/>
      <sheetName val="by pra"/>
      <sheetName val="hpp Ballroom"/>
      <sheetName val="at2"/>
      <sheetName val="G-LR"/>
      <sheetName val="G-By"/>
      <sheetName val="Hut Lain"/>
      <sheetName val="Piut lain"/>
      <sheetName val="NRC New"/>
      <sheetName val="LR berjalan New"/>
      <sheetName val="Atur"/>
      <sheetName val="Grafik"/>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review"/>
      <sheetName val="KARTU RATIO"/>
      <sheetName val="KARTU LR"/>
      <sheetName val="kartu neraca"/>
      <sheetName val="FotoAT"/>
      <sheetName val="Grafik "/>
      <sheetName val="By_6"/>
      <sheetName val="By-6(2)"/>
      <sheetName val="By_7"/>
      <sheetName val="By-7(2)"/>
      <sheetName val="Rekon"/>
      <sheetName val="ANALISA KONS"/>
      <sheetName val="Feb 09"/>
      <sheetName val="Olie _SPBU"/>
      <sheetName val="NRC (INT)"/>
      <sheetName val="mk INT"/>
      <sheetName val="mk F"/>
      <sheetName val="UM INT"/>
      <sheetName val="UM FIS"/>
      <sheetName val="PIUT EKSPOR INT"/>
      <sheetName val="PIUT EKSPOR F"/>
      <sheetName val="HUT INT"/>
      <sheetName val="HUT FIS"/>
      <sheetName val="Piut Kar F"/>
      <sheetName val="BY7"/>
      <sheetName val="BY9"/>
      <sheetName val="pos2 ner&amp;LR"/>
      <sheetName val="LHP"/>
      <sheetName val="HUTB"/>
      <sheetName val="HUTNB"/>
      <sheetName val="LPSHB"/>
      <sheetName val="LPSHN"/>
      <sheetName val="persd"/>
      <sheetName val="pll"/>
      <sheetName val="ttl"/>
      <sheetName val="FORMBY6"/>
      <sheetName val="FORMBY7"/>
      <sheetName val="FORMBY9"/>
      <sheetName val="daft"/>
      <sheetName val="GR BY"/>
      <sheetName val="GR LR"/>
      <sheetName val="GR PENJ"/>
      <sheetName val="TKA"/>
      <sheetName val="LPH-VALAS"/>
      <sheetName val="LPP-VALAS"/>
      <sheetName val="perinc. bg"/>
      <sheetName val="BIAYA"/>
      <sheetName val="HPP SP"/>
      <sheetName val="HPP MATRAS"/>
      <sheetName val="POS NRC"/>
      <sheetName val="ak-tetap"/>
      <sheetName val="00000000"/>
      <sheetName val="lampiran6-new"/>
      <sheetName val="Road to report"/>
      <sheetName val="Juli 09"/>
      <sheetName val="analisa single"/>
      <sheetName val="analisa2"/>
      <sheetName val="analisa1"/>
      <sheetName val="PBPP"/>
      <sheetName val="LMP"/>
      <sheetName val="Rincian AT KOM"/>
      <sheetName val="MALANG"/>
      <sheetName val="KPNO"/>
      <sheetName val="KPO"/>
      <sheetName val="Sda"/>
      <sheetName val="NGAGEL"/>
      <sheetName val="200B"/>
      <sheetName val="200D1.1"/>
      <sheetName val="200C3"/>
      <sheetName val="200C4"/>
      <sheetName val="200C5"/>
      <sheetName val="200F1"/>
      <sheetName val="200F2"/>
      <sheetName val="200F4"/>
      <sheetName val="200F5"/>
      <sheetName val="200D2.1"/>
      <sheetName val="200D2.2"/>
      <sheetName val="200D2.3"/>
      <sheetName val="200D2.4"/>
      <sheetName val="200D2.5"/>
      <sheetName val="200D2.6"/>
      <sheetName val="650"/>
      <sheetName val="1600"/>
      <sheetName val="2600"/>
      <sheetName val="Sub ev rev"/>
      <sheetName val="Hub.is.rev"/>
      <sheetName val="Im. paska kerja rev"/>
      <sheetName val="TANAH _ BANGUNAN"/>
      <sheetName val="KENDARAAN "/>
      <sheetName val="PERLENGKAPAN "/>
      <sheetName val="PERABOT"/>
      <sheetName val="Sheet6"/>
      <sheetName val="Cross Check AT KPNO"/>
      <sheetName val="Cross Check AT KPO"/>
      <sheetName val="Cross Check AT SDA"/>
      <sheetName val="Cross Check AT Ngagel"/>
      <sheetName val="Cross Check MLG"/>
      <sheetName val="Cross Check KONSOL"/>
      <sheetName val="100. Kas dan setara kas"/>
      <sheetName val="140. Piutang lain - lain"/>
      <sheetName val="180. uang muka kerja"/>
      <sheetName val="185. PYAD"/>
      <sheetName val="200. Aktiva Tetap"/>
      <sheetName val="250 Aktiva lain-lain"/>
      <sheetName val="350. Hutang lain-lain"/>
      <sheetName val="400. Modal"/>
      <sheetName val="700. Beban Usaha"/>
      <sheetName val="750 B"/>
      <sheetName val="750 D"/>
      <sheetName val="750 D1"/>
      <sheetName val="750 D2"/>
      <sheetName val="750 D3"/>
      <sheetName val="750 D4"/>
      <sheetName val="750 D5"/>
      <sheetName val="750 F"/>
      <sheetName val="KASUS1"/>
      <sheetName val="LATIH1"/>
      <sheetName val="KASUS2"/>
      <sheetName val="LATIH2"/>
      <sheetName val="KASUS3"/>
      <sheetName val="LATIH3"/>
      <sheetName val="KASUS4"/>
      <sheetName val="LATIH4"/>
      <sheetName val="KASUS5"/>
      <sheetName val="LATIH5"/>
      <sheetName val="dbgFIRNA"/>
      <sheetName val="DBG"/>
      <sheetName val="LIST-FA'08"/>
      <sheetName val="LIST-FA'07 (Otak-Atik)"/>
      <sheetName val="Tickmarks"/>
      <sheetName val="LIST-FA'07 (2)"/>
      <sheetName val="Sheet14"/>
      <sheetName val="Sheet15"/>
      <sheetName val="Sheet16"/>
      <sheetName val="REKAP 2004"/>
      <sheetName val="cumm"/>
      <sheetName val="FISCAL"/>
      <sheetName val="mess&amp;nda"/>
      <sheetName val="standard"/>
      <sheetName val="REKAP FA 2003"/>
      <sheetName val="Int.03"/>
      <sheetName val="YearEnd02"/>
      <sheetName val="TT Detail"/>
      <sheetName val="1051-WIRECHG"/>
      <sheetName val="1052-RECLASS USD"/>
      <sheetName val="1053-RECLASS IDR"/>
      <sheetName val="1054-RECLASS SGD"/>
      <sheetName val="LIST-FA 2008"/>
      <sheetName val="LIST-FA 2006"/>
      <sheetName val="LIST-FA 2007"/>
      <sheetName val="XREF"/>
      <sheetName val="Lead-BS"/>
      <sheetName val="Links"/>
      <sheetName val="Bank Recon"/>
      <sheetName val="Search for Unrecorded Liabilty"/>
      <sheetName val="FA Movement"/>
      <sheetName val="Asset Verification"/>
      <sheetName val="Aje&amp;Rje"/>
      <sheetName val="E1"/>
      <sheetName val="G1"/>
      <sheetName val="H1-A"/>
      <sheetName val="H1-B"/>
      <sheetName val="H1-C"/>
      <sheetName val="I1-A"/>
      <sheetName val="I1-B"/>
      <sheetName val="J1"/>
      <sheetName val="K1"/>
      <sheetName val="L1-A1"/>
      <sheetName val="L1-A2"/>
      <sheetName val="L1-B"/>
      <sheetName val="L1-C"/>
      <sheetName val="M1"/>
      <sheetName val="N1"/>
      <sheetName val="R1"/>
      <sheetName val="CIT"/>
      <sheetName val="COGS Segment"/>
      <sheetName val="CashFlow"/>
      <sheetName val="TBDEC03"/>
      <sheetName val="TBOCT03"/>
      <sheetName val="TBDEC02"/>
      <sheetName val="AP-PLANNING"/>
      <sheetName val="Materiality"/>
      <sheetName val="Related Party Transaction"/>
      <sheetName val="Penj ~ bpp "/>
      <sheetName val="TB SAMP"/>
      <sheetName val="TB Consol"/>
      <sheetName val="Lap Keu"/>
      <sheetName val="Details per area"/>
      <sheetName val="Saldo Persd "/>
      <sheetName val="Detail tambahan"/>
      <sheetName val="Koreksi fiskal"/>
      <sheetName val="Transaksi Hubungan Istimewa"/>
      <sheetName val="rokok promosi"/>
      <sheetName val="rokok rusak"/>
      <sheetName val="coa(input saldo awal)"/>
      <sheetName val="input jurnal"/>
      <sheetName val="tRIAL bALANCE"/>
      <sheetName val="cek akun"/>
      <sheetName val="Rekonsel"/>
      <sheetName val="TB SPRP"/>
      <sheetName val="FIXED FLOAT"/>
      <sheetName val="11493-FIX"/>
      <sheetName val="11499"/>
      <sheetName val="TRAV ADV"/>
      <sheetName val="OTHER ADV"/>
      <sheetName val="PREPAID EXP"/>
      <sheetName val="INSC EXP"/>
      <sheetName val="ACCRUED EXP"/>
      <sheetName val="CURRENT LIAB"/>
      <sheetName val="C - Cash on hand and in banks"/>
      <sheetName val="C.1 - CIB"/>
      <sheetName val="C.2 - Unusual Bank"/>
      <sheetName val="D - Short-term investment"/>
      <sheetName val="D.1 - STI"/>
      <sheetName val="E.1 - Trade receivable"/>
      <sheetName val="E.1.1 - Accounts receivable"/>
      <sheetName val="E.2 -Other receivable (payable)"/>
      <sheetName val="E.2.2 - Rekap NR"/>
      <sheetName val="E.2.2.1 - NR-ISM"/>
      <sheetName val="E.2.1 - Recap SKP Objection"/>
      <sheetName val="F - Inventories"/>
      <sheetName val="F.3 - Deadstock"/>
      <sheetName val="F.4 - GLVsMaster"/>
      <sheetName val="F6.2PKS Prod"/>
      <sheetName val="F.8.1 - Inventory"/>
      <sheetName val="F.8.2. - COMWIL"/>
      <sheetName val="G -Prepaid exp, tax and advance"/>
      <sheetName val="G.1-Prepai PPh23"/>
      <sheetName val="K - Fixed Assets"/>
      <sheetName val="K.1.2 - Costha"/>
      <sheetName val="K.1.2.1 - Cost pemutihan"/>
      <sheetName val="K.1.2.2 - Accum Pemutihan"/>
      <sheetName val="K.1.2.3 - Ha Putih"/>
      <sheetName val="K.1.2.4 - Rekap SPK LC"/>
      <sheetName val="J - Other Assets"/>
      <sheetName val="J.2 - Def Landright"/>
      <sheetName val="J.1 - Nusrsery"/>
      <sheetName val="J.5.1 - Pension"/>
      <sheetName val="M - Notes Payable"/>
      <sheetName val="M.1 - Rekap NP&amp;bunga"/>
      <sheetName val="M1.2 - NP SP"/>
      <sheetName val="M.1.1 - NP ISM"/>
      <sheetName val="M.1 3 - NP IP"/>
      <sheetName val="N - AP trade"/>
      <sheetName val="O - Taxes payable"/>
      <sheetName val="O.1 - Vat"/>
      <sheetName val="P.1 - Accrued expense"/>
      <sheetName val="P.2 - Advance from customer"/>
      <sheetName val="Q - Pension Fund"/>
      <sheetName val="R - Deferred tax liabilities"/>
      <sheetName val="T.1 - Unrealized Gain on MF"/>
      <sheetName val="U.1 - Sales"/>
      <sheetName val="U.1.3 - Sales Analytical"/>
      <sheetName val="FFB-PKE Prod"/>
      <sheetName val="FFB Production"/>
      <sheetName val="U.2.1 - cogs"/>
      <sheetName val="U.2.1.1.1 - DC-Analytical"/>
      <sheetName val="U.2.1.1.1.1 - Harvesting"/>
      <sheetName val="U.2.1.1.1.2 - Upkeeping"/>
      <sheetName val="SPK"/>
      <sheetName val="U.2.1.1.1.3 - Manuring"/>
      <sheetName val="Fert Price"/>
      <sheetName val="Alokasi FOH"/>
      <sheetName val="Source MJ"/>
      <sheetName val="U.2.2.4 - Pre-Selling"/>
      <sheetName val="U.2.3.2 - Rent&amp;Elect"/>
      <sheetName val="U.2.4 - Other charges (income)"/>
      <sheetName val="U.2.5 - Dividen"/>
      <sheetName val="Lead"/>
      <sheetName val="TOD"/>
      <sheetName val="Salary"/>
      <sheetName val="Sales Cutoff"/>
      <sheetName val="Credit Note Cutoff"/>
      <sheetName val="FS - US$"/>
      <sheetName val="Exch sheet"/>
      <sheetName val="BS Ayu 2005"/>
      <sheetName val="Assets Ayu 2005"/>
      <sheetName val="Liabilities+SHE Ayu 2005"/>
      <sheetName val="Profit Loss Ayu 2005"/>
      <sheetName val="RentalIncome&amp;TaxPayable-2005"/>
      <sheetName val="Road"/>
      <sheetName val="Housing"/>
      <sheetName val="Power Supply"/>
      <sheetName val="Vehicle"/>
      <sheetName val="CIP"/>
      <sheetName val="Other"/>
      <sheetName val="TM"/>
      <sheetName val="Bibit"/>
      <sheetName val="Sheet1 (2)"/>
      <sheetName val="Receivable"/>
      <sheetName val="Liabilities"/>
      <sheetName val="taxation"/>
      <sheetName val="GroupCo"/>
      <sheetName val="WBS-1"/>
      <sheetName val="WBS-2"/>
      <sheetName val="PAJE&amp;CAJE"/>
      <sheetName val="Cash Flow"/>
      <sheetName val="Taxes-111"/>
      <sheetName val="Taxes (2)"/>
      <sheetName val="AR-Trade"/>
      <sheetName val="AR-Employees"/>
      <sheetName val="AR-Other"/>
      <sheetName val="Claim for tax refund"/>
      <sheetName val="Prepaid-Exp"/>
      <sheetName val="Prepaid-Tax"/>
      <sheetName val="Defered Tax Assets"/>
      <sheetName val="Investment"/>
      <sheetName val="Refundable-Dep"/>
      <sheetName val="MI for Disp"/>
      <sheetName val="AP Yimm"/>
      <sheetName val="LeasePayable"/>
      <sheetName val="TaxesPayable"/>
      <sheetName val="Est.Liab.Empl.Ben"/>
      <sheetName val="Misc Dep Rec"/>
      <sheetName val="OtherIncome"/>
      <sheetName val="Other Expense"/>
      <sheetName val="OtherIncome (Expense)-report"/>
      <sheetName val="Perhit, PPh 21 bulnan 07"/>
      <sheetName val="TB-WP"/>
      <sheetName val="Checker"/>
      <sheetName val="0000"/>
      <sheetName val="Cross Check data Aktuari-PNP"/>
      <sheetName val="P-1.1"/>
      <sheetName val="LK 2002"/>
      <sheetName val="Movement of Hutang Leasing"/>
      <sheetName val="PAJE-CAJE-PRJE"/>
      <sheetName val="BS-PL Komersil and Fiskal"/>
      <sheetName val="Deferred Tax Calculation"/>
      <sheetName val="List of Disposal"/>
      <sheetName val="Predictive Depreciation Exp."/>
      <sheetName val="K-Mutation PNP"/>
      <sheetName val="FA Fiscal 2003"/>
      <sheetName val="AR Subsequent Collection"/>
      <sheetName val="AP Subsequent Payment"/>
      <sheetName val="DD"/>
      <sheetName val="G-2"/>
      <sheetName val="G-3"/>
      <sheetName val="J.1"/>
      <sheetName val="Pred. by APBMI N -1-1"/>
      <sheetName val="P-2"/>
      <sheetName val="Perhit. def tax R-1"/>
      <sheetName val="TT"/>
      <sheetName val="Reclassification"/>
      <sheetName val="Hut-Piut Afiliasi"/>
      <sheetName val="pldt"/>
      <sheetName val="P-1.1 Update"/>
      <sheetName val="Uang Muka Operasi"/>
      <sheetName val="Vouching Add. FA"/>
      <sheetName val="Koreksi Uang Muka "/>
      <sheetName val="Analytical Review-MTCont"/>
      <sheetName val="Uang Muka Sewa Lahan"/>
      <sheetName val="Review Notes to DD"/>
      <sheetName val="Point to be discussed w Client"/>
      <sheetName val="FA Fiscal MTCont 2003"/>
      <sheetName val="Deferred Tax Calculation MTCont"/>
      <sheetName val="Materiality &amp; TE"/>
      <sheetName val="PRJE'03"/>
      <sheetName val="PAJE'03"/>
      <sheetName val="CAJE'03"/>
      <sheetName val="To do List for Team"/>
      <sheetName val="Pending Items"/>
      <sheetName val="Basis Reclass Uang Muka"/>
      <sheetName val="Worksheet-03"/>
      <sheetName val="Analy Rvw"/>
      <sheetName val="PAJE-02"/>
      <sheetName val="PRJE-02"/>
      <sheetName val="CAJE-02"/>
      <sheetName val="Sorted by USD E-1.1"/>
      <sheetName val="Sorted by IDR E-1.2"/>
      <sheetName val="AR-Aging IDR E-2 p.1"/>
      <sheetName val="AR-Aging USD E-2 p.2 "/>
      <sheetName val="Subsequent IDR E-3 p.1"/>
      <sheetName val="Subsequent USD E-3 p.2"/>
      <sheetName val="E-4"/>
      <sheetName val="E-4.1"/>
      <sheetName val="EE"/>
      <sheetName val="Stock take result F-1.1"/>
      <sheetName val="II"/>
      <sheetName val="Predictive Test Sewa Lahan"/>
      <sheetName val="Predictive sewa lahan J 5-1"/>
      <sheetName val="JJ"/>
      <sheetName val="pred. insurance"/>
      <sheetName val="Predictive of insurance"/>
      <sheetName val="Data polis"/>
      <sheetName val="Insurred Aktiva"/>
      <sheetName val="Harga perolehan"/>
      <sheetName val="Predict depre"/>
      <sheetName val="K coba"/>
      <sheetName val="trial K-3"/>
      <sheetName val="K-1"/>
      <sheetName val="NN-3"/>
      <sheetName val="N-4"/>
      <sheetName val="P-3"/>
      <sheetName val=" Q"/>
      <sheetName val="Movement of Bank Loan Q-1"/>
      <sheetName val="Movement of Leasing Q-2"/>
      <sheetName val="Interest exp Q-3"/>
      <sheetName val="QQ-3"/>
      <sheetName val="Current Leasing Q-4"/>
      <sheetName val="TT-1"/>
      <sheetName val="T-1"/>
      <sheetName val="Penjelasan Net"/>
      <sheetName val="U-4.1"/>
      <sheetName val="FISCAL 2002"/>
      <sheetName val="Table of Contents"/>
      <sheetName val="Wrap Up"/>
      <sheetName val="Labarugi fiskal"/>
      <sheetName val="Neraca fiskal"/>
      <sheetName val="Penambahan FA"/>
      <sheetName val="Penj. AT_Fiskal"/>
      <sheetName val="NBV-Fiskal Sewa Lahan"/>
      <sheetName val="Daftar Karyawan yang keluar"/>
      <sheetName val="Amortisasi sewa lahan"/>
      <sheetName val="HP Bangunan"/>
      <sheetName val="HP Inventaris"/>
      <sheetName val="HP Kendaraan"/>
      <sheetName val="Ak. Peny. Bangunan"/>
      <sheetName val="Ak. Peny. Inventaris"/>
      <sheetName val="Ak. Peny. Kendaraan"/>
      <sheetName val="Analytical"/>
      <sheetName val="RENTABILITAS"/>
      <sheetName val="CashFL"/>
      <sheetName val="PPAP"/>
      <sheetName val="KAP 4 Report"/>
      <sheetName val="Maturity ++"/>
      <sheetName val="BMPK"/>
      <sheetName val="Konsen-1"/>
      <sheetName val="Konsentrasi"/>
      <sheetName val="PDN ++"/>
      <sheetName val="PDN"/>
      <sheetName val="CAR Versi BI"/>
      <sheetName val="EQ"/>
      <sheetName val="DEFFERED TAX"/>
      <sheetName val="AYD"/>
      <sheetName val="KYD Terkait"/>
      <sheetName val="CCJE"/>
      <sheetName val="Passed"/>
      <sheetName val="Ratio PPAP Audited"/>
      <sheetName val="Trading Bonds (Rp) 2003"/>
      <sheetName val="Trading Bonds (USD) 2003"/>
      <sheetName val="Held to Maturity Bonds(Rp) 2003"/>
      <sheetName val="REPORT and DISCLOSURES"/>
      <sheetName val="tickmark"/>
      <sheetName val="rekap report"/>
      <sheetName val="K2"/>
      <sheetName val="K3"/>
      <sheetName val="K4"/>
      <sheetName val="K5"/>
      <sheetName val="K6"/>
      <sheetName val="K7"/>
      <sheetName val="K8"/>
      <sheetName val="K8.1"/>
      <sheetName val="K9"/>
      <sheetName val="K10"/>
      <sheetName val="K11"/>
      <sheetName val="K11.1"/>
      <sheetName val="budget per type"/>
      <sheetName val="A1_ Income Statement Projection"/>
      <sheetName val="PjkTgghn"/>
      <sheetName val="Lamp_AT"/>
      <sheetName val="AT &amp; Depr (GL)"/>
      <sheetName val="Sst02BBng&lt;95 (Dep123)"/>
      <sheetName val="Sst02Bng&lt;95"/>
      <sheetName val="Sst02&gt;=95 (Dep123)"/>
      <sheetName val="Sst02&gt;=95 (Dep456)"/>
      <sheetName val="Sst02Bng&gt;=95"/>
      <sheetName val="Car_Jkt&gt;=2003"/>
      <sheetName val="Car_Ckp&gt;=2003"/>
      <sheetName val="Planning Materiality "/>
      <sheetName val="Subsequent event"/>
      <sheetName val="WPL Detail"/>
      <sheetName val="CashFlow (2)"/>
      <sheetName val="Deferred"/>
      <sheetName val="SPT 1721"/>
      <sheetName val="PAJE-PRJE-07"/>
      <sheetName val="CAJE-CRJE-07"/>
      <sheetName val="SKP"/>
      <sheetName val="transaksi Istimewa"/>
      <sheetName val="Test of detail - Purchase"/>
      <sheetName val="Jaminan"/>
      <sheetName val="ass kend."/>
      <sheetName val="ass_ stock_gdg"/>
      <sheetName val="temuan"/>
      <sheetName val="pending"/>
      <sheetName val="3"/>
      <sheetName val="5"/>
      <sheetName val="10"/>
      <sheetName val="11"/>
      <sheetName val="12"/>
      <sheetName val="13"/>
      <sheetName val="14"/>
      <sheetName val="14 (2)"/>
      <sheetName val="15"/>
      <sheetName val="16"/>
      <sheetName val="18"/>
      <sheetName val="19"/>
      <sheetName val="TB_WP"/>
      <sheetName val="Rates"/>
      <sheetName val="Engagement Memorandum"/>
      <sheetName val="FISCOM"/>
      <sheetName val="ADJ'09"/>
      <sheetName val="tb_01122009"/>
      <sheetName val="Persediaan"/>
      <sheetName val="Aset Tetap"/>
      <sheetName val="Vouch Fixed Asset"/>
      <sheetName val="Penjualan"/>
      <sheetName val="Sales_2009"/>
      <sheetName val="Harga Pokok"/>
      <sheetName val="HPP!"/>
      <sheetName val="Conf. Control"/>
      <sheetName val="PPh 4 (2) Penjualan"/>
      <sheetName val="PPh 4 (2)"/>
      <sheetName val="Petunjuk"/>
      <sheetName val="Summary-Customer"/>
      <sheetName val="LTLGroup-Trans"/>
      <sheetName val="LTLGroup-Rent"/>
      <sheetName val="LTLGroup-SD"/>
      <sheetName val="LTLGroup-Oth"/>
      <sheetName val="NONLTL-Trans"/>
      <sheetName val="NONLTL-Rent"/>
      <sheetName val="NONLTL-SD"/>
      <sheetName val="NONLTL-OTH"/>
      <sheetName val="PL monthly analysis"/>
      <sheetName val="EM"/>
      <sheetName val="LABA-RUGI"/>
      <sheetName val="ARUS-KAS"/>
      <sheetName val="TAX 1"/>
      <sheetName val="Kas &amp; Setara Kas"/>
      <sheetName val="Piutang Dagang"/>
      <sheetName val="Piutang Lain-lain"/>
      <sheetName val="Deposito"/>
      <sheetName val="Piutang Pemborong"/>
      <sheetName val="Persekot"/>
      <sheetName val="FA Komersial"/>
      <sheetName val="HGU-09 e SPT X"/>
      <sheetName val="REKAP-FIS09 HGU TERPISAH S.D'09"/>
      <sheetName val="Hutang Dagang"/>
      <sheetName val="Hutang Lain-lain"/>
      <sheetName val="Hutang Pajak"/>
      <sheetName val="Hutang Gaji"/>
      <sheetName val="Uang Muka Pelanggan."/>
      <sheetName val="Accrued"/>
      <sheetName val="Pendapatan"/>
      <sheetName val="Selisih kurs"/>
      <sheetName val="PPh 22"/>
      <sheetName val="Preapid 23"/>
      <sheetName val="PPh 21 Medan"/>
      <sheetName val="deviden"/>
      <sheetName val="Asuransi"/>
      <sheetName val="Mutasi FA"/>
      <sheetName val="Pndp Bunga"/>
      <sheetName val="Barang impor"/>
      <sheetName val="PPN (2)"/>
      <sheetName val="IF add"/>
      <sheetName val="BARANG-GUDANG"/>
      <sheetName val="DAT-1"/>
      <sheetName val="DAT-2"/>
      <sheetName val="DAT-3"/>
      <sheetName val="DAT-4"/>
      <sheetName val="DAT-5"/>
      <sheetName val="ARPs 1"/>
      <sheetName val="ARPs 2"/>
      <sheetName val="AR lain"/>
      <sheetName val="DBase"/>
      <sheetName val="PPh Final"/>
      <sheetName val="HPS"/>
      <sheetName val="Uang Muka&amp;BYDM"/>
      <sheetName val="Garansi"/>
      <sheetName val="Proyek Kemitraan Kokar"/>
      <sheetName val="Beban Pokok Penjualan"/>
      <sheetName val="Operating Exp"/>
      <sheetName val="Beban Lain-Lain"/>
      <sheetName val="TAX Computation"/>
      <sheetName val="Cut Off test"/>
      <sheetName val="TOC - Sales"/>
      <sheetName val="TOC - Purchases"/>
      <sheetName val="TOT - operating expenses"/>
      <sheetName val="TOT - Fixed Asset Addition"/>
      <sheetName val="Rekap Deposito"/>
      <sheetName val="REKAP PENJUALAN CANGKANG DAN MI"/>
      <sheetName val="REKAP PENJUALAN INTI DAN MINYAK"/>
      <sheetName val="PPH 21 Jakarta"/>
      <sheetName val="PPH 25 Jakarta"/>
      <sheetName val="PPh 23 Jakarta"/>
      <sheetName val="PPh 23 Medan"/>
      <sheetName val="PPh 4(2) Medan"/>
      <sheetName val="REKAP'09 Siddik"/>
      <sheetName val="Medan"/>
      <sheetName val="Telda"/>
      <sheetName val="Kalsa"/>
      <sheetName val="Kalda"/>
      <sheetName val="Kokar"/>
      <sheetName val="FD-GAP09"/>
      <sheetName val="GAP09-BD"/>
      <sheetName val="Case"/>
      <sheetName val="Merak Export"/>
      <sheetName val="Merak Import"/>
      <sheetName val="VBA Code"/>
      <sheetName val="Overall"/>
      <sheetName val="asli"/>
      <sheetName val="kol"/>
      <sheetName val="Labul"/>
      <sheetName val="Sandi"/>
      <sheetName val="Denda"/>
      <sheetName val="konfirm"/>
      <sheetName val="perhit hrg tanah"/>
      <sheetName val="Hutang Tanah up date"/>
      <sheetName val="Kop-97"/>
      <sheetName val="Dafis"/>
      <sheetName val="Bab"/>
      <sheetName val="Opini"/>
      <sheetName val="Ongko"/>
      <sheetName val="TOTAL OF LIEN ACCOUNTS"/>
      <sheetName val="6-19 PAY CALCULATION "/>
      <sheetName val="ARUN III"/>
      <sheetName val="BES MCGC"/>
      <sheetName val="BONTANG V"/>
      <sheetName val="BONTANG VI"/>
      <sheetName val="BONTANG II"/>
      <sheetName val="WEST NATUNA"/>
      <sheetName val="ARUN II"/>
      <sheetName val="BES-AQP"/>
      <sheetName val="BLPGV"/>
      <sheetName val="BLPGVII"/>
      <sheetName val="CORRIDOR"/>
      <sheetName val="BES KOREA II"/>
      <sheetName val="BES KCO"/>
      <sheetName val="BONT III"/>
      <sheetName val="BONT IV"/>
      <sheetName val="ONWJ"/>
      <sheetName val="KANGEAN"/>
      <sheetName val="KMI"/>
      <sheetName val="CILACAP"/>
      <sheetName val="Interest Calc."/>
      <sheetName val="Int. Calculation - after 6-18"/>
      <sheetName val="2004.VS.2003"/>
      <sheetName val="JUST.F7"/>
      <sheetName val="CTT.RPT"/>
      <sheetName val="KODE BAG"/>
      <sheetName val="PVT.TOTAL"/>
      <sheetName val="SKOP"/>
      <sheetName val="NonDept"/>
      <sheetName val="PVT-FUNGSI"/>
      <sheetName val="REKAP-F7.0"/>
      <sheetName val="F7.1"/>
      <sheetName val="F7-OPS"/>
      <sheetName val="PIVOT 3 DGT"/>
      <sheetName val="F-7.2.3 DGT "/>
      <sheetName val="F7.3th"/>
      <sheetName val="PIVOTF8.0"/>
      <sheetName val="F8.0"/>
      <sheetName val="PIVOT-F.7.4.DGT"/>
      <sheetName val="F-7.2.4DGT"/>
      <sheetName val="2004R.VS.2003"/>
      <sheetName val="KEL.9"/>
      <sheetName val="EXECUTIVE SUMMARY"/>
      <sheetName val="HARGA MINYAK &amp; KURS"/>
      <sheetName val="LAPORAN MINYAK"/>
      <sheetName val="LAPORAN GAS"/>
      <sheetName val="EBITDA"/>
      <sheetName val="C5 GABUNG"/>
      <sheetName val="FINDING COST"/>
      <sheetName val="ABI"/>
      <sheetName val="Ner Report Kons"/>
      <sheetName val="nering "/>
      <sheetName val="Ner Kons 2002"/>
      <sheetName val="aje-kons"/>
      <sheetName val="WP ISP Ind 02"/>
      <sheetName val="Aje Isp (Ind) 2002"/>
      <sheetName val="koreksi HPP"/>
      <sheetName val="PSAK 46-koreksi"/>
      <sheetName val="PSAK 46 Mnrt ISP"/>
      <sheetName val="Disclose hut pjk"/>
      <sheetName val="PSAK 46 buat discl"/>
      <sheetName val="Pos LB"/>
      <sheetName val="Konfr 02"/>
      <sheetName val="neraca-inggris"/>
      <sheetName val="Kurs Transaksi Bank Indonesia"/>
      <sheetName val="ISTA"/>
      <sheetName val="SIT"/>
      <sheetName val="SWM "/>
      <sheetName val="SRA"/>
      <sheetName val="July 31, 2010"/>
      <sheetName val="July 31, 2011"/>
      <sheetName val="July 31, 2012"/>
      <sheetName val="600 B"/>
      <sheetName val="600 "/>
      <sheetName val="600C1"/>
      <sheetName val="600C2"/>
      <sheetName val="600F1"/>
      <sheetName val="200F1 "/>
      <sheetName val="200F2- Kel 1"/>
      <sheetName val="200F3-kel 2"/>
      <sheetName val="Mrt"/>
      <sheetName val="Apr"/>
      <sheetName val="Mei"/>
      <sheetName val="Juni"/>
      <sheetName val="Juli"/>
      <sheetName val="Agt"/>
      <sheetName val="Sept"/>
      <sheetName val="Books of account"/>
      <sheetName val="WPTBMFG"/>
      <sheetName val="ISPPTI"/>
      <sheetName val="BSPPTI"/>
      <sheetName val="CASHFLOWPPTI"/>
      <sheetName val="Gen.journal"/>
      <sheetName val="Schedule of Expenses  "/>
      <sheetName val="Journal Voucher"/>
      <sheetName val="Schedule of factory overhead "/>
      <sheetName val="expense"/>
      <sheetName val="schedulestoolsteel"/>
      <sheetName val="CONSOLIDATEDINCOME"/>
      <sheetName val="CONSOLIDATEDINCOME MNFNG &amp; TRAD"/>
      <sheetName val="BSDUETOAFFILOFF"/>
      <sheetName val="CONSOCASHFLOWMFGTOOL"/>
      <sheetName val="consolidatedCASHFLOW"/>
      <sheetName val="Hitachi Financial statement"/>
      <sheetName val="Hitachi"/>
      <sheetName val="FStradingnewform"/>
      <sheetName val="BSTRADING"/>
      <sheetName val="trial balance dollar"/>
      <sheetName val="WS Trading"/>
      <sheetName val="Summary of Journal voucher "/>
      <sheetName val="related party"/>
      <sheetName val="factory overhead tool steel"/>
      <sheetName val="cashrecon"/>
      <sheetName val="indentcom"/>
      <sheetName val="Finished Good Inventory"/>
      <sheetName val="Semi-finished"/>
      <sheetName val="sept05 (2)"/>
      <sheetName val="Factory Supplies Inventory  "/>
      <sheetName val="NOVEMBER2005"/>
      <sheetName val="raw mat feb"/>
      <sheetName val=" JANUARY AS ADJUSTED"/>
      <sheetName val="Inventory Raw Mater"/>
      <sheetName val="TEMPORARYADVANCES"/>
      <sheetName val="advances to officer and employe"/>
      <sheetName val="advances to off and emp"/>
      <sheetName val="ADV. TO SUPPLIER"/>
      <sheetName val="Advances to Affi "/>
      <sheetName val="Advances to Nichiei Corp."/>
      <sheetName val="Prepaid expenses"/>
      <sheetName val="Prepaid Tax "/>
      <sheetName val="Unexpired insurance"/>
      <sheetName val="Loan receivable-NPI "/>
      <sheetName val="UTILITYDEPOSIT"/>
      <sheetName val="lapsing"/>
      <sheetName val="AP OTHERS (2)"/>
      <sheetName val="AP TRADE (2)"/>
      <sheetName val="Fringe Benefit tax payable"/>
      <sheetName val="Income Tax payable"/>
      <sheetName val="accrued expenses"/>
      <sheetName val="Accrued Retirement "/>
      <sheetName val="Due to Nichiei Corp"/>
      <sheetName val="Due to Nichiei Pilipinas"/>
      <sheetName val="Loan Payable RCBC"/>
      <sheetName val="Loan Payable Nichiei Corp."/>
      <sheetName val="Paid in Capital"/>
      <sheetName val="Retained earnings"/>
      <sheetName val="This Year Profit"/>
      <sheetName val="Gross earnings"/>
      <sheetName val="schedule of sales"/>
      <sheetName val="RENT EXPENSE"/>
      <sheetName val="13th month pay"/>
      <sheetName val="repair and maintenance"/>
      <sheetName val="salesschedtonichiei"/>
      <sheetName val="collection"/>
      <sheetName val="PPTIOFFSETARTONPI"/>
      <sheetName val="NPIOFFSETTOPPTI"/>
      <sheetName val="payrollToolSteelDiv"/>
      <sheetName val="PROVIISION13THMOtool"/>
      <sheetName val="provision for retirmenttool"/>
      <sheetName val="incentivetool"/>
      <sheetName val="AJEPROFEEACCRUE"/>
      <sheetName val="NPIJVrentincome"/>
      <sheetName val="greson"/>
      <sheetName val="INCOME STATEMENT"/>
      <sheetName val="PACAJE Sum"/>
      <sheetName val="IS analytics"/>
      <sheetName val="BS analytics"/>
      <sheetName val="AP-Balabagan2"/>
      <sheetName val="AP-Balabagan1"/>
      <sheetName val="prep.income tax"/>
      <sheetName val="advance rental"/>
      <sheetName val="retirement-updated"/>
      <sheetName val="retirement"/>
      <sheetName val="remittance-tax"/>
      <sheetName val="N-Search"/>
      <sheetName val="Fsum"/>
      <sheetName val="RF_diesel"/>
      <sheetName val="F-nrv test-FG"/>
      <sheetName val="RE-roll"/>
      <sheetName val="N-CRAM"/>
      <sheetName val="E-cram"/>
      <sheetName val="C-cram"/>
      <sheetName val="PPE lapsing"/>
      <sheetName val="payments to agencies"/>
      <sheetName val="N2-cram "/>
      <sheetName val="N-cram2"/>
      <sheetName val="EL-1"/>
      <sheetName val="staff superannuation "/>
      <sheetName val="EL-4"/>
      <sheetName val="BIR"/>
      <sheetName val="Unrecorded Lia"/>
      <sheetName val="K-3"/>
      <sheetName val="harga"/>
      <sheetName val="Pack"/>
      <sheetName val="Lainnya"/>
      <sheetName val="Roaster"/>
      <sheetName val="F.Drying"/>
      <sheetName val="Molen"/>
      <sheetName val="hitung"/>
      <sheetName val="Selisih"/>
      <sheetName val="Grafik mesin"/>
      <sheetName val="Tiris"/>
      <sheetName val="Packing"/>
      <sheetName val="mixer kanji"/>
      <sheetName val="Oven"/>
      <sheetName val="Juice bawang"/>
      <sheetName val="Bucket"/>
      <sheetName val="Roasting"/>
      <sheetName val="Mesin Ayak"/>
      <sheetName val="Colloid mill"/>
      <sheetName val="Gotrok"/>
      <sheetName val="40 Memo"/>
      <sheetName val="40 Lead"/>
      <sheetName val="40.1Freight Expense"/>
      <sheetName val="Biaya Air (2)"/>
      <sheetName val="40.2Biaya Listrik"/>
      <sheetName val="40.3 ARP"/>
      <sheetName val="F Lead"/>
      <sheetName val="Purchase Cutoff"/>
      <sheetName val="DNR_Sep"/>
      <sheetName val="Other_Sep"/>
      <sheetName val="8500"/>
      <sheetName val="8500.1"/>
      <sheetName val="8500.1.2"/>
      <sheetName val="BIO DIESEL"/>
      <sheetName val="8500.2"/>
      <sheetName val="8500.3"/>
      <sheetName val="8500.2.1 TOD"/>
      <sheetName val=" ARA"/>
      <sheetName val="Perincian HPP"/>
      <sheetName val="8500.1.3 JURNAL"/>
      <sheetName val="C2.1"/>
      <sheetName val="C2.2"/>
      <sheetName val="C2.3"/>
      <sheetName val="C4"/>
      <sheetName val="C5"/>
      <sheetName val="C5.1"/>
      <sheetName val="C6"/>
      <sheetName val="C7"/>
      <sheetName val="C8"/>
      <sheetName val="C.tod"/>
      <sheetName val="C.ARA"/>
      <sheetName val="HARGA_BKS"/>
      <sheetName val="AKHIR BKS"/>
      <sheetName val="HPP_JULI"/>
      <sheetName val="STOCK_AWAL"/>
      <sheetName val="BELI AGST"/>
      <sheetName val="HPP_NON_OPEN"/>
      <sheetName val="HPP_CPN"/>
      <sheetName val="HPP_SRG"/>
      <sheetName val="HPP_TGR_NEW"/>
      <sheetName val="HPP_BKS_NEW"/>
      <sheetName val="REFRES"/>
      <sheetName val="HPP_0803"/>
      <sheetName val="non"/>
      <sheetName val="cpn"/>
      <sheetName val="srg"/>
      <sheetName val="tgr"/>
      <sheetName val="HPP_JUNI"/>
      <sheetName val="BELI JULI"/>
      <sheetName val="HAP"/>
      <sheetName val="Qunion_Penjualan_PerBULAN_JULI"/>
      <sheetName val="HPP PER UNIT"/>
      <sheetName val="Stock Akhir"/>
      <sheetName val="Jual per unit"/>
      <sheetName val="Beli &amp; Retur"/>
      <sheetName val="HPP PER UNIT CPN"/>
      <sheetName val="Stock Akhir CIPINANG"/>
      <sheetName val="Beli &amp; Retur CPN"/>
      <sheetName val="HPP_0503"/>
      <sheetName val="HPP_0503 CPN"/>
      <sheetName val="M_BARANG"/>
      <sheetName val="SALGO GS"/>
      <sheetName val="SALDO_GS_CPN"/>
      <sheetName val="BELI0503"/>
      <sheetName val="SLD AWAL"/>
      <sheetName val="KD_BELI WITH NPN"/>
      <sheetName val="HG_BEL"/>
      <sheetName val="Print"/>
      <sheetName val="DATAIL"/>
      <sheetName val="HPP_AGUSTUS"/>
      <sheetName val="BELI _SEPTEMBER"/>
      <sheetName val="COPY"/>
      <sheetName val="Qunion_penjualan"/>
      <sheetName val="PIVOT"/>
      <sheetName val="JL_BEL"/>
      <sheetName val="DATA_JUALAN"/>
      <sheetName val="HPPNON"/>
      <sheetName val="HPPCPN"/>
      <sheetName val="HPPSRG"/>
      <sheetName val="HPPTGR"/>
      <sheetName val="HPPBKS"/>
      <sheetName val="REKAP_JUALAN"/>
      <sheetName val="PIVOT'TE"/>
      <sheetName val="HPP_0703"/>
      <sheetName val="DATA2"/>
      <sheetName val="JUALLAN"/>
      <sheetName val="MAS"/>
      <sheetName val="BALI"/>
      <sheetName val="JBR"/>
      <sheetName val="KDR"/>
      <sheetName val="MDN"/>
      <sheetName val="MDR"/>
      <sheetName val="MLG"/>
      <sheetName val="PRB"/>
      <sheetName val="NGELOM"/>
      <sheetName val="LK"/>
      <sheetName val="GLOBAL"/>
      <sheetName val="S_AWAL-hpp"/>
      <sheetName val="S_AKHIR"/>
      <sheetName val="JUAL@RETUR"/>
      <sheetName val="DATA AWAL"/>
      <sheetName val="PABRIK"/>
      <sheetName val="SAMPEL"/>
      <sheetName val="BONUS"/>
      <sheetName val="BAD STOCK"/>
      <sheetName val="OPNAME GOOD STOCK"/>
      <sheetName val="OPNAME SALES"/>
      <sheetName val="OPNAME BAD STOCK"/>
      <sheetName val="SALDO GOOD STOCK"/>
      <sheetName val="SALDO BAD STOCK"/>
      <sheetName val="SheetGMP"/>
      <sheetName val="SheetGMT"/>
      <sheetName val="KKP13 50 Deb tentiv"/>
      <sheetName val="AA.6 Star Eastern"/>
      <sheetName val="AA.5.1"/>
      <sheetName val="AA.5 Artha Graha"/>
      <sheetName val="bunga Inv"/>
      <sheetName val="Bunga BKP (2)"/>
      <sheetName val="Bunga BKP"/>
      <sheetName val="AA.4.1 Bukopin"/>
      <sheetName val="AA.4 Bukopin"/>
      <sheetName val="bunga kmk"/>
      <sheetName val="AA.3.1.1"/>
      <sheetName val="AA.3.1"/>
      <sheetName val="AA.3 Bumiputera"/>
      <sheetName val="AA.2.1 Bukopin"/>
      <sheetName val="AA.2 Bukopin"/>
      <sheetName val="AA.1.1.1 BNI"/>
      <sheetName val="AA.1.1 BNI"/>
      <sheetName val="AA.1 BNI"/>
      <sheetName val="AA"/>
      <sheetName val="AA_1_1 BNI"/>
      <sheetName val="TCM"/>
      <sheetName val="Ranges"/>
      <sheetName val="Lamp 11"/>
      <sheetName val="Lamp-II.2.2.3"/>
      <sheetName val="KKP-II.2.2.1.2"/>
      <sheetName val="KKP-II.2.2.2.1"/>
      <sheetName val="KKP-II.2.2.2.2"/>
      <sheetName val="KKP-II.2.2.2.3"/>
      <sheetName val="KKP-II.2.2.2.4"/>
      <sheetName val="KKP-II.2.2.2.5"/>
      <sheetName val="KKP-II.2.2.4.1"/>
      <sheetName val="KKP-II.2.2.3.1"/>
      <sheetName val="KKP-II.2.2.5.1"/>
      <sheetName val="KKP-II.2.2.6.1"/>
      <sheetName val="KKP-II.2.2.7.1"/>
      <sheetName val="KKP-II.2.2.8.1"/>
      <sheetName val="KKP-II.2.2.9.1"/>
      <sheetName val="KKP-II.2.2.10.1"/>
      <sheetName val="KKP-II.2.2.11.1"/>
      <sheetName val="Lamp 13"/>
      <sheetName val="Tabel-LHP"/>
      <sheetName val="Balance end 2002"/>
      <sheetName val="Balance 30-06-03"/>
      <sheetName val="Ecr"/>
      <sheetName val="Exchange Rate"/>
      <sheetName val="Compta X - 2"/>
      <sheetName val="mar"/>
      <sheetName val="may"/>
      <sheetName val="jun"/>
      <sheetName val="jul"/>
      <sheetName val="Ratio-C"/>
      <sheetName val="Ratio-P"/>
      <sheetName val="BS-C"/>
      <sheetName val="BS-P"/>
      <sheetName val="IS-C"/>
      <sheetName val="IS-P"/>
      <sheetName val="SE-C"/>
      <sheetName val="SE-P"/>
      <sheetName val="ICF-C"/>
      <sheetName val="DCF-C"/>
      <sheetName val="DCF-C_2003"/>
      <sheetName val="ICF-P"/>
      <sheetName val="Mutation CF"/>
      <sheetName val="Catatan-C"/>
      <sheetName val="Catatan-P"/>
      <sheetName val="Detail-C+P"/>
      <sheetName val="Combine Entries"/>
      <sheetName val="Consolidation Entries"/>
      <sheetName val="Investment-P"/>
      <sheetName val="Intercompany-C"/>
      <sheetName val="Intercompany-P"/>
      <sheetName val="FA-C"/>
      <sheetName val="FA-P"/>
      <sheetName val="Allowance-P"/>
      <sheetName val="Rekon-Fiskal-BSU"/>
      <sheetName val="Tax Calculation up to 2004"/>
      <sheetName val="DIT - Up to 2004"/>
      <sheetName val="Fiscal Loss up to 2004"/>
      <sheetName val="Bank Loans-BSU"/>
      <sheetName val="Hutang Usaha-BSU"/>
      <sheetName val="Freeze+Resticted fund"/>
      <sheetName val="Foreign Currency-C"/>
      <sheetName val="Foreign Currency-P"/>
      <sheetName val="SE_C"/>
      <sheetName val="EQ "/>
      <sheetName val="WS 2007"/>
      <sheetName val="AJE 2007"/>
      <sheetName val="TAX 07 "/>
      <sheetName val="DEPR07"/>
      <sheetName val="WSCF07"/>
      <sheetName val="WSBS 05-ok"/>
      <sheetName val="BS-Pro WBS"/>
      <sheetName val="PL-Pro WSIS06"/>
      <sheetName val="WSIS 04"/>
      <sheetName val="WSBS 04"/>
      <sheetName val="WS 2005"/>
      <sheetName val="WS 2006"/>
      <sheetName val="AJE 2006"/>
      <sheetName val="TAX 06"/>
      <sheetName val="TAX05"/>
      <sheetName val="DEPR05"/>
      <sheetName val="DEPR06"/>
      <sheetName val="WSCF06"/>
      <sheetName val="WSCF05"/>
      <sheetName val="WSBS 05_ok"/>
      <sheetName val="BS_Pro WBS"/>
      <sheetName val="PL_Pro WSIS06"/>
      <sheetName val="AREA 1"/>
      <sheetName val="AREA 2"/>
      <sheetName val="AREA 3"/>
      <sheetName val="DATA KPI"/>
      <sheetName val="REGION"/>
      <sheetName val="PERUMUSAN MSL "/>
      <sheetName val="DATA UNIT"/>
      <sheetName val="DATA VALUE"/>
      <sheetName val="AKUM-TB (2)"/>
      <sheetName val="AKUM-TB"/>
      <sheetName val="BTL"/>
      <sheetName val="Schedule Loan"/>
      <sheetName val="5200.15 Loan"/>
      <sheetName val="NSP-ANP"/>
      <sheetName val="Report Tax"/>
      <sheetName val="TPSF"/>
      <sheetName val="RJE TPSF"/>
      <sheetName val="PAJE TPSF "/>
      <sheetName val="WS2005"/>
      <sheetName val="TB 1205&amp;1206"/>
      <sheetName val="Investasi"/>
      <sheetName val="WS Konsolidasi"/>
      <sheetName val="TPS"/>
      <sheetName val="Tax-TPS Solo"/>
      <sheetName val="CAJE TPS"/>
      <sheetName val="PAJE TPS"/>
      <sheetName val="RJE TPS"/>
      <sheetName val="5300.85 Foreign. AP"/>
      <sheetName val="WS2006 PBC"/>
      <sheetName val="MTN "/>
      <sheetName val="Reclass "/>
      <sheetName val="Cash Flow."/>
      <sheetName val="SKP-STP"/>
      <sheetName val="Mata Uang Asing."/>
      <sheetName val="Segment."/>
      <sheetName val="Struktur Perusahaan Anak"/>
      <sheetName val="LPE"/>
      <sheetName val="Kas&amp;Bank"/>
      <sheetName val="Inv JP"/>
      <sheetName val="Piutang Usaha"/>
      <sheetName val="Perikatan"/>
      <sheetName val="HutangBank"/>
      <sheetName val="Hut Obligasi"/>
      <sheetName val="Hut Usaha"/>
      <sheetName val="BMHD"/>
      <sheetName val="HSGU"/>
      <sheetName val="Pinj Jk Panjang"/>
      <sheetName val="Modal Saham"/>
      <sheetName val="Beban Usaha"/>
      <sheetName val="Penjualan Bersih"/>
      <sheetName val="Pokok Penjualan"/>
      <sheetName val="Imbalan KErja"/>
      <sheetName val="BebabBunga"/>
      <sheetName val="Entitas Sepengendali"/>
      <sheetName val="EPS"/>
      <sheetName val="Rel PArties"/>
      <sheetName val="5100.00 Lead"/>
      <sheetName val="Konfirm leasing"/>
      <sheetName val="Cek Pembayaran Poko"/>
      <sheetName val="Schedule"/>
      <sheetName val="Lead 2"/>
      <sheetName val="SEP02"/>
      <sheetName val="AUG02"/>
      <sheetName val="NOV03"/>
      <sheetName val="OCT03"/>
      <sheetName val="SEP03"/>
      <sheetName val="AUG03"/>
      <sheetName val="MAR03"/>
      <sheetName val="DEC02"/>
      <sheetName val="NOV02"/>
      <sheetName val="OCT02"/>
      <sheetName val="Price"/>
      <sheetName val="Parameter"/>
      <sheetName val="Input_tables"/>
      <sheetName val="Benefit_Tab"/>
      <sheetName val="cALC"/>
      <sheetName val="PSC_Calc"/>
      <sheetName val="output"/>
      <sheetName val="summary_frm_output"/>
      <sheetName val="decr_table"/>
      <sheetName val="Data Karyawan"/>
      <sheetName val="JHT"/>
      <sheetName val="Payments"/>
      <sheetName val="Presentation1"/>
      <sheetName val="Lap Akturia 2004"/>
      <sheetName val="discl_present_gab"/>
      <sheetName val="AG_presntn"/>
      <sheetName val="GraphBen"/>
      <sheetName val="worksheet Actual"/>
      <sheetName val="worksheet Budget"/>
      <sheetName val="Analysis"/>
      <sheetName val="Present"/>
      <sheetName val="Throughput"/>
      <sheetName val="Revenue Trend"/>
      <sheetName val="Revenue"/>
      <sheetName val="FA-PELINDO"/>
      <sheetName val="FA-HTP"/>
      <sheetName val="Ass-Fiscal"/>
      <sheetName val="FA-HTP (Fiskal)"/>
      <sheetName val="Material @"/>
      <sheetName val="Material"/>
      <sheetName val="Maintenance"/>
      <sheetName val="Royalty"/>
      <sheetName val="Fin Stat"/>
      <sheetName val="Fin Pro 1"/>
      <sheetName val="Loan"/>
      <sheetName val="Fin Pro - HTP"/>
      <sheetName val="FA-HTP (Fiskal) (2)"/>
      <sheetName val="Depr - HTP (inl. cap interest)"/>
      <sheetName val="Depr Forex"/>
      <sheetName val="8_1 Bill_Collect Monthly"/>
      <sheetName val="Revenue Trend (XXX)"/>
      <sheetName val="FA-PELINDO (Koja)"/>
      <sheetName val="FA-HTP (Fiskal) "/>
      <sheetName val="Total Fiskal"/>
      <sheetName val="FA-HTP (Koja)"/>
      <sheetName val="FA-HTP (Komersial)"/>
      <sheetName val="FA-HTP (Komersial) (2)"/>
      <sheetName val="Total Komersial"/>
      <sheetName val="Perbandingan FA (XXX)"/>
      <sheetName val="Depr-Int (XXX)"/>
      <sheetName val="Material @ (XXX)"/>
      <sheetName val="Fin Pro 1 (XXX)"/>
      <sheetName val="Loan Schedule"/>
      <sheetName val="Income Tax "/>
      <sheetName val="Graph (XXX)"/>
      <sheetName val="Rescheduling"/>
      <sheetName val="1. Budget PL ASCO 2010"/>
      <sheetName val="2. Budget PL OPCO"/>
      <sheetName val="3. PL ASCO"/>
      <sheetName val="4. PL OPCO"/>
      <sheetName val="5.PL ASCO+OPCO"/>
      <sheetName val="6. PL LMIRT YTD"/>
      <sheetName val="6a.PL LMIRT-Current"/>
      <sheetName val="7a. BS"/>
      <sheetName val="7. BS LMIRT "/>
      <sheetName val="8a. Notes to BS"/>
      <sheetName val="Actual P&amp;L (Rp penuh)"/>
      <sheetName val="Actual Note to BS (Rp penuh)"/>
      <sheetName val="Actual BS  (Rp penuh)"/>
      <sheetName val="8. Notes to BS LMIRT "/>
      <sheetName val="9.Budget CF Asco+Opco"/>
      <sheetName val="9a.Budget CF Asco"/>
      <sheetName val="9b.Budget Opco"/>
      <sheetName val="10. CF Monhy"/>
      <sheetName val="11.CF YTD"/>
      <sheetName val="12. SecDep"/>
      <sheetName val="13. Interest SH"/>
      <sheetName val="14.Unrealised Exchg Diff"/>
      <sheetName val="15.Other Inc."/>
      <sheetName val="16. Int.Inc"/>
      <sheetName val="17.Misc exp."/>
      <sheetName val="18.Legal Exp"/>
      <sheetName val="19. Cash held"/>
      <sheetName val="20. Interest Remit"/>
      <sheetName val="1001"/>
      <sheetName val="1002"/>
      <sheetName val="1003"/>
      <sheetName val="1004"/>
      <sheetName val="1005"/>
      <sheetName val="1006"/>
      <sheetName val="1007"/>
      <sheetName val="1008"/>
      <sheetName val="1009"/>
      <sheetName val="1010"/>
      <sheetName val="NLPAWAL"/>
      <sheetName val="INDIKATOR (3)"/>
      <sheetName val="KOMP.INDKTR.KEU (3)"/>
      <sheetName val="BUNGA"/>
      <sheetName val="JUAL AT"/>
      <sheetName val="BELI AT "/>
      <sheetName val="HP AT"/>
      <sheetName val="NLP "/>
      <sheetName val="RLP "/>
      <sheetName val="WS CF"/>
      <sheetName val="BUA"/>
      <sheetName val="BLL"/>
      <sheetName val="DI"/>
      <sheetName val="PRW.05(10)"/>
      <sheetName val="PRW.06(21)"/>
      <sheetName val="PRW.07(15)"/>
      <sheetName val="EW.01A"/>
      <sheetName val="EW.01A(Rkp)"/>
      <sheetName val="EW.01B"/>
      <sheetName val="EW.01B(Rkp)"/>
      <sheetName val="EW.02"/>
      <sheetName val="Estm-HU"/>
      <sheetName val="Estm-Progres"/>
      <sheetName val="EW.02 (Rkp)"/>
      <sheetName val="EW.03"/>
      <sheetName val="DATA_2009"/>
      <sheetName val="RWD-02"/>
      <sheetName val="RWD-04"/>
      <sheetName val="tw 1"/>
      <sheetName val="tw 2"/>
      <sheetName val="tw 3"/>
      <sheetName val="tw 4"/>
      <sheetName val="barat"/>
      <sheetName val="tengah"/>
      <sheetName val="timur"/>
      <sheetName val="LN"/>
      <sheetName val="gedung"/>
      <sheetName val="sipil"/>
      <sheetName val="(Pusat TW1)"/>
      <sheetName val="(Pusat TW2)"/>
      <sheetName val="(Pusat TW3)"/>
      <sheetName val="(Pusat TW4)"/>
      <sheetName val="(Realisasi TW1)"/>
      <sheetName val="(proyekTW2)"/>
      <sheetName val="(proyekTW3)"/>
      <sheetName val="(proyekTW4"/>
      <sheetName val="tw1"/>
      <sheetName val="tw2"/>
      <sheetName val="tw3"/>
      <sheetName val="tw4"/>
      <sheetName val="tw4 (revisi)"/>
      <sheetName val="oret2an"/>
      <sheetName val="map"/>
      <sheetName val="rab"/>
      <sheetName val="HARSAT"/>
      <sheetName val="railing"/>
      <sheetName val="anal-1-4"/>
      <sheetName val="anal-5"/>
      <sheetName val="anal-6"/>
      <sheetName val="61004"/>
      <sheetName val="61005"/>
      <sheetName val="61006"/>
      <sheetName val="61007"/>
      <sheetName val="61008"/>
      <sheetName val="mapp"/>
      <sheetName val="boq"/>
      <sheetName val="opow"/>
      <sheetName val="anal-1"/>
      <sheetName val="antek"/>
      <sheetName val="oret"/>
      <sheetName val="RKP-DKH"/>
      <sheetName val="DKH-BP07"/>
      <sheetName val="RKP-DKH-UPRT"/>
      <sheetName val="DKH-BP07-UPRT"/>
      <sheetName val="DKH-BP07C"/>
      <sheetName val="LAMP"/>
      <sheetName val="ANAL-2"/>
      <sheetName val="MOS"/>
      <sheetName val="PLANT"/>
      <sheetName val="MPU"/>
      <sheetName val="DAKON"/>
      <sheetName val="SUBKON"/>
      <sheetName val="ap-12a"/>
      <sheetName val="ap-12b"/>
      <sheetName val="ap-12c"/>
      <sheetName val="DB"/>
      <sheetName val="RKPANAL"/>
      <sheetName val="TANYA"/>
      <sheetName val="BREAKSTRUKTUR"/>
      <sheetName val="TEST"/>
      <sheetName val="ANALBETON"/>
      <sheetName val="teknis"/>
      <sheetName val="s-curve BP05 (7)"/>
      <sheetName val="s-curve BP05 (6)"/>
      <sheetName val="s-curve BP05 (5)"/>
      <sheetName val="s-curve BP05A"/>
      <sheetName val="s-curve BP05A (yg dipakai)"/>
      <sheetName val="Alat BP05A"/>
      <sheetName val="Rekap Biaya"/>
      <sheetName val="Kuantitas &amp; Harga"/>
      <sheetName val="%"/>
      <sheetName val="Ranking %"/>
      <sheetName val="rkp-map"/>
      <sheetName val="map-jo-koreksi"/>
      <sheetName val="map-jo"/>
      <sheetName val="sepakat"/>
      <sheetName val="rkp2"/>
      <sheetName val="LAIN"/>
      <sheetName val="ANTEK-1"/>
      <sheetName val="ANTEK-2"/>
      <sheetName val="ANTEK3"/>
      <sheetName val="IDC"/>
      <sheetName val="RIGID"/>
      <sheetName val="RKP-DB"/>
      <sheetName val="DASBOARD"/>
      <sheetName val="ANAL-MPU"/>
      <sheetName val="RAB-EIB40"/>
      <sheetName val="RAB-EIB39"/>
      <sheetName val="RAB-EIB38"/>
      <sheetName val="RAB-EIB37"/>
      <sheetName val="ANLS-40"/>
      <sheetName val="ANLS-39"/>
      <sheetName val="ANLS-38"/>
      <sheetName val="ANLS-37"/>
      <sheetName val="HS-DASAR"/>
      <sheetName val="RKP-BOQ"/>
      <sheetName val="DAFT-MPU"/>
      <sheetName val="SUBKONT"/>
      <sheetName val="LAMP-6a"/>
      <sheetName val="LAMP-8"/>
      <sheetName val="LAMP-13"/>
      <sheetName val="ANAL-TEKNIK"/>
      <sheetName val="PROD-ALAT"/>
      <sheetName val="PROD-ALAT2"/>
      <sheetName val="REKAPALAT"/>
      <sheetName val="SKDL-ALAT"/>
      <sheetName val="DFTR-ALAT"/>
      <sheetName val="RKP"/>
      <sheetName val="ANAL"/>
      <sheetName val="RKP-ANAL"/>
      <sheetName val="SKDL"/>
      <sheetName val="basic"/>
      <sheetName val="ALAT"/>
      <sheetName val="data-1"/>
      <sheetName val="data-2"/>
      <sheetName val="simak"/>
      <sheetName val="RECORD"/>
      <sheetName val="BHN"/>
      <sheetName val="anal-mob"/>
      <sheetName val="sub"/>
      <sheetName val="produk"/>
      <sheetName val="div7-1"/>
      <sheetName val="div7-2"/>
      <sheetName val="dt-1"/>
      <sheetName val="dt-2"/>
      <sheetName val="dt-3"/>
      <sheetName val="dt-5"/>
      <sheetName val="RAB-HUSEIN"/>
      <sheetName val="DKH"/>
      <sheetName val="APP-12"/>
      <sheetName val="APP-12b"/>
      <sheetName val="APP-12c"/>
      <sheetName val="GANTI"/>
      <sheetName val="coba"/>
      <sheetName val="DASHBOARD"/>
      <sheetName val="Penawaran"/>
      <sheetName val="Surat"/>
      <sheetName val="JO"/>
      <sheetName val="Kuant&amp;Harga"/>
      <sheetName val="Har Sat"/>
      <sheetName val="lamp1"/>
      <sheetName val="lamp2"/>
      <sheetName val="lamp3a"/>
      <sheetName val="lamp4ae"/>
      <sheetName val="Lamp5"/>
      <sheetName val="LAMP7"/>
      <sheetName val="Peralatan"/>
      <sheetName val="Metoda"/>
      <sheetName val="CV Teknik"/>
      <sheetName val="Struk Org Proy"/>
      <sheetName val="DafPerson"/>
      <sheetName val="604"/>
      <sheetName val="605"/>
      <sheetName val="606"/>
      <sheetName val="H-SAT"/>
      <sheetName val="610.04"/>
      <sheetName val="610.05"/>
      <sheetName val="610.06"/>
      <sheetName val="610.07A"/>
      <sheetName val="610.08"/>
      <sheetName val="Angkut material"/>
      <sheetName val="Metode"/>
      <sheetName val="PP"/>
      <sheetName val="BAU"/>
      <sheetName val="Rupa2"/>
      <sheetName val="Gaji"/>
      <sheetName val="Allowance"/>
      <sheetName val="SPJ"/>
      <sheetName val="Galian Biasa"/>
      <sheetName val="Galian batu"/>
      <sheetName val="Urugan biasa"/>
      <sheetName val="stripping"/>
      <sheetName val="Urugan pilihan"/>
      <sheetName val="Trans Agg"/>
      <sheetName val="Hotmix 4 cm"/>
      <sheetName val="Hotmix 5 cm"/>
      <sheetName val="Hotmix 6 cm"/>
      <sheetName val="ANA-ALAT"/>
      <sheetName val="DBoard"/>
      <sheetName val="BD_Alat"/>
      <sheetName val="An_Alat"/>
      <sheetName val="EFGH"/>
      <sheetName val="610.07B"/>
      <sheetName val="Rekapitulasi"/>
      <sheetName val="Mobilisasi"/>
      <sheetName val="LAB"/>
      <sheetName val="An Teknis"/>
      <sheetName val="Detour"/>
      <sheetName val="Rambu"/>
      <sheetName val="Major"/>
      <sheetName val="SCH"/>
      <sheetName val="Alat2"/>
      <sheetName val="PP2"/>
      <sheetName val="BAU2"/>
      <sheetName val="Rupa22"/>
      <sheetName val="Bank2"/>
      <sheetName val="Rekap Volume"/>
      <sheetName val="2ktr"/>
      <sheetName val="4ktr"/>
      <sheetName val="5ktr"/>
      <sheetName val="6ktr"/>
      <sheetName val="7ktr"/>
      <sheetName val="2A"/>
      <sheetName val="4A"/>
      <sheetName val="5A"/>
      <sheetName val="6A"/>
      <sheetName val="7A"/>
      <sheetName val="2B"/>
      <sheetName val="4B"/>
      <sheetName val="5B"/>
      <sheetName val="6B"/>
      <sheetName val="7B"/>
      <sheetName val="2C"/>
      <sheetName val="4C"/>
      <sheetName val="5C"/>
      <sheetName val="6C"/>
      <sheetName val="7C"/>
      <sheetName val="PriceList"/>
      <sheetName val="AnaBahan"/>
      <sheetName val="DEDI"/>
      <sheetName val="Jadwal"/>
      <sheetName val="TDR"/>
      <sheetName val="REKAP-MAP"/>
      <sheetName val="PKT-III-1"/>
      <sheetName val="RKP-JEMB"/>
      <sheetName val="RAB-JEMB"/>
      <sheetName val="ANAL_bab_1"/>
      <sheetName val="UM31_jln"/>
      <sheetName val="ANAL_jln"/>
      <sheetName val="UM31_jembt"/>
      <sheetName val="ANAL_jembt"/>
      <sheetName val="HS-1"/>
      <sheetName val="Lead Sch"/>
      <sheetName val="Lead Schedule"/>
      <sheetName val="Ws Jul-2004"/>
      <sheetName val="AJE (2)"/>
      <sheetName val="Neraca "/>
      <sheetName val="Neraca  (2)"/>
      <sheetName val="Laba Rugi "/>
      <sheetName val="CF (2)"/>
      <sheetName val="NOTE7"/>
      <sheetName val="NOTE8"/>
      <sheetName val="Ringkasan"/>
      <sheetName val="Account (2)"/>
      <sheetName val="Buku Besar 1"/>
      <sheetName val="Buku Besar 2"/>
      <sheetName val="Rekap SPT Masa PPh 21"/>
      <sheetName val="RIgkasan Koreksi"/>
      <sheetName val="Koreksi Objek PPh 21"/>
      <sheetName val="Koreksi Objek PPh 23"/>
      <sheetName val="Koreksi Objek PPh 4 Ayat 2"/>
      <sheetName val="RIngkasan Koreksi Biaya"/>
      <sheetName val="Koreksi Biaya"/>
      <sheetName val="Sisa 1"/>
      <sheetName val="Sisa 2"/>
      <sheetName val="WBS &amp; WPL"/>
      <sheetName val="PAJE FIXED ASSET"/>
      <sheetName val="MATERIALITY - PL"/>
      <sheetName val="MATERIALITY - BS"/>
      <sheetName val="PREPAID ADJUSTMENT"/>
      <sheetName val="AR"/>
      <sheetName val="AR -OTHER"/>
      <sheetName val="OTHER ASSET"/>
      <sheetName val="AP"/>
      <sheetName val="DEFFERED TAXES"/>
      <sheetName val="NONOPEX"/>
      <sheetName val="PROGRESS"/>
      <sheetName val="AWP "/>
      <sheetName val="MATERIALITY "/>
      <sheetName val="Financial Ratios"/>
      <sheetName val="TEST FOR UNRECORDED AR"/>
      <sheetName val="STOT FIXED ASSET"/>
      <sheetName val="FA LISTING (PBC)"/>
      <sheetName val="REASONABLESS TEST"/>
      <sheetName val="SUBSTANTIF FIXED ASSET"/>
      <sheetName val="Asuransi kendaraan"/>
      <sheetName val="TEST FOR UNRECORDED AP"/>
      <sheetName val="PAYROLL DATA"/>
      <sheetName val="PAYROLL FLUCS"/>
      <sheetName val="sample 1"/>
      <sheetName val="SUBSTANTIV SALES"/>
      <sheetName val="PENGHASILAN DEPOSIT"/>
      <sheetName val="LEASING"/>
      <sheetName val="vouching"/>
      <sheetName val="REKALKULASI U. PEND. JASA GIRO"/>
      <sheetName val="manfaat"/>
      <sheetName val="perhitungan"/>
      <sheetName val="2001GeneralInfo"/>
      <sheetName val="identitas (2)"/>
      <sheetName val="2001Marshal"/>
      <sheetName val="2001profit - loss"/>
      <sheetName val="2000biaya lain-lain"/>
      <sheetName val="2001neraca"/>
      <sheetName val="2001REC-FISCAL"/>
      <sheetName val="2001FA-DEPR"/>
      <sheetName val="2001depr-fisc"/>
      <sheetName val="2001PPh ps 22"/>
      <sheetName val="2001Exit fiscal"/>
      <sheetName val="2001PPh 25"/>
      <sheetName val="2001Art 23(prepaid)"/>
      <sheetName val="2001Pengurus"/>
      <sheetName val="2000dftlamp"/>
      <sheetName val="2002Art25 calc"/>
      <sheetName val="FI-1771$.P1"/>
      <sheetName val="FE-1771$.P1"/>
      <sheetName val="FI-1771$.P2"/>
      <sheetName val="FE-1771$.P2"/>
      <sheetName val="FI-1771-I$"/>
      <sheetName val="FE-1771-I$"/>
      <sheetName val="FI-1771-II$"/>
      <sheetName val="FE-1771-II$"/>
      <sheetName val="FI-1771-III$"/>
      <sheetName val="FE-1771-III$"/>
      <sheetName val="FI-1771-IV"/>
      <sheetName val="FE-1771-IV"/>
      <sheetName val="FI-1771-V"/>
      <sheetName val="FE-1771-V"/>
      <sheetName val="FI-1771-VI $"/>
      <sheetName val="FE-1771-VI$"/>
      <sheetName val="Budget_PTI_&amp;_PTIL"/>
      <sheetName val="jul03"/>
      <sheetName val="budget_des2003"/>
      <sheetName val="comp_mon_purc_val_by_mat_gr ALL"/>
      <sheetName val="comp_mon_purc_val_by_mat_grp"/>
      <sheetName val="comp_mon_purc_val_by_mat_grp(2)"/>
      <sheetName val="gcm"/>
      <sheetName val="rmpm"/>
      <sheetName val="details"/>
      <sheetName val="budget"/>
      <sheetName val="Grouping"/>
      <sheetName val="Purchase_YTD_RM200405"/>
      <sheetName val="Purchase_YTD_RM2003"/>
      <sheetName val="Purchase_YTD_GCM200405"/>
      <sheetName val="Purchase_YTD_GCM2003"/>
      <sheetName val="Purchase_GCM200405"/>
      <sheetName val="Purchase_GCM200305"/>
      <sheetName val="Purchase_RM200305"/>
      <sheetName val="Purchase_RM200405"/>
      <sheetName val="YTD"/>
      <sheetName val="CASHFLOW "/>
      <sheetName val="DETAILBS"/>
      <sheetName val="DETAILGA"/>
      <sheetName val="PIUTANG-AGING"/>
      <sheetName val="INV-LAB"/>
      <sheetName val="BARANG JADI"/>
      <sheetName val="INV-PEMB-RESIN"/>
      <sheetName val="hutang bank"/>
      <sheetName val="AcruedTax"/>
      <sheetName val="ACCOUNT-PAYABLE"/>
      <sheetName val="SPLIT9907"/>
      <sheetName val="SPLIT9906"/>
      <sheetName val="Resin in Tank"/>
      <sheetName val="OPsample"/>
      <sheetName val="TPsample"/>
      <sheetName val="AA.1"/>
      <sheetName val="AA.2"/>
      <sheetName val="AA.3"/>
      <sheetName val="AA.3.2"/>
      <sheetName val="AP ACCRUED"/>
      <sheetName val="OTHER ACCOUNT CLAIM"/>
      <sheetName val="BB.1"/>
      <sheetName val="BB.1.1"/>
      <sheetName val="BB.1.2"/>
      <sheetName val="BB.2"/>
      <sheetName val="BB-2.1"/>
      <sheetName val="BB.2.1.1"/>
      <sheetName val="BB.2.2"/>
      <sheetName val="BB.2.3"/>
      <sheetName val="BB.3"/>
      <sheetName val="CC-1"/>
      <sheetName val="CC-2"/>
      <sheetName val="EE-1"/>
      <sheetName val="invt_jun03 _2_"/>
      <sheetName val="COMPARATTIVE"/>
      <sheetName val="vendorjun04"/>
      <sheetName val="INVTJUN04"/>
      <sheetName val="invt_jun03 (2)"/>
      <sheetName val="Comperative_by_Vendor jan_may"/>
      <sheetName val="CODE"/>
      <sheetName val="Dec04"/>
      <sheetName val="Dec07"/>
      <sheetName val="reconsile"/>
      <sheetName val="potensi loss"/>
      <sheetName val="Table of Content"/>
      <sheetName val="General Assumption"/>
      <sheetName val="MARKET SHARE"/>
      <sheetName val="PRICING SITUATION"/>
      <sheetName val="SUPPLY CONDITION"/>
      <sheetName val="INDUSTRY TREND"/>
      <sheetName val="SWOT ANALYSIS"/>
      <sheetName val="MARKETING&amp;SALES COND"/>
      <sheetName val="PRODUCT MIX &amp; QUALITY"/>
      <sheetName val="MANUFACTURING CAPABILITIES"/>
      <sheetName val="SUPPLY CHAIN CONDITION"/>
      <sheetName val="FINANCIAL CONDITION"/>
      <sheetName val="OVERALL P&amp;L"/>
      <sheetName val="By Group"/>
      <sheetName val="SCM"/>
      <sheetName val="UHT"/>
      <sheetName val="RM_COST"/>
      <sheetName val="SALES VOLUME"/>
      <sheetName val="GROSS SELLING PRICE"/>
      <sheetName val="GROSS SALES VALUE"/>
      <sheetName val="RETUR VOLUME"/>
      <sheetName val="DISCOUNT VALUE"/>
      <sheetName val="A&amp;P_ATL "/>
      <sheetName val="A&amp;P_BTL"/>
      <sheetName val="A&amp;P"/>
      <sheetName val="FOH"/>
      <sheetName val="OPEX "/>
      <sheetName val="CAPEX"/>
      <sheetName val="MANPOWER"/>
      <sheetName val="LOAN&amp;INTEREST"/>
      <sheetName val="PRODUCTION SCHEDULE"/>
      <sheetName val="deprec"/>
      <sheetName val="Details in Rp"/>
      <sheetName val="By Dept"/>
      <sheetName val="By Dept in Rp"/>
      <sheetName val="by_type in USD"/>
      <sheetName val="by_type in Rp"/>
      <sheetName val="Depr&amp;Amort"/>
      <sheetName val="62404"/>
      <sheetName val="budget idr"/>
      <sheetName val="fiscal CSA 04"/>
      <sheetName val="fiscal WITM 04 "/>
      <sheetName val="NDE Deposito"/>
      <sheetName val="Ellim&amp;Deff.tax unaudited"/>
      <sheetName val="PER SHM WITM  (3)"/>
      <sheetName val="fiscal WITM"/>
      <sheetName val="fiscal WICM 04"/>
      <sheetName val="fiscal WICM"/>
      <sheetName val="fiscal CSA"/>
      <sheetName val="by sewa summ"/>
      <sheetName val="WITM def tax"/>
      <sheetName val="WICM DEFTAX"/>
      <sheetName val="CSA DEFTAX"/>
      <sheetName val="tax csa"/>
      <sheetName val="anlyt konsol"/>
      <sheetName val="REkon IMSI-WITM (2)"/>
      <sheetName val="REkon IMSI-WITM"/>
      <sheetName val="claim for tax"/>
      <sheetName val="anlyt witm"/>
      <sheetName val="anlyt wicm"/>
      <sheetName val="anlyt csa"/>
      <sheetName val="VIRUS-EDY"/>
      <sheetName val="Neraca 01"/>
      <sheetName val="Laba Rugi (2)"/>
      <sheetName val="Opex Jan~Jun"/>
      <sheetName val="Laba Rugi Jan~Dec"/>
      <sheetName val="Breakdown OPEX"/>
      <sheetName val="OPEX (Jan~Dec)"/>
      <sheetName val="Cash &amp; Bank"/>
      <sheetName val="Prepaid Insurance"/>
      <sheetName val="Prepaid TAX"/>
      <sheetName val="PPE"/>
      <sheetName val="AP Others"/>
      <sheetName val="Deposit Received"/>
      <sheetName val="Accrued Exp."/>
      <sheetName val="Bank Loan &amp; Capital"/>
      <sheetName val="LABA RUGI FISKAL"/>
      <sheetName val="LR FISKAL 2005"/>
      <sheetName val="NDE "/>
      <sheetName val="PPh psl 29"/>
      <sheetName val="PPh psl 29 (Tahunan)"/>
      <sheetName val="IK - Query Voucher Rows - GL 05"/>
      <sheetName val="IK - Query Voucher Rows - G (2)"/>
      <sheetName val="IK - Query Voucher Rows - G (6)"/>
      <sheetName val="Tendering Cost"/>
      <sheetName val="General Expense"/>
      <sheetName val="IK - Query Voucher Rows - G (4)"/>
      <sheetName val="IK - Query Voucher Rows - G (5)"/>
      <sheetName val="9 R-1 Lead"/>
      <sheetName val="9 R-1.1"/>
      <sheetName val="9 R-2 Lead"/>
      <sheetName val="Control Risk Apects"/>
      <sheetName val="Dept. Obj"/>
      <sheetName val="Dept. Obj (2)"/>
      <sheetName val="Identitas"/>
      <sheetName val="pl-adj"/>
      <sheetName val="acc"/>
      <sheetName val="Tran0104 (2)"/>
      <sheetName val="Tran0104"/>
      <sheetName val="9O 1.2 Tran0104 (2)"/>
      <sheetName val="9O 1.1"/>
      <sheetName val="E1.2GROUP-DIRECT"/>
      <sheetName val="CAJE-CRJE"/>
      <sheetName val="def tax"/>
      <sheetName val="Rekon Fiscal"/>
      <sheetName val="RL Fiscal"/>
      <sheetName val="FA Fiscal"/>
      <sheetName val="C.1"/>
      <sheetName val="C.2"/>
      <sheetName val="C.2.1"/>
      <sheetName val="C.4"/>
      <sheetName val="D.1"/>
      <sheetName val="E-1.2"/>
      <sheetName val="F.2"/>
      <sheetName val="F.5"/>
      <sheetName val="F.6"/>
      <sheetName val="G-1.3"/>
      <sheetName val="K.1"/>
      <sheetName val="K.3"/>
      <sheetName val="K.4"/>
      <sheetName val="J.2"/>
      <sheetName val="N.3"/>
      <sheetName val="NN"/>
      <sheetName val="Pe"/>
      <sheetName val="Pen"/>
      <sheetName val="O.4"/>
      <sheetName val="U.1.3"/>
      <sheetName val="U-3.1"/>
      <sheetName val="U.3.2"/>
      <sheetName val="Rekap SKP"/>
      <sheetName val="U-5.1"/>
      <sheetName val="Macro5"/>
      <sheetName val="induk (2)"/>
      <sheetName val="Induk+Nothit"/>
      <sheetName val=" Penjualan "/>
      <sheetName val="Rekap Ekspor"/>
      <sheetName val="Pelunasan Piutang"/>
      <sheetName val="Bahan Baku Lokal"/>
      <sheetName val="Bahan Baku Impor "/>
      <sheetName val="PPB"/>
      <sheetName val="Laba (Rugi) Kurs"/>
      <sheetName val="Hasil Lain"/>
      <sheetName val="Kredit Pajak"/>
      <sheetName val="----00000----"/>
      <sheetName val="KKP SUSUT "/>
      <sheetName val="Pendapatan Lain"/>
      <sheetName val="PHP-1"/>
      <sheetName val="PHP-2"/>
      <sheetName val="PPh Ps. 22"/>
      <sheetName val="Alket"/>
      <sheetName val=" Sales "/>
      <sheetName val="Rekap Ekspor (KMK)"/>
      <sheetName val="EKSPOR (BI)"/>
      <sheetName val="Bahan Baku Impor (BI)"/>
      <sheetName val="Bahan Baku Impor (KMK) "/>
      <sheetName val="Bhn Baku-Lokal.1"/>
      <sheetName val="Bhn Baku-Lokal.2"/>
      <sheetName val="KKP SUSUT -AKHIR"/>
      <sheetName val="Cross Check"/>
      <sheetName val="Short-term investment"/>
      <sheetName val="Other receivable (payable)"/>
      <sheetName val="Notes Payable"/>
      <sheetName val="Advance from customer"/>
      <sheetName val="Pension Fund"/>
      <sheetName val="Deferred tax liabilities"/>
      <sheetName val="Unrealized Gain on MF"/>
      <sheetName val="2002"/>
      <sheetName val="dt-val-02"/>
      <sheetName val="tunj."/>
      <sheetName val="2003"/>
      <sheetName val="dt-val-03"/>
      <sheetName val="2004"/>
      <sheetName val="dt-val-04"/>
      <sheetName val="2005"/>
      <sheetName val="dt-val-05"/>
      <sheetName val="adu"/>
      <sheetName val="2004 (3)"/>
      <sheetName val="2005_KP"/>
      <sheetName val="2004_KP"/>
      <sheetName val="2005 (2)"/>
      <sheetName val="2004 (2)"/>
      <sheetName val="2005 (3)"/>
      <sheetName val="hit_03"/>
      <sheetName val="hit_04"/>
      <sheetName val="hit_05"/>
      <sheetName val="indrec"/>
      <sheetName val="lap"/>
      <sheetName val="psak-psgjbr"/>
      <sheetName val="lamp.1"/>
      <sheetName val="lamp.3"/>
      <sheetName val="lamp3"/>
      <sheetName val="trf-d-i"/>
      <sheetName val="trf-d-i (2)"/>
      <sheetName val="trf-d-w"/>
      <sheetName val="trf-dr"/>
      <sheetName val="TRF 150"/>
      <sheetName val="kepmenaker150"/>
      <sheetName val="uu13"/>
      <sheetName val="Sheet3 (2)"/>
      <sheetName val="SALES &amp; COGS"/>
      <sheetName val="DETAIL-CFLW"/>
      <sheetName val="DL-SUMMARY"/>
      <sheetName val="JURNAL (Month)"/>
      <sheetName val="RAW"/>
      <sheetName val="SUM"/>
      <sheetName val="DM99-HE"/>
      <sheetName val="DM99-PF"/>
      <sheetName val="DM99-PLO"/>
      <sheetName val="DM99-FHF"/>
      <sheetName val="DM99-EPI"/>
      <sheetName val="TK99-HE"/>
      <sheetName val="TK99-PF"/>
      <sheetName val="TK99-RP"/>
      <sheetName val="TK99-PLO"/>
      <sheetName val="TK99-EPI"/>
      <sheetName val="DIPA KINMATGI"/>
      <sheetName val="BRG.FSL.KB."/>
      <sheetName val="KWS.BRKT"/>
      <sheetName val="DETAIL MSLH KB"/>
      <sheetName val="SKEMA KAM"/>
      <sheetName val="MASLH.F2"/>
      <sheetName val="CROP_9"/>
      <sheetName val="CROP-1"/>
      <sheetName val="CROP-2"/>
      <sheetName val="CROP-3"/>
      <sheetName val="CROP-4"/>
      <sheetName val="CROP-5"/>
      <sheetName val="CROP-6"/>
      <sheetName val="CROP-7"/>
      <sheetName val="CROP-8"/>
      <sheetName val="CROP-9"/>
      <sheetName val="CROP-10"/>
      <sheetName val="CROP-11"/>
      <sheetName val="SEMBV"/>
      <sheetName val="Permanent info"/>
      <sheetName val="Depreciation &amp; Peny."/>
      <sheetName val="FA Register"/>
      <sheetName val="FA reconciliation"/>
      <sheetName val="F1771"/>
      <sheetName val="F1771-1"/>
      <sheetName val="F1771-2"/>
      <sheetName val="F1771-3"/>
      <sheetName val="F1771-4"/>
      <sheetName val="F1771-5"/>
      <sheetName val="F1771-6"/>
      <sheetName val="wbs_1"/>
      <sheetName val="wbs_2"/>
      <sheetName val="Provision"/>
      <sheetName val="detail"/>
      <sheetName val="detail _2_"/>
      <sheetName val="sumfa"/>
      <sheetName val="sales aff_"/>
      <sheetName val="other elim_"/>
      <sheetName val="Pesangon"/>
      <sheetName val="other _2_"/>
      <sheetName val="rekonsil cpi"/>
      <sheetName val="Perincian CPP"/>
      <sheetName val="Sales FA"/>
      <sheetName val="Pesangon _ jml kary"/>
      <sheetName val="F00048"/>
      <sheetName val="A-FI-(3)"/>
      <sheetName val="inc-fi"/>
      <sheetName val="J-inc-sh"/>
      <sheetName val="J-inc-fi"/>
      <sheetName val="rec-1"/>
      <sheetName val="rec-2"/>
      <sheetName val="j-inc-aq"/>
      <sheetName val="inc-Aq"/>
      <sheetName val="GR-(2)"/>
      <sheetName val="NS-(1)"/>
      <sheetName val="NS-BNRTY"/>
      <sheetName val="S"/>
      <sheetName val="SH-(4)"/>
      <sheetName val="FI-(5)"/>
      <sheetName val="FI-()"/>
      <sheetName val="FI-(6)"/>
      <sheetName val="cost to june"/>
      <sheetName val="CPC"/>
      <sheetName val="Salary Detail"/>
      <sheetName val="Calc. test w.holding tax 21"/>
      <sheetName val="Analisis BS (2)"/>
      <sheetName val="Analisis PL (2)"/>
      <sheetName val="Tickmarks (2)"/>
      <sheetName val="Analisis BS (3)"/>
      <sheetName val="Analisis PL (3)"/>
      <sheetName val="Tickmarks (3)"/>
      <sheetName val="153300 Deposits"/>
      <sheetName val="DEPN 2002"/>
      <sheetName val="DEPN 2001"/>
      <sheetName val="temp"/>
      <sheetName val="invoice"/>
      <sheetName val="Lookups"/>
      <sheetName val="Payment Record"/>
      <sheetName val="Currency Table"/>
      <sheetName val="Pivot Report (2)"/>
      <sheetName val="Project Code"/>
      <sheetName val="Accounts Entry"/>
      <sheetName val="M'sia billings"/>
      <sheetName val="Reports Required"/>
      <sheetName val="WBS asset"/>
      <sheetName val="WBS liabilities"/>
      <sheetName val="Form"/>
      <sheetName val="Result"/>
      <sheetName val="Formula"/>
      <sheetName val="Group"/>
      <sheetName val="Class"/>
      <sheetName val="Atribute"/>
      <sheetName val="sales summary 2005"/>
      <sheetName val="target 2005"/>
      <sheetName val="sales analysis"/>
      <sheetName val="product group table"/>
      <sheetName val="month from C0"/>
      <sheetName val="Month_Tar2005"/>
      <sheetName val="Actual2004_2005"/>
      <sheetName val="sales summary 2004"/>
      <sheetName val="graph A-04 analysis"/>
      <sheetName val="BS-RTI"/>
      <sheetName val="IS-RTI"/>
      <sheetName val="SE-RTI"/>
      <sheetName val="Catatan-RTI"/>
      <sheetName val="FA-RTI"/>
      <sheetName val="Rekon-Fiskal"/>
      <sheetName val="Detail-RTI"/>
      <sheetName val="Account Payable"/>
      <sheetName val="Original Currency"/>
      <sheetName val="CAJE+CRJE-RTI"/>
      <sheetName val="PAJE-RTI"/>
      <sheetName val="PRJE-RTI"/>
      <sheetName val="T-ACC-RTI"/>
      <sheetName val="Data Fiskal"/>
      <sheetName val="DIT"/>
      <sheetName val="Rugi Fiskal"/>
      <sheetName val="Mutation CF-BE"/>
      <sheetName val="ID-CF-RTI"/>
      <sheetName val="Loans-Principal"/>
      <sheetName val="Gain on Restructuring"/>
      <sheetName val="SUMMARY RATIO"/>
      <sheetName val="CF-C"/>
      <sheetName val="CF-P"/>
      <sheetName val="Restructuring"/>
      <sheetName val="CAJE-CRJE BLOK I"/>
      <sheetName val="FA-C (2)"/>
      <sheetName val="Freeze Account"/>
      <sheetName val="unpaid"/>
      <sheetName val="Home Aged Debts"/>
      <sheetName val="Dollar Aged Debts"/>
      <sheetName val="Currency"/>
      <sheetName val="Geograhpical"/>
      <sheetName val="Payment"/>
      <sheetName val="Exchange"/>
      <sheetName val="Unbilled USD"/>
      <sheetName val="Deferred USD"/>
      <sheetName val="COS USD"/>
      <sheetName val="Rechargeable USD"/>
      <sheetName val="March 03 Deferred"/>
      <sheetName val="P&amp;L Account Codes"/>
      <sheetName val="Unbilled receivables"/>
      <sheetName val="Deferred income - Wireline (2)"/>
      <sheetName val="Deferred income"/>
      <sheetName val="COS Accrual"/>
      <sheetName val="Rechargeable Exps"/>
      <sheetName val="Recognition Schedule"/>
      <sheetName val="Programmes Look up"/>
      <sheetName val="Rechargable Summary 2003"/>
      <sheetName val="Investment-P (2)"/>
      <sheetName val="Elimination Adjustment"/>
      <sheetName val="IDCF-P"/>
      <sheetName val="Detail-PARENT"/>
      <sheetName val="AR-AGING SCH."/>
      <sheetName val="PP&amp;E"/>
      <sheetName val="Adj-Branches"/>
      <sheetName val="rate"/>
      <sheetName val="CC-1.1k"/>
      <sheetName val="CC-2k"/>
      <sheetName val="AA-1"/>
      <sheetName val="AA-1 .1"/>
      <sheetName val="AA-1. 2"/>
      <sheetName val="AA-1. 3"/>
      <sheetName val="AA-2"/>
      <sheetName val="AA-2.1"/>
      <sheetName val="AA-3"/>
      <sheetName val="AA-4"/>
      <sheetName val="AA-5"/>
      <sheetName val="AA- 6"/>
      <sheetName val="Expl"/>
      <sheetName val="Consol-1205"/>
      <sheetName val="RE Consol"/>
      <sheetName val="CAJE CSFB"/>
      <sheetName val="CAJE Intercompany"/>
      <sheetName val="Elimination"/>
      <sheetName val="TB CIGL'1205"/>
      <sheetName val="CIGL-1205"/>
      <sheetName val="PAJE CIGL"/>
      <sheetName val="TB JOB"/>
      <sheetName val="JOB-1205"/>
      <sheetName val="PAJE JOB"/>
      <sheetName val="RE JOB "/>
      <sheetName val="Consol-1204"/>
      <sheetName val="Consol-1203"/>
      <sheetName val="Consol-1202"/>
      <sheetName val="LT Avril 02"/>
      <sheetName val="Bonus Long Term"/>
      <sheetName val="Short term Bilan "/>
      <sheetName val="Feuil1"/>
      <sheetName val="Bonus ST Cost"/>
      <sheetName val="Read me first"/>
      <sheetName val="USD customers"/>
      <sheetName val="IDR customers"/>
      <sheetName val="CO E3-02"/>
      <sheetName val="CO T-03"/>
      <sheetName val="Sales Summary master"/>
      <sheetName val="check"/>
      <sheetName val="monthly budget per cust num"/>
      <sheetName val="GroupRef"/>
      <sheetName val="EmpCost"/>
      <sheetName val="Sum(PAYnIT)"/>
      <sheetName val="Sum(Mth)"/>
      <sheetName val="Sum(Div)"/>
      <sheetName val="Sum(FQR)"/>
      <sheetName val="Consolidated"/>
      <sheetName val="Exe"/>
      <sheetName val="Fin"/>
      <sheetName val="HRnS"/>
      <sheetName val="Lgl"/>
      <sheetName val="PnC"/>
      <sheetName val="Aud"/>
      <sheetName val="Exp"/>
      <sheetName val="Drl"/>
      <sheetName val="Asset"/>
      <sheetName val="TSB"/>
      <sheetName val="ME"/>
      <sheetName val="Exl"/>
      <sheetName val="SHE"/>
      <sheetName val="TnS"/>
      <sheetName val="HR(All)"/>
      <sheetName val="IT(All)"/>
      <sheetName val="BS_Sum"/>
      <sheetName val="ISvsPlan"/>
      <sheetName val="Cover_Id"/>
      <sheetName val="Indonesiana"/>
      <sheetName val="BS-wide"/>
      <sheetName val="BS-wide-Old"/>
      <sheetName val="IS-old"/>
      <sheetName val="P&amp;L Division"/>
      <sheetName val="Ratios by aria"/>
      <sheetName val="Plan"/>
      <sheetName val="IS (2)"/>
      <sheetName val="DIST-exp"/>
      <sheetName val="Database"/>
      <sheetName val="Fix99"/>
      <sheetName val="Fix"/>
      <sheetName val="Million"/>
      <sheetName val="New_COGS"/>
      <sheetName val="IS (3)"/>
      <sheetName val="Price-Qty-EBT simulation"/>
      <sheetName val="EBT simulation"/>
      <sheetName val="IncomeS"/>
      <sheetName val="CF detail"/>
      <sheetName val="Prod Sales"/>
      <sheetName val="S.M. &amp; Labor"/>
      <sheetName val="BP_Prod"/>
      <sheetName val="BP_GA"/>
      <sheetName val="BP_WH"/>
      <sheetName val="electricity"/>
      <sheetName val="water"/>
      <sheetName val="Purch"/>
      <sheetName val="Premises"/>
      <sheetName val="Plan_02"/>
      <sheetName val="SVM acc"/>
      <sheetName val="SVM"/>
      <sheetName val="Prod Plan acc"/>
      <sheetName val="Prod Plan"/>
      <sheetName val="Samurai Bond"/>
      <sheetName val="BSMI Clean II IDR 500 bio"/>
      <sheetName val="DEG"/>
      <sheetName val="BTMU ABL Non Rev-IDR"/>
      <sheetName val="RPO Derivative effect"/>
      <sheetName val="FMO 2"/>
      <sheetName val="IFC AB Syndicated"/>
      <sheetName val="STBC 6"/>
      <sheetName val="SCCA Nexi"/>
      <sheetName val="STBC 7"/>
      <sheetName val="STBC 8"/>
      <sheetName val="STBC 9"/>
      <sheetName val="BOA"/>
      <sheetName val="MUTB"/>
      <sheetName val="MUTB 2"/>
      <sheetName val="BTMU ABL II Non Rev-IDR (2)"/>
      <sheetName val="BTMU ABL 3 Non Rev-USD"/>
      <sheetName val="STBC 4-Rev"/>
      <sheetName val="Dat"/>
      <sheetName val="php"/>
      <sheetName val="2-asi-00"/>
      <sheetName val="TABEL"/>
      <sheetName val="RKP KDR"/>
      <sheetName val="LAP KDR"/>
      <sheetName val="RKP MOST"/>
      <sheetName val="PNGM"/>
      <sheetName val="LAP CODE"/>
      <sheetName val="ALL"/>
      <sheetName val="DBF"/>
      <sheetName val="disposal"/>
      <sheetName val="Detail-A"/>
      <sheetName val="summary-1"/>
      <sheetName val="summary-2"/>
      <sheetName val="summary-3"/>
      <sheetName val="summary-4"/>
      <sheetName val="summary-5"/>
      <sheetName val="summary-6"/>
      <sheetName val="nov01"/>
      <sheetName val="jan 2001"/>
      <sheetName val="Detail-B"/>
      <sheetName val="ANALYZE"/>
      <sheetName val="4200"/>
      <sheetName val="4300"/>
      <sheetName val="6700"/>
      <sheetName val="6400"/>
      <sheetName val="6300"/>
      <sheetName val="6120"/>
      <sheetName val="6110"/>
      <sheetName val="Depr fiskal2006"/>
      <sheetName val="CIT 2006"/>
      <sheetName val="CIT 2005"/>
      <sheetName val="FA Fiscal 2005"/>
      <sheetName val="Tax BTJ 2006"/>
      <sheetName val="CITR Cal"/>
      <sheetName val="SP-Semarang"/>
      <sheetName val="ARt 2223 prepaid"/>
      <sheetName val="Journal Req'd"/>
      <sheetName val="Template "/>
      <sheetName val="TRanscations-Prov"/>
      <sheetName val="1. Provision m'ment"/>
      <sheetName val="2. Depr 00"/>
      <sheetName val="4. FA Addition"/>
      <sheetName val="3. Amort 00"/>
      <sheetName val="5. Expln-Dev"/>
      <sheetName val="TRans-Expln"/>
      <sheetName val="6. P&amp;L Listing ex sun"/>
      <sheetName val="7. Losses"/>
      <sheetName val="CCOA-BAl"/>
      <sheetName val="Trans 1. - 97040"/>
      <sheetName val="43060"/>
      <sheetName val="Trans 2. 97165"/>
      <sheetName val="Trans 3. 97345"/>
      <sheetName val="Trans 4.97850, 97860 "/>
      <sheetName val="Trans 5 - 97515, 97835 , 97840"/>
      <sheetName val="Trans 6 43060, 98017,11831 "/>
      <sheetName val="Trans 7 98075"/>
      <sheetName val="Schedule 4"/>
      <sheetName val="F-05"/>
      <sheetName val="F-07 "/>
      <sheetName val="F-07 A"/>
      <sheetName val="F-07.01"/>
      <sheetName val="F-07.02"/>
      <sheetName val="F-07.03"/>
      <sheetName val="F-07.04"/>
      <sheetName val="F-07.06"/>
      <sheetName val="F-07.06 A"/>
      <sheetName val="F-07.07"/>
      <sheetName val="F-07.07 A"/>
      <sheetName val="SUD"/>
      <sheetName val="00 received in 01"/>
      <sheetName val="2001 per GL (2)"/>
      <sheetName val="2001 per month (2)"/>
      <sheetName val="2001 per GL (1)"/>
      <sheetName val="2001 per month (1)"/>
      <sheetName val="J a n"/>
      <sheetName val="F e b"/>
      <sheetName val="M a r"/>
      <sheetName val="A p r"/>
      <sheetName val="M a y"/>
      <sheetName val="J u n"/>
      <sheetName val="J u l"/>
      <sheetName val="A u g"/>
      <sheetName val="S e p"/>
      <sheetName val="O c t"/>
      <sheetName val="N o v"/>
      <sheetName val="D e c"/>
      <sheetName val="NDE"/>
      <sheetName val="PL fiskal"/>
      <sheetName val="PL komersil"/>
      <sheetName val="Inst PPh25 '06"/>
      <sheetName val="SalesRecon"/>
      <sheetName val="Recons Salary old"/>
      <sheetName val="Recons Salary 2005"/>
      <sheetName val="Breakdown Fiscal Correction"/>
      <sheetName val="Revised wht slips"/>
      <sheetName val="Attachmentx"/>
      <sheetName val="Lampiranx"/>
      <sheetName val="Entertainmentx"/>
      <sheetName val="Revised Depr"/>
      <sheetName val="Depreciationx"/>
      <sheetName val="Art25 installx"/>
      <sheetName val="FI-1771.P1"/>
      <sheetName val="FE-1771.P1"/>
      <sheetName val="FI-1771.P2"/>
      <sheetName val="FE-1771.P2"/>
      <sheetName val="FI-1771-I"/>
      <sheetName val="FE-1771-I"/>
      <sheetName val="FI-1771-II"/>
      <sheetName val="FE-1771-II"/>
      <sheetName val="FI-1771-III"/>
      <sheetName val="FE-1771-III"/>
      <sheetName val="FI-1771-VI"/>
      <sheetName val="FE-1771-VI"/>
      <sheetName val="3800 mapping"/>
      <sheetName val="PMU"/>
      <sheetName val="TB 31.12.02"/>
      <sheetName val="3800 2001"/>
      <sheetName val="TNG-GDG1"/>
      <sheetName val="MESIN1"/>
      <sheetName val="PABRIK1"/>
      <sheetName val="TNG-GDG1 disp Nov"/>
      <sheetName val="MESIN1 disp Nov"/>
      <sheetName val="PABRIK1 disp Nov"/>
      <sheetName val="IS disp Nov"/>
      <sheetName val="TNG-GDG1 disp Mei"/>
      <sheetName val="MESIN1 disp Mei"/>
      <sheetName val="WORKSHOP disp Mei"/>
      <sheetName val="PABRIK1 disp Mei"/>
      <sheetName val="LAB disp Mei"/>
      <sheetName val="I-KANTOR disp Mei"/>
      <sheetName val="instalasi disp Mei"/>
      <sheetName val="General"/>
      <sheetName val="Capex Sum"/>
      <sheetName val="AAL"/>
      <sheetName val="IIS"/>
      <sheetName val="AARJ"/>
      <sheetName val="Mutasi"/>
      <sheetName val="LMA 7 Peb"/>
      <sheetName val=" LMA 14 Peb"/>
      <sheetName val="LMA 21 Peb"/>
      <sheetName val="LMA 28 Peb"/>
      <sheetName val="ERWIN"/>
      <sheetName val="Depreciation "/>
      <sheetName val="Dep-detailed"/>
      <sheetName val="Gain "/>
      <sheetName val="Att. 9"/>
      <sheetName val="GL 01 report 00"/>
      <sheetName val=" 2001 per month (1)"/>
      <sheetName val="Per GL J a n"/>
      <sheetName val="Input"/>
      <sheetName val="AI-1"/>
      <sheetName val="AI-2"/>
      <sheetName val="AII-1"/>
      <sheetName val="AII-2"/>
      <sheetName val="AII-3"/>
      <sheetName val="AII-4"/>
      <sheetName val="AII-5"/>
      <sheetName val="AII-6"/>
      <sheetName val="AII-7"/>
      <sheetName val="AIV-1"/>
      <sheetName val="S-A"/>
      <sheetName val="SA-1"/>
      <sheetName val="S-B"/>
      <sheetName val="S-B2"/>
      <sheetName val="S-C"/>
      <sheetName val="S-C1"/>
      <sheetName val="S-F"/>
      <sheetName val="S-E"/>
      <sheetName val="S-F1"/>
      <sheetName val="S-G"/>
      <sheetName val="S-H"/>
      <sheetName val="S-I"/>
      <sheetName val="S-I1"/>
      <sheetName val="S-I2"/>
      <sheetName val="S-I3"/>
      <sheetName val="S-J"/>
      <sheetName val="S-K"/>
      <sheetName val="S-P"/>
      <sheetName val="S-P1"/>
      <sheetName val="S-P2"/>
      <sheetName val="S-P3"/>
      <sheetName val="S-P4"/>
      <sheetName val="Inventory Lead "/>
      <sheetName val="COGS Lead"/>
      <sheetName val="Detail COGS"/>
      <sheetName val="Gross Margin"/>
      <sheetName val="F1771-I"/>
      <sheetName val="F1771-II"/>
      <sheetName val="F1771-III"/>
      <sheetName val="F1771-IV"/>
      <sheetName val="F1771-V"/>
      <sheetName val="Depreciation  schedule"/>
      <sheetName val="Attachement"/>
      <sheetName val="gol1"/>
      <sheetName val="gol2"/>
      <sheetName val="building"/>
      <sheetName val="Attachments"/>
      <sheetName val="Depresiasi total"/>
      <sheetName val="Daftar depresiasi"/>
      <sheetName val="Rekonsiliasi aktiva tetap"/>
      <sheetName val="Attachment-Version 2"/>
      <sheetName val="Marshal (2)"/>
      <sheetName val="Marshal (1)"/>
      <sheetName val="List of attachments"/>
      <sheetName val="Attachment-Version 1 "/>
      <sheetName val="FA Addition (Revised)"/>
      <sheetName val="FA Addition (1)"/>
      <sheetName val="Reconciliation"/>
      <sheetName val="Fiscal Exit Tax"/>
      <sheetName val="Art. 23 reconciliation"/>
      <sheetName val="JE"/>
      <sheetName val="TB YTD"/>
      <sheetName val="TB Current"/>
      <sheetName val="VATO"/>
      <sheetName val="BSD"/>
      <sheetName val="Table"/>
      <sheetName val="COA Definition"/>
      <sheetName val="To Do"/>
      <sheetName val="Calender"/>
      <sheetName val="Knowledge Index"/>
      <sheetName val="TBM"/>
      <sheetName val="NERKON "/>
      <sheetName val="DAF.ISI"/>
      <sheetName val="KB"/>
      <sheetName val="P-Kebun-XX "/>
      <sheetName val="P-DGN"/>
      <sheetName val="MAT"/>
      <sheetName val="PPEG"/>
      <sheetName val="BYRM-XX"/>
      <sheetName val="PPEM"/>
      <sheetName val="PLL "/>
      <sheetName val="REKAP-AT"/>
      <sheetName val="Depre-TM"/>
      <sheetName val="BT-XX"/>
      <sheetName val="Ak_pro-XX"/>
      <sheetName val="BTH"/>
      <sheetName val="HK-XX"/>
      <sheetName val="HR"/>
      <sheetName val="HS"/>
      <sheetName val="HLL"/>
      <sheetName val="pph"/>
      <sheetName val="HB"/>
      <sheetName val="AL-BTL KK"/>
      <sheetName val="BTL-PT'S"/>
      <sheetName val="BTL-RO"/>
      <sheetName val="K-B"/>
      <sheetName val="REKON P-KEBUN"/>
      <sheetName val="P-DGG"/>
      <sheetName val="PERS-DP"/>
      <sheetName val="BYRM"/>
      <sheetName val="PJR-PEM"/>
      <sheetName val="PINJ-PEG"/>
      <sheetName val="PJR-LL"/>
      <sheetName val="P-LL "/>
      <sheetName val="PPN-MASUKAN"/>
      <sheetName val="AK-PRS"/>
      <sheetName val="BTGH"/>
      <sheetName val="H-DGG"/>
      <sheetName val="H-GJ"/>
      <sheetName val="H-KONT"/>
      <sheetName val="H-PJK"/>
      <sheetName val="PPN KELUARAN"/>
      <sheetName val="H-LL"/>
      <sheetName val="H-B"/>
      <sheetName val="H-PMG-SHM"/>
      <sheetName val="LABA-DTHN"/>
      <sheetName val="AL-Peny-BTL-Fin"/>
      <sheetName val="HAL"/>
      <sheetName val="Taxcomput"/>
      <sheetName val="Biaya lain2"/>
      <sheetName val="taxcorrection"/>
      <sheetName val="Art 25 Paid"/>
      <sheetName val="Art 21 recon"/>
      <sheetName val="penyusutan-eng"/>
      <sheetName val="Penyusutan (2)"/>
      <sheetName val="pph25"/>
      <sheetName val="pph21"/>
      <sheetName val="1771-Y I"/>
      <sheetName val="1771-Y E"/>
      <sheetName val="Lampiran (E)"/>
      <sheetName val="Depresiasi (E)"/>
      <sheetName val="Rugi Laba"/>
      <sheetName val="Income Statm"/>
      <sheetName val="Rek Fiskal"/>
      <sheetName val="Fiscal Rec"/>
      <sheetName val="Rek Fiskal-detail"/>
      <sheetName val="Art.25"/>
      <sheetName val="Art 22"/>
      <sheetName val="PPh 25 calc."/>
      <sheetName val="Art 25 calc"/>
      <sheetName val="Daftar Pengurus"/>
      <sheetName val="Comm. List"/>
      <sheetName val="Daftar Pemegang Saham"/>
      <sheetName val="Shareholder List"/>
      <sheetName val="Entertainment"/>
      <sheetName val="1771-1"/>
      <sheetName val="1771-2"/>
      <sheetName val="1771-3"/>
      <sheetName val="1771-4"/>
      <sheetName val="1771-5"/>
      <sheetName val="1771-6"/>
      <sheetName val="Dftlamp"/>
      <sheetName val="Depr-fiskal"/>
      <sheetName val="fiscal depr"/>
      <sheetName val="Rekon-FA"/>
      <sheetName val="Additional-FA"/>
      <sheetName val="Int-exp"/>
      <sheetName val="positivecorr"/>
      <sheetName val="korfis"/>
      <sheetName val="Depr 2001"/>
      <sheetName val="1771 (E)"/>
      <sheetName val="1771.2 (E)"/>
      <sheetName val="1771-I (E)"/>
      <sheetName val="1771-II (E)"/>
      <sheetName val="1771-III (E)"/>
      <sheetName val="1771-IV (E)"/>
      <sheetName val="1771-V (E)"/>
      <sheetName val="1771-VI (E)"/>
      <sheetName val="1771-Y"/>
      <sheetName val="Reklas"/>
      <sheetName val="akumulasi kerugian"/>
      <sheetName val="MEMO"/>
      <sheetName val="P-KebunXX"/>
      <sheetName val="PsDiPj"/>
      <sheetName val="PPEGxx"/>
      <sheetName val="BYRMXX"/>
      <sheetName val="AL-BTL KK (2)"/>
      <sheetName val="XXXX"/>
      <sheetName val="BTL  "/>
      <sheetName val="BTXX"/>
      <sheetName val="Ak_pro"/>
      <sheetName val="HUT "/>
      <sheetName val="HK"/>
      <sheetName val="pph "/>
      <sheetName val="HB "/>
      <sheetName val="HBJP"/>
      <sheetName val="COVER "/>
      <sheetName val="Q-PC1"/>
      <sheetName val="Q-PC2"/>
      <sheetName val="NCQ-EXP"/>
      <sheetName val="QBR - P&amp;C"/>
      <sheetName val="P&amp;C data"/>
      <sheetName val="P&amp;C guidelines"/>
      <sheetName val="Marshal (3)"/>
      <sheetName val="Marshal (4)"/>
      <sheetName val="4th of 2001"/>
      <sheetName val="pengurus"/>
      <sheetName val="director"/>
      <sheetName val="FA-gainloss"/>
      <sheetName val="Laba-rugi aktiva"/>
      <sheetName val="peny-2001"/>
      <sheetName val="Depr-2001"/>
      <sheetName val="1770-Y"/>
      <sheetName val="H1.A"/>
      <sheetName val="H1.B"/>
      <sheetName val="H1.C"/>
      <sheetName val="I1.A"/>
      <sheetName val="I1.B"/>
      <sheetName val="L1.A"/>
      <sheetName val="L1.B"/>
      <sheetName val="L1.C"/>
      <sheetName val="Q1"/>
      <sheetName val="R1.B"/>
      <sheetName val="R1.A"/>
      <sheetName val="ARPPL"/>
      <sheetName val="ARPBS"/>
      <sheetName val="DT2005"/>
      <sheetName val="W-CF"/>
      <sheetName val="ARP"/>
      <sheetName val="C10"/>
      <sheetName val="T3.1"/>
      <sheetName val="WBS (T3)"/>
      <sheetName val="T3"/>
      <sheetName val="Ratio(Int)"/>
      <sheetName val="Ratio(YE)"/>
      <sheetName val="Inc. Stat"/>
      <sheetName val="BS 2006"/>
      <sheetName val="Corporate Reporter"/>
      <sheetName val="FX Exposure"/>
      <sheetName val="Trial Bal"/>
      <sheetName val="Sept02"/>
      <sheetName val="Aug 02"/>
      <sheetName val="June 02"/>
      <sheetName val="May 02"/>
      <sheetName val="April 02"/>
      <sheetName val="Mar 02"/>
      <sheetName val="Feb02"/>
      <sheetName val="Jan02"/>
      <sheetName val="Dec01"/>
      <sheetName val="language"/>
      <sheetName val="1&gt;P&amp;L"/>
      <sheetName val="1&gt;B&amp;S"/>
      <sheetName val="WS B&amp;S"/>
      <sheetName val="1&gt;Stat. of chan. in equ."/>
      <sheetName val="1&gt;CFS"/>
      <sheetName val="ws CFS"/>
      <sheetName val="2&gt;Expense"/>
      <sheetName val="COGS APE"/>
      <sheetName val="Propose Journal "/>
      <sheetName val="WS Expense"/>
      <sheetName val="3&gt;sales and other income"/>
      <sheetName val="WS Sales &amp; Oth Income"/>
      <sheetName val="4&gt;Director's emo. "/>
      <sheetName val="5&gt; Staff cost"/>
      <sheetName val="6&gt;tax"/>
      <sheetName val="Deferred Tax"/>
      <sheetName val="7&gt;RPT"/>
      <sheetName val="10&gt;Invest."/>
      <sheetName val="11&gt; Inventories"/>
      <sheetName val="ws Inv"/>
      <sheetName val="12&gt;FA"/>
      <sheetName val="WS FA"/>
      <sheetName val="13&gt;LL &amp; LUR"/>
      <sheetName val="14&gt;AR"/>
      <sheetName val="14-1&gt;Other Recevable"/>
      <sheetName val="15&gt;AP"/>
      <sheetName val="ws AP"/>
      <sheetName val="15-1&gt;Other payables and accrual"/>
      <sheetName val="ws Other Payable"/>
      <sheetName val="WS Accrual"/>
      <sheetName val="16&gt;Bank loan"/>
      <sheetName val="17&gt;Cash"/>
      <sheetName val="ws Cash"/>
      <sheetName val="18&gt;IA"/>
      <sheetName val="19&gt;Charges"/>
      <sheetName val="20&gt;con lib"/>
      <sheetName val="21&gt;con ass"/>
      <sheetName val="22&gt;commit"/>
      <sheetName val="2324&gt;BF"/>
      <sheetName val="25&gt;Deposit,prepay&amp;others"/>
      <sheetName val="WS Deposit"/>
      <sheetName val="26&gt;Finance Costs"/>
      <sheetName val="27&gt;director"/>
      <sheetName val="28&gt;Shareholder"/>
      <sheetName val="29,30&gt;others"/>
      <sheetName val="UPR"/>
      <sheetName val="IBNR"/>
      <sheetName val="List att."/>
      <sheetName val="Depreciation - Mulyo"/>
      <sheetName val="Neraca - Auidt"/>
      <sheetName val="Perhitungan PPh 25"/>
      <sheetName val="Fiscal Corr."/>
      <sheetName val="Neraca per book"/>
      <sheetName val="P&amp;L per book"/>
      <sheetName val="P&amp;L detail per book"/>
      <sheetName val="Neraca detail per book"/>
      <sheetName val="Lain-lain detail per book"/>
      <sheetName val="XXXXXXXXXXX"/>
      <sheetName val="Attachment (2)"/>
      <sheetName val="Unearned premiums"/>
      <sheetName val="Cadangan premi"/>
      <sheetName val="List of Doc Received"/>
      <sheetName val="Life- QBR"/>
      <sheetName val="Life-data"/>
      <sheetName val="Life - Guidelines"/>
      <sheetName val="P&amp;C- QBR"/>
      <sheetName val="P&amp;C -data"/>
      <sheetName val="P&amp;C - Guidelines"/>
      <sheetName val="Reinsurance - QBR"/>
      <sheetName val="Reinsurance - data"/>
      <sheetName val="Reinsurance -Guidelines"/>
      <sheetName val="Asset management -QBR"/>
      <sheetName val="asset management -data"/>
      <sheetName val="Asset managment - Guidelines"/>
      <sheetName val="Bank - QBR"/>
      <sheetName val="Bank - data"/>
      <sheetName val="Bank - Guidelines"/>
      <sheetName val="Global risks - QBR"/>
      <sheetName val="Global risks- data"/>
      <sheetName val="Lifedata"/>
      <sheetName val="Health-QBR"/>
      <sheetName val="HEALTH DATA"/>
      <sheetName val="TBM-OP97 660 HA"/>
      <sheetName val="TBM-OP'96 211 HA"/>
      <sheetName val="TBM-OP96 236 HA"/>
      <sheetName val="TBM-OP96 287 HA"/>
      <sheetName val="TBM-OP96 246 HA"/>
      <sheetName val="TBM-OP97 281 HA"/>
      <sheetName val="TBM-OP95 304 HA"/>
      <sheetName val="TBM-OP98 200 HA"/>
      <sheetName val="127 Ha Out of HGU"/>
      <sheetName val="WP-Panu'02"/>
      <sheetName val="inven"/>
      <sheetName val="DTA (2)"/>
      <sheetName val="FA  Recon"/>
      <sheetName val="FA (2)"/>
      <sheetName val="report presentation (2)"/>
      <sheetName val="daftar penyusutan"/>
      <sheetName val="CIT 09"/>
      <sheetName val="CIT 08"/>
      <sheetName val="FA commercial"/>
      <sheetName val="prepaid 25"/>
      <sheetName val="movement prepaid"/>
      <sheetName val="report presentation"/>
      <sheetName val="DTA Cal"/>
      <sheetName val="CIT-MS taxes"/>
      <sheetName val="If Loss cancelled"/>
      <sheetName val="1771-Y-$ (E)"/>
      <sheetName val="Temp-Attachment"/>
      <sheetName val="Lampiran-Sementara"/>
      <sheetName val="Special Attach-Depr (Eng)"/>
      <sheetName val="Special Attach-Depr (Ind)"/>
      <sheetName val="Summary of Tax Calculation"/>
      <sheetName val="PPh29(Eng)"/>
      <sheetName val="PPh29"/>
      <sheetName val="Art.25 Inst"/>
      <sheetName val="Int Inc"/>
      <sheetName val="Exit Fiscal"/>
      <sheetName val="Marshall"/>
      <sheetName val="1771-$"/>
      <sheetName val="1771.2-$"/>
      <sheetName val="1771-I$"/>
      <sheetName val="1771-II$"/>
      <sheetName val="1771-III$"/>
      <sheetName val="1771-IV$"/>
      <sheetName val="1771-V$"/>
      <sheetName val="1771-VI$"/>
      <sheetName val="1771-VI$ (2)"/>
      <sheetName val="1771-$(E)"/>
      <sheetName val="1771.2-$(E)"/>
      <sheetName val="1771-I$(E)"/>
      <sheetName val="1771-II$(E)"/>
      <sheetName val="1771-III$(E)"/>
      <sheetName val="1771-IV$(E)"/>
      <sheetName val="1771-V$(E)"/>
      <sheetName val="1771-VI$(E)"/>
      <sheetName val="depreciation"/>
      <sheetName val="compensation"/>
      <sheetName val="transaction"/>
      <sheetName val="facility"/>
      <sheetName val="branch"/>
      <sheetName val="Lampiran Penyusutan (2)"/>
      <sheetName val="Depreciation attachment"/>
      <sheetName val="Art. 22&amp;23"/>
      <sheetName val="172000"/>
      <sheetName val="Neraca 1"/>
      <sheetName val="Neraca 2"/>
      <sheetName val="OBYEK"/>
      <sheetName val="Marshal-99"/>
      <sheetName val="Prepaid tax -1998"/>
      <sheetName val="Monthly Data"/>
      <sheetName val="Salary Recon"/>
      <sheetName val="SAL12-12"/>
      <sheetName val="payroll"/>
      <sheetName val="letter"/>
      <sheetName val="Recons-Basic"/>
      <sheetName val="Recon Bank"/>
      <sheetName val="payslip"/>
      <sheetName val="JV"/>
      <sheetName val="JV split"/>
      <sheetName val="ADD BONUS"/>
      <sheetName val="13&amp;14"/>
      <sheetName val="JV03"/>
      <sheetName val="JV REVERSE"/>
      <sheetName val="COGS-1"/>
      <sheetName val="COGS-2"/>
      <sheetName val="SALE FFI 2003"/>
      <sheetName val="SALE FFI 2003 (2)"/>
      <sheetName val="SALE FFI 2003 (3)"/>
      <sheetName val="Topas"/>
      <sheetName val="TWB"/>
      <sheetName val="ID40 1-9"/>
      <sheetName val="ID40 3-6"/>
      <sheetName val="E7 SAP INV"/>
      <sheetName val="E7 SAP AR&amp;AP"/>
      <sheetName val="JULY"/>
      <sheetName val="LUNAS"/>
      <sheetName val="TUNAI"/>
      <sheetName val="BON"/>
      <sheetName val="PER.LIVER"/>
      <sheetName val="PER.LIVER (2)"/>
      <sheetName val="NOTA LIVER MJK"/>
      <sheetName val="NOTA LIVER JMB"/>
      <sheetName val="DO"/>
      <sheetName val="NOTA KVS"/>
      <sheetName val="KANVAS"/>
      <sheetName val="REKAP.LIVER"/>
      <sheetName val="OMZT"/>
      <sheetName val="Sumber Sinar"/>
      <sheetName val="PER.PIUT"/>
      <sheetName val="PEMASARAN"/>
      <sheetName val="PENJ SA"/>
      <sheetName val="LABA KVS"/>
      <sheetName val="SETOR"/>
      <sheetName val="SELLING OUT"/>
      <sheetName val="MASTER SA (2)"/>
      <sheetName val="MASTER SA"/>
      <sheetName val="MASTER HARGA"/>
      <sheetName val="P PINANG"/>
      <sheetName val="TJ PANDAN"/>
      <sheetName val="BENGKULU"/>
      <sheetName val="PALEMBANG"/>
      <sheetName val="REGIONAL SUMBAGSEL"/>
      <sheetName val="REGIONAL SUMBAGUT"/>
      <sheetName val="PEKANBARU"/>
      <sheetName val="SELAT PANJANG"/>
      <sheetName val="DUMAI"/>
      <sheetName val="RENGAT"/>
      <sheetName val="TEMBILAHAN"/>
      <sheetName val="BATAM"/>
      <sheetName val="TJ PINANG"/>
      <sheetName val="TJ BALAI KARIMUN"/>
      <sheetName val="TJ BATU"/>
      <sheetName val="PADANG"/>
      <sheetName val="REGIONAL SUMBAGTENG"/>
      <sheetName val="MAKASAR"/>
      <sheetName val="LUWUK"/>
      <sheetName val="PALU"/>
      <sheetName val="AMBON"/>
      <sheetName val="TOLI2"/>
      <sheetName val="JAYAPURA"/>
      <sheetName val="SORONG"/>
      <sheetName val="BIAK"/>
      <sheetName val="MERAUKE"/>
      <sheetName val="MANOKWARI"/>
      <sheetName val="FAK2"/>
      <sheetName val="SERUI"/>
      <sheetName val="NABIRE"/>
      <sheetName val="REGIONAL INDONESIA TIMUR"/>
      <sheetName val="KUPANG"/>
      <sheetName val="BANJARMASIN"/>
      <sheetName val="MATARAM"/>
      <sheetName val="ENDE"/>
      <sheetName val="BIMA"/>
      <sheetName val="WAINGAPU"/>
      <sheetName val="MAUMERE"/>
      <sheetName val="TARAKAN"/>
      <sheetName val="REGIONAL BALIKA"/>
      <sheetName val="PONTIANAK"/>
      <sheetName val="SMA"/>
      <sheetName val="dn"/>
      <sheetName val="LPPU Sales Senin"/>
      <sheetName val="Periode"/>
      <sheetName val="JKT1"/>
      <sheetName val="JKT2"/>
      <sheetName val="JKT3"/>
      <sheetName val="BGR"/>
      <sheetName val="KRW"/>
      <sheetName val="BKS"/>
      <sheetName val="REGIONAL JAKARTA"/>
      <sheetName val="SKB"/>
      <sheetName val="CJR"/>
      <sheetName val="SKB+CJR"/>
      <sheetName val="SMD"/>
      <sheetName val="SBG"/>
      <sheetName val="SMD+SBG"/>
      <sheetName val="GRT"/>
      <sheetName val="TSK"/>
      <sheetName val="GRT+TSK"/>
      <sheetName val="BDG"/>
      <sheetName val="REGIONAL JABAR"/>
      <sheetName val="TEGAL"/>
      <sheetName val="PURWOKERTO"/>
      <sheetName val="REGIONAL TEGAL"/>
      <sheetName val="YOGYA"/>
      <sheetName val="MAGELANG"/>
      <sheetName val="SURAKARTA"/>
      <sheetName val="PATI"/>
      <sheetName val="REGIONAL JATENG"/>
      <sheetName val="SBY"/>
      <sheetName val="MJKT"/>
      <sheetName val="BJN"/>
      <sheetName val="KEDIRI"/>
      <sheetName val="MADIUN"/>
      <sheetName val="PROBOLINGGO"/>
      <sheetName val="ADC MALANG"/>
      <sheetName val="JEMBER"/>
      <sheetName val="SITUBONDO"/>
      <sheetName val="LUMAJANG"/>
      <sheetName val="ADC JEMBER"/>
      <sheetName val="REGIONAL JATIM"/>
      <sheetName val="SM"/>
      <sheetName val="KONSOL SM"/>
      <sheetName val="GG"/>
      <sheetName val="Jateng"/>
      <sheetName val="Jabar"/>
      <sheetName val=" SPR Standar"/>
      <sheetName val="Target"/>
      <sheetName val="Omset"/>
      <sheetName val="R.KIRIM"/>
      <sheetName val="R.JUAL"/>
      <sheetName val="TITIPAN"/>
      <sheetName val="STOCK AWAL -3"/>
      <sheetName val="STOCK AWAL-2"/>
      <sheetName val="STOCK AWAL FISIK"/>
      <sheetName val="Rokok rusak SPRP"/>
      <sheetName val="Contoh isi rokok rusak"/>
      <sheetName val="KOTABUMI"/>
      <sheetName val="PANGKAL_PINANG"/>
      <sheetName val="TJ_PANDAN"/>
      <sheetName val="MUARA_BUNGO"/>
      <sheetName val="SIANTAR"/>
      <sheetName val="KISARAN"/>
      <sheetName val="B_ACEH"/>
      <sheetName val="LHOKSEUMAWE"/>
      <sheetName val="SELAT_PANJANG"/>
      <sheetName val="ADC PEKANBARU"/>
      <sheetName val="TJ_PINANG"/>
      <sheetName val="TJ_BALAI_KARIMUN"/>
      <sheetName val="ADC TJ_PINANG"/>
      <sheetName val="BUKIT_TINGGI"/>
      <sheetName val="PADANG+BUKIT_TINGGI"/>
      <sheetName val="ADC MAKASAR"/>
      <sheetName val="TERNATE"/>
      <sheetName val="ADC SORONG"/>
      <sheetName val="ADC MERAUKE"/>
      <sheetName val="ADC BIAK"/>
      <sheetName val="Indikator"/>
      <sheetName val="PADANG+BUKIT_TINGGI "/>
      <sheetName val="TJ_BATU"/>
      <sheetName val="muara bungo"/>
      <sheetName val="SDS"/>
      <sheetName val="SAEC"/>
      <sheetName val="SEVAL"/>
      <sheetName val="SSTRAT"/>
      <sheetName val="16B-SBIN345"/>
      <sheetName val="STKBB"/>
      <sheetName val="SRO"/>
      <sheetName val="SSEWA"/>
      <sheetName val="16A-SBIN345"/>
      <sheetName val="SPORSI"/>
      <sheetName val="SNEW"/>
      <sheetName val="SAUDIT"/>
      <sheetName val="SKEY"/>
      <sheetName val="Sdeal"/>
      <sheetName val="14A-SOBIN"/>
      <sheetName val="14B-SOBIN"/>
      <sheetName val="SPARET"/>
      <sheetName val="14C-SOBIN"/>
      <sheetName val="SPARETSPM"/>
      <sheetName val="SOICI-IN"/>
      <sheetName val="SOICI-OUT"/>
      <sheetName val="SROSPM"/>
      <sheetName val="DA-V"/>
      <sheetName val="Grup-V"/>
      <sheetName val="StatusLoadDepo"/>
      <sheetName val="14B-SOBI_x0000_"/>
      <sheetName val="SO "/>
      <sheetName val="SS"/>
      <sheetName val="Nilai Rupiah"/>
      <sheetName val="SPR (GG)"/>
      <sheetName val="SPR (SS)"/>
      <sheetName val="D2"/>
      <sheetName val="CR"/>
      <sheetName val="BD"/>
      <sheetName val="SB"/>
      <sheetName val="DP"/>
      <sheetName val="MD"/>
      <sheetName val="LG"/>
      <sheetName val="MN"/>
      <sheetName val="SR"/>
      <sheetName val="BM"/>
      <sheetName val="PT"/>
      <sheetName val="TOTAL DP"/>
      <sheetName val="TOTAL LP"/>
      <sheetName val="NAS"/>
      <sheetName val="Item"/>
      <sheetName val="Hrg 28 Sept &amp; 30 Nov"/>
      <sheetName val="Harga rokok 25Jan10"/>
      <sheetName val="Harga 15Mar10 "/>
      <sheetName val="Hrg 12Apr10"/>
      <sheetName val="Hrg 10Mei10"/>
      <sheetName val="Harga 24Mei10"/>
      <sheetName val="Harga 28Jun10"/>
      <sheetName val="Harga 12Jul10"/>
      <sheetName val="Harga 6Sept10"/>
      <sheetName val="Harga 25Okt10"/>
      <sheetName val="PAJE '04"/>
      <sheetName val="PRJE '04"/>
      <sheetName val="CAJE-04"/>
      <sheetName val="PYJE '04"/>
      <sheetName val="WP-PBM-04"/>
      <sheetName val="WBS2005"/>
      <sheetName val="C-1"/>
      <sheetName val="CC "/>
      <sheetName val="K Movement"/>
      <sheetName val="M-4"/>
      <sheetName val="O-1_PPh 21"/>
      <sheetName val="O-1.1 Rekap gaji"/>
      <sheetName val="O-2_PPh 23"/>
      <sheetName val="O-3_PPh 25"/>
      <sheetName val="O-5_PPN"/>
      <sheetName val="Q-3"/>
      <sheetName val="Q-3.1"/>
      <sheetName val="R-1 Perhitungan def. tax"/>
      <sheetName val="Def tax FA"/>
      <sheetName val="Mutation FA"/>
      <sheetName val="Aktiva 0909"/>
      <sheetName val="Total Balance 2008 012"/>
      <sheetName val="Q Lead"/>
      <sheetName val="Q Memo"/>
      <sheetName val="Q-1 Loan Mutation"/>
      <sheetName val="Q-2 Detail ST Loan"/>
      <sheetName val="Q-2-1 Detail Repayment ST Loan"/>
      <sheetName val="Q-2-1-1 Payment to T.Petchem"/>
      <sheetName val="Q-3 Detail Subordinated Loan"/>
      <sheetName val="Q-4 Detail Loan Interest Exp"/>
      <sheetName val="Q-4-1 Payment Loan Interest Exp"/>
      <sheetName val="Q-4-1 Loan Interest Calc"/>
      <sheetName val="Flow Int Exp CF"/>
      <sheetName val="QQ - Loan Confirmation"/>
      <sheetName val="K-Lead"/>
      <sheetName val="K-2"/>
      <sheetName val="Reclassification vehicle"/>
      <sheetName val="Machinery and equipment"/>
      <sheetName val="Furniture"/>
      <sheetName val="CIP-2008 to 2009"/>
      <sheetName val="Point discuss"/>
      <sheetName val="PM&amp;TE"/>
      <sheetName val="A-3.1"/>
      <sheetName val="detail_A-3.1"/>
      <sheetName val="A-3.2"/>
      <sheetName val="detail_A-3.2"/>
      <sheetName val="A-3.3"/>
      <sheetName val="detail_A-3.3"/>
      <sheetName val="A-4"/>
      <sheetName val="T account"/>
      <sheetName val="Cf Indirect"/>
      <sheetName val="Cf06"/>
      <sheetName val="Machinery"/>
      <sheetName val="SPT 21"/>
      <sheetName val="CutOff Bank"/>
      <sheetName val="C-17 Test of Forex"/>
      <sheetName val="AR analysis"/>
      <sheetName val="F-2"/>
      <sheetName val="F-3"/>
      <sheetName val="F-4"/>
      <sheetName val="HH"/>
      <sheetName val="I Lead"/>
      <sheetName val="I-1"/>
      <sheetName val="I-2"/>
      <sheetName val="KK"/>
      <sheetName val="K-2.1"/>
      <sheetName val="K-2.1.1"/>
      <sheetName val="K-2.1.2"/>
      <sheetName val="K-2.1.3"/>
      <sheetName val="K-2.1.4"/>
      <sheetName val="K-2.1.5"/>
      <sheetName val="K-2.1.6"/>
      <sheetName val="M Lead"/>
      <sheetName val="M-1"/>
      <sheetName val="M-2"/>
      <sheetName val="Loan Analysis"/>
      <sheetName val="O.1 VAT"/>
      <sheetName val="O-2"/>
      <sheetName val="O-2.1"/>
      <sheetName val="O-3"/>
      <sheetName val="O-3.1 Art 4(2)"/>
      <sheetName val="P Lead"/>
      <sheetName val="T Lead"/>
      <sheetName val="T.2"/>
      <sheetName val="U-1.1.1"/>
      <sheetName val="U-1.2.1"/>
      <sheetName val="U-1.3 Test price sales"/>
      <sheetName val="U-1.4 Predictive exp sales"/>
      <sheetName val="GP analist"/>
      <sheetName val="U-3 Lead"/>
      <sheetName val="U-3.2"/>
      <sheetName val="U-4.2"/>
      <sheetName val="U-4.3"/>
      <sheetName val="U-4.4"/>
      <sheetName val="TOC Sales-Local"/>
      <sheetName val="TOC Sales- Export"/>
      <sheetName val="TOC Purchase"/>
      <sheetName val="U.1.3.1 Sales Cutoff (Ex)"/>
      <sheetName val="U.1.3.1 Sales Cutoff"/>
      <sheetName val="Purchase cut off"/>
      <sheetName val="Inv Analysis"/>
      <sheetName val="F-4 Inv Val"/>
      <sheetName val="SDE"/>
      <sheetName val="BLE"/>
      <sheetName val="KYE"/>
      <sheetName val="KCE"/>
      <sheetName val="SDF"/>
      <sheetName val="BLF"/>
      <sheetName val="KYF"/>
      <sheetName val="PEMBELIAN"/>
      <sheetName val="M T S"/>
      <sheetName val="FP-FIKTIF"/>
      <sheetName val="KOREKSI-PM"/>
      <sheetName val="CONF-EKST"/>
      <sheetName val="CONF-INT"/>
      <sheetName val="JASA-LN"/>
      <sheetName val="Macro2"/>
      <sheetName val="Macro1"/>
      <sheetName val="Macro3"/>
      <sheetName val="Macro4"/>
      <sheetName val="Module1"/>
      <sheetName val="CENTRAL"/>
      <sheetName val="CENTRAL-1"/>
      <sheetName val="NOT-HIT"/>
      <sheetName val="SP-PET"/>
      <sheetName val="Predictive FA Fiscal"/>
      <sheetName val="lre"/>
      <sheetName val="bre"/>
      <sheetName val="lrf"/>
      <sheetName val="Pending Confirmation"/>
      <sheetName val="CC-Confirmation Bank"/>
      <sheetName val="EE_COnfirmation AR"/>
      <sheetName val="II_Confirmation Inter Co."/>
      <sheetName val="Letter to Lawyer"/>
      <sheetName val="NN_Confirmation AP"/>
      <sheetName val="QQ_Confirmation Loan"/>
      <sheetName val="TT_Confirmation SHE"/>
      <sheetName val="TMP1"/>
      <sheetName val="WORKS"/>
      <sheetName val="Elim"/>
      <sheetName val="Analytical Review"/>
      <sheetName val="NOT"/>
      <sheetName val="mutasiCF"/>
      <sheetName val="CF suppl."/>
      <sheetName val="Memo cash"/>
      <sheetName val="C Lead"/>
      <sheetName val="Memo AR"/>
      <sheetName val="E Lead"/>
      <sheetName val="E 1"/>
      <sheetName val="E 2"/>
      <sheetName val="Memo F"/>
      <sheetName val="Memo G"/>
      <sheetName val="G Lead"/>
      <sheetName val="G 1"/>
      <sheetName val="Memo H"/>
      <sheetName val="H1"/>
      <sheetName val="Memo I"/>
      <sheetName val="I 1"/>
      <sheetName val="I 2"/>
      <sheetName val="I 3"/>
      <sheetName val="I 4"/>
      <sheetName val="Memo J"/>
      <sheetName val="J Lead"/>
      <sheetName val="J 1"/>
      <sheetName val="Memo K"/>
      <sheetName val="K Lead"/>
      <sheetName val="K 1"/>
      <sheetName val="K 2"/>
      <sheetName val="K 2.1"/>
      <sheetName val="K 2.2"/>
      <sheetName val="K 2.3"/>
      <sheetName val="K 3"/>
      <sheetName val="K 4 FA combined"/>
      <sheetName val="N Memo"/>
      <sheetName val="N Lead"/>
      <sheetName val="N 1"/>
      <sheetName val="N 2"/>
      <sheetName val="N 3"/>
      <sheetName val="O Memo"/>
      <sheetName val="O1"/>
      <sheetName val="O 2"/>
      <sheetName val="P Memo"/>
      <sheetName val="P 1"/>
      <sheetName val="P 2"/>
      <sheetName val="P 2.1"/>
      <sheetName val="P 3"/>
      <sheetName val="P 3.1"/>
      <sheetName val="U 1"/>
      <sheetName val="U 1.1"/>
      <sheetName val="U 1.2"/>
      <sheetName val="U 1.3"/>
      <sheetName val="U 1.4"/>
      <sheetName val="U 1.5"/>
      <sheetName val="U 2"/>
      <sheetName val="U 3"/>
      <sheetName val="U 3.1"/>
      <sheetName val="U 4"/>
      <sheetName val="U 4.1"/>
      <sheetName val="U 5"/>
      <sheetName val="K 2_1"/>
      <sheetName val="K 2.4"/>
      <sheetName val="PP-05"/>
      <sheetName val="SD"/>
      <sheetName val="aktiva lain"/>
      <sheetName val="C Cash and Bank "/>
      <sheetName val="Cash and Bank Register"/>
      <sheetName val="Pakanbaru"/>
      <sheetName val="org. advances"/>
      <sheetName val="advance cabang"/>
      <sheetName val="MED. ADV aug"/>
      <sheetName val="sal deduct 0807"/>
      <sheetName val="ORG.travel adv"/>
      <sheetName val="trav. adv"/>
      <sheetName val="other advance org"/>
      <sheetName val="other adv "/>
      <sheetName val="rincian 2005"/>
      <sheetName val="olah 78320 april "/>
      <sheetName val="original 78320 april"/>
      <sheetName val="olah 78310 april"/>
      <sheetName val="original 78310 april"/>
      <sheetName val="olah 78300 april"/>
      <sheetName val="location"/>
      <sheetName val="original 78300 april"/>
      <sheetName val="78300 april"/>
      <sheetName val="final  (2)"/>
      <sheetName val="FOLLOW-UP"/>
      <sheetName val="employee 03.07"/>
      <sheetName val="employee per april"/>
      <sheetName val="empl. pasrb"/>
      <sheetName val="emply.crcs"/>
      <sheetName val="emply.up country"/>
      <sheetName val="employee per agus "/>
      <sheetName val="clear"/>
      <sheetName val="NAMA"/>
      <sheetName val="original 78310 april (2)"/>
      <sheetName val="FOLLOW UP APRIL"/>
      <sheetName val="sal deduction"/>
      <sheetName val="origin. adv travel"/>
      <sheetName val="other adv jul"/>
      <sheetName val="ADVANCES jul"/>
      <sheetName val="follow-up medical"/>
      <sheetName val="Total Amount (2)"/>
      <sheetName val="Suspense cr card"/>
      <sheetName val="adv payment to supplier"/>
      <sheetName val="Addition"/>
      <sheetName val="test FA depre"/>
      <sheetName val="reg new"/>
      <sheetName val="Diosposal"/>
      <sheetName val="list reclass"/>
      <sheetName val="ID20"/>
      <sheetName val="List of Disposal FA"/>
      <sheetName val="Register FA"/>
      <sheetName val="List of Additional FA"/>
      <sheetName val="Test-FA Depre"/>
      <sheetName val="register"/>
      <sheetName val="register 08"/>
      <sheetName val="lead 08"/>
      <sheetName val="registerFA"/>
      <sheetName val="ID20 (2)"/>
      <sheetName val="TAX COM"/>
      <sheetName val="TAX SCH"/>
      <sheetName val="SIN DIVIDEND"/>
      <sheetName val="HK DIVIDEND "/>
      <sheetName val="ADDITIONS"/>
      <sheetName val="WT"/>
      <sheetName val="Dialog1"/>
      <sheetName val="Summary of Fiscal Depreciations"/>
      <sheetName val="job wip"/>
      <sheetName val="factoryworkload"/>
      <sheetName val="Design Workload"/>
      <sheetName val="Order acquisition"/>
      <sheetName val="Personnel-policy"/>
      <sheetName val="Person-heads"/>
      <sheetName val="over-under-Summary"/>
      <sheetName val="P&amp;l DEPT"/>
      <sheetName val="Technical"/>
      <sheetName val="Testing"/>
      <sheetName val="Project General"/>
      <sheetName val="Contract&amp; MKTG"/>
      <sheetName val="Summary of overheads"/>
      <sheetName val="Other Costs( Income)"/>
      <sheetName val="Mktg. &amp; Svc. Dept."/>
      <sheetName val="Grp. Acct. &amp; Admin."/>
      <sheetName val="Fin exp"/>
      <sheetName val="Extra exp"/>
      <sheetName val="PAC"/>
      <sheetName val="CvrPg"/>
      <sheetName val="GpStr "/>
      <sheetName val="Consol BS"/>
      <sheetName val="Consol P&amp;L"/>
      <sheetName val="PL Notes"/>
      <sheetName val="CJEs"/>
      <sheetName val="Gdwill"/>
      <sheetName val="BS AE"/>
      <sheetName val="Co adj"/>
      <sheetName val="AEM"/>
      <sheetName val="YH"/>
      <sheetName val="YH_PL"/>
      <sheetName val="000"/>
      <sheetName val="Jan 01"/>
      <sheetName val="Feb 01"/>
      <sheetName val="Mar 01"/>
      <sheetName val="Apr 01"/>
      <sheetName val="May 01"/>
      <sheetName val="Jun 01"/>
      <sheetName val="Jul 01"/>
      <sheetName val="Aug 01"/>
      <sheetName val="Sep 01"/>
      <sheetName val="Oct 01"/>
      <sheetName val="Nov 01"/>
      <sheetName val="Dec 01"/>
      <sheetName val="Jan 02"/>
      <sheetName val="Feb 02"/>
      <sheetName val="Apr 02"/>
      <sheetName val="Jun 02"/>
      <sheetName val="Jul 02"/>
      <sheetName val="Sep 02"/>
      <sheetName val="Oct 02"/>
      <sheetName val="Nov 02"/>
      <sheetName val="Dec 02"/>
      <sheetName val="Jan 03"/>
      <sheetName val="Feb 03"/>
      <sheetName val="Mar 03"/>
      <sheetName val="Apr 03"/>
      <sheetName val="May 03"/>
      <sheetName val="Jun 03"/>
      <sheetName val="Jul 03"/>
      <sheetName val="Aug 03"/>
      <sheetName val="Sept 03"/>
      <sheetName val="Oct 03"/>
      <sheetName val="Nov 03"/>
      <sheetName val="Dec 03"/>
      <sheetName val="Jan 04"/>
      <sheetName val="Feb 04"/>
      <sheetName val="Mar 04"/>
      <sheetName val="Apr 04"/>
      <sheetName val="May 04"/>
      <sheetName val="Jun 04"/>
      <sheetName val="Jul 04"/>
      <sheetName val="Aug 04"/>
      <sheetName val="Sep 04"/>
      <sheetName val="Oct 04"/>
      <sheetName val="Nov 04"/>
      <sheetName val="Dec 04"/>
      <sheetName val="Jan 05"/>
      <sheetName val="Upkeep MV"/>
      <sheetName val="Other Income"/>
      <sheetName val="Expenses"/>
      <sheetName val="Project Schedule"/>
      <sheetName val="6542"/>
      <sheetName val="6543"/>
      <sheetName val="6544"/>
      <sheetName val="A14-Sales"/>
      <sheetName val="A19-2"/>
      <sheetName val="A19-3"/>
      <sheetName val="B2A"/>
      <sheetName val="C100"/>
      <sheetName val="C200"/>
      <sheetName val="C400"/>
      <sheetName val="C-Note for final"/>
      <sheetName val="D100"/>
      <sheetName val="D101"/>
      <sheetName val="D-Analysis"/>
      <sheetName val="D-Notes for final"/>
      <sheetName val="F1"/>
      <sheetName val="F2"/>
      <sheetName val="F100"/>
      <sheetName val="F200"/>
      <sheetName val="F-Costing OB"/>
      <sheetName val="F-Costing"/>
      <sheetName val="I1A"/>
      <sheetName val="I1"/>
      <sheetName val="I100"/>
      <sheetName val="I200"/>
      <sheetName val="I400"/>
      <sheetName val="O2"/>
      <sheetName val="O3"/>
      <sheetName val="O4"/>
      <sheetName val="O100"/>
      <sheetName val="O200"/>
      <sheetName val="O201"/>
      <sheetName val="O300"/>
      <sheetName val="O1000-Local"/>
      <sheetName val="O1002-Export"/>
      <sheetName val="O1100"/>
      <sheetName val="O1101"/>
      <sheetName val="O1200-Local"/>
      <sheetName val="O1201-Export"/>
      <sheetName val="O1300-Local"/>
      <sheetName val="O1400"/>
      <sheetName val="O1500-Local"/>
      <sheetName val="O1600"/>
      <sheetName val="O-Notes for final"/>
      <sheetName val="Audited BS"/>
      <sheetName val="Audited P&amp;L"/>
      <sheetName val="B-1 Revenue"/>
      <sheetName val="B-1.1 Breakdown"/>
      <sheetName val="B-100 Trade Receivables"/>
      <sheetName val="D-1 PPE"/>
      <sheetName val="E - Cash"/>
      <sheetName val="E -100"/>
      <sheetName val="M - Other Assets"/>
      <sheetName val="N-1 "/>
      <sheetName val="B-2 Reasonableness test"/>
      <sheetName val="P-1 Interco"/>
      <sheetName val="J-7"/>
      <sheetName val="J-100"/>
      <sheetName val="L-1 Income tax movements"/>
      <sheetName val="Tax Recon"/>
      <sheetName val="H-1 Payroll"/>
      <sheetName val="O-1 Other income&amp;Exp"/>
      <sheetName val="Other Income &amp; Expenses"/>
      <sheetName val="O-2 Break-down"/>
      <sheetName val="B-1.1"/>
      <sheetName val="B-100 Receivables"/>
      <sheetName val="Trade Payables"/>
      <sheetName val="Payroll-COGS"/>
      <sheetName val="Payroll_Admin"/>
      <sheetName val="O-1 Other Income &amp; Expenses"/>
      <sheetName val="FE-1770.P1"/>
      <sheetName val="FE-1770.P2"/>
      <sheetName val="FE-1770-I"/>
      <sheetName val="FE-1770-II"/>
      <sheetName val="FE-1770-III"/>
      <sheetName val="FI-177O.P1"/>
      <sheetName val="FI-1770.P2"/>
      <sheetName val="FI-1770-I"/>
      <sheetName val="FI-1770-II"/>
      <sheetName val="FI-1770-III"/>
      <sheetName val="PPh25-Installment"/>
      <sheetName val="TaxPaidAbroad"/>
      <sheetName val="Irregular Income"/>
      <sheetName val="Family"/>
      <sheetName val="tax calculation"/>
      <sheetName val="Marshal 2"/>
      <sheetName val="Lampiran "/>
      <sheetName val="F!771-V"/>
      <sheetName val="SChDepr"/>
      <sheetName val="rINGKASANdEPRESIASI"/>
      <sheetName val="Profit &amp; Loss account"/>
      <sheetName val="Recon MPRS BS"/>
      <sheetName val="BS Face"/>
      <sheetName val="GB 1"/>
      <sheetName val="GC 1"/>
      <sheetName val="GE 100"/>
      <sheetName val="GE101"/>
      <sheetName val="GF 1"/>
      <sheetName val="GH 1"/>
      <sheetName val="GH 1A"/>
      <sheetName val="GJ 1"/>
      <sheetName val="GK 100"/>
      <sheetName val="GK101"/>
      <sheetName val="GL1"/>
      <sheetName val="GL1.1"/>
      <sheetName val="GQ 1"/>
      <sheetName val="GQ3"/>
      <sheetName val="GW 1.1"/>
      <sheetName val="GW 1.4"/>
      <sheetName val="GX1"/>
      <sheetName val="GX100.1."/>
      <sheetName val="GX100.1.1"/>
      <sheetName val="GX100.2"/>
      <sheetName val="GX100.3"/>
      <sheetName val="GX100.3.1"/>
      <sheetName val="GX101-AR"/>
      <sheetName val="GX102-Rental"/>
      <sheetName val="GX103-Mgmt fee"/>
      <sheetName val="GX1.3"/>
      <sheetName val="GY1"/>
      <sheetName val="GY1.1"/>
      <sheetName val="GY4"/>
      <sheetName val="AISIN"/>
      <sheetName val="AISIN EUROPE"/>
      <sheetName val="ASE TEKNIK"/>
      <sheetName val="AUTO"/>
      <sheetName val="BARIA-VUNGTAU"/>
      <sheetName val="BASIT ASIF &amp; BROTHERS"/>
      <sheetName val="BUS &amp; TRUCK"/>
      <sheetName val="CHAIN FAR"/>
      <sheetName val="CHIYODA"/>
      <sheetName val="CYRIC"/>
      <sheetName val="DOBAC"/>
      <sheetName val="DUNOPIE"/>
      <sheetName val="EBONIS"/>
      <sheetName val="GENERAL AUTOMOBILES"/>
      <sheetName val="GENUINE MOTORS"/>
      <sheetName val="GHAFFAR"/>
      <sheetName val="HAFEEZ"/>
      <sheetName val="IKAE"/>
      <sheetName val="INDAMERICA"/>
      <sheetName val="INTIMEX"/>
      <sheetName val="ITO"/>
      <sheetName val="K.M.MOTORS"/>
      <sheetName val="KTE"/>
      <sheetName val="MECPAC"/>
      <sheetName val="MUNIR"/>
      <sheetName val="NEC"/>
      <sheetName val="NIPPON PILLAR"/>
      <sheetName val="PBR"/>
      <sheetName val="PBR(M)"/>
      <sheetName val="PREMIER"/>
      <sheetName val="PT.INDOPRIMA"/>
      <sheetName val="PT.KONAN"/>
      <sheetName val="SLS"/>
      <sheetName val="TBJ"/>
      <sheetName val="THAI CAPITAL"/>
      <sheetName val="THAI NKK"/>
      <sheetName val="THAI POLY"/>
      <sheetName val="VALFLON"/>
      <sheetName val="NIPPON"/>
      <sheetName val="ZIP INT'L"/>
      <sheetName val="AJE &amp; SUD 04"/>
      <sheetName val="BSPL"/>
      <sheetName val="3100"/>
      <sheetName val="3200"/>
      <sheetName val="3300"/>
      <sheetName val="3800"/>
      <sheetName val="3500"/>
      <sheetName val="4000"/>
      <sheetName val="4100"/>
      <sheetName val="4500"/>
      <sheetName val="5000"/>
      <sheetName val="RE rekon journal"/>
      <sheetName val="Jurnal 13"/>
      <sheetName val="6000"/>
      <sheetName val="6100"/>
      <sheetName val="6200"/>
      <sheetName val="Taxation 1999"/>
      <sheetName val="NBV movements"/>
      <sheetName val="AJE 2001"/>
      <sheetName val="FA Comm 99"/>
      <sheetName val="FA Comm 00"/>
      <sheetName val="FA Comm 01"/>
      <sheetName val="3200 - 99&amp;00"/>
      <sheetName val="3200 - 00&amp;01"/>
      <sheetName val="4100 (2)"/>
      <sheetName val="4100 (3)"/>
      <sheetName val="4100 - 99&amp;00"/>
      <sheetName val="4100 - 00&amp;01"/>
      <sheetName val="FUR-2000"/>
      <sheetName val="edp-2000"/>
      <sheetName val="COM-2000"/>
      <sheetName val="FA99"/>
      <sheetName val="FA98"/>
      <sheetName val="FA97"/>
      <sheetName val="FA96"/>
      <sheetName val="FA95"/>
      <sheetName val="FA94"/>
      <sheetName val="FA93"/>
      <sheetName val="FA-COMM91"/>
      <sheetName val="FA-DWELL91"/>
      <sheetName val="FA-FURNT91"/>
      <sheetName val="FA92-D99"/>
      <sheetName val="6200 (2)"/>
      <sheetName val="AdJ RE Beginning"/>
      <sheetName val="Sales Cycle"/>
      <sheetName val="O - Sales Controls"/>
      <sheetName val="Sales Control"/>
      <sheetName val="sales internal control obj"/>
      <sheetName val="Sales Control Testing-finding"/>
      <sheetName val="Sales testing-Obj."/>
      <sheetName val="Sales Testing"/>
      <sheetName val="Sch 8 - IAS Adj"/>
      <sheetName val="Sch 1.0 PL"/>
      <sheetName val="Sch 8"/>
      <sheetName val="June2002-Value (Filter)"/>
      <sheetName val="list of attachment (2)"/>
      <sheetName val="Tax Calc"/>
      <sheetName val="Marshal-SPT"/>
      <sheetName val="Summ Corr"/>
      <sheetName val="tax penalty"/>
      <sheetName val="fiscorrection"/>
      <sheetName val="Koreksifiskal"/>
      <sheetName val="fiscaldepr"/>
      <sheetName val="FA sold"/>
      <sheetName val="AT jual"/>
      <sheetName val="Employee cost"/>
      <sheetName val="WH tax"/>
      <sheetName val="Art. 22"/>
      <sheetName val="F1771-6 (2)"/>
      <sheetName val="BS-Lampiran 1"/>
      <sheetName val="Penyusutan - E"/>
      <sheetName val="MArshall-E"/>
      <sheetName val="Lampiran2000"/>
      <sheetName val="Attachment2000"/>
      <sheetName val="PPH 17"/>
      <sheetName val="Recap "/>
      <sheetName val="Input area"/>
      <sheetName val="Acc Surplus &amp; other Funds"/>
      <sheetName val="Debtors"/>
      <sheetName val="Income &amp; Expenditure"/>
      <sheetName val="A12_2"/>
      <sheetName val="J2"/>
      <sheetName val="J3  (2)"/>
      <sheetName val="J4"/>
      <sheetName val="O2_1"/>
      <sheetName val="O6"/>
      <sheetName val="P2"/>
      <sheetName val="P2_1"/>
      <sheetName val="P2_2"/>
      <sheetName val="P2_3"/>
      <sheetName val="P2_4"/>
      <sheetName val="P3"/>
      <sheetName val="P3_1"/>
      <sheetName val="G4"/>
      <sheetName val="O6 (2)"/>
      <sheetName val="FI-1771-I (2)"/>
      <sheetName val="FE-1771-I (2)"/>
      <sheetName val="FI-1771-II (2)"/>
      <sheetName val="FE-1771-II (2)"/>
      <sheetName val="FI-1771-III (2)"/>
      <sheetName val="FE-1771-III (2)"/>
      <sheetName val="FI-1771-IV (2)"/>
      <sheetName val="FE-1771-IV (2)"/>
      <sheetName val="FI-1771-V (2)"/>
      <sheetName val="FE-1771-V (2)"/>
      <sheetName val="FI-1771-VI (2)"/>
      <sheetName val="FE-1771-VI (2)"/>
      <sheetName val="DAFTARL"/>
      <sheetName val="Iktisar koreksi"/>
      <sheetName val="Iktisar koreksi -E"/>
      <sheetName val="DEPRECIATION (E)"/>
      <sheetName val="EXPENSELIST"/>
      <sheetName val="Art.25 Inst."/>
      <sheetName val="Art.25 Inst. (E)"/>
      <sheetName val="Reconcile23"/>
      <sheetName val="Balancesheets-I"/>
      <sheetName val="Balancesheet-E"/>
      <sheetName val="TB1197"/>
      <sheetName val="list FA"/>
      <sheetName val="penyusutan (E)"/>
      <sheetName val="penyusutan(I)"/>
      <sheetName val="Summary fiscal depr(E)"/>
      <sheetName val="FI-1771-P1"/>
      <sheetName val="FI-1771-P2"/>
      <sheetName val="Summary fiscal depr(I)"/>
      <sheetName val="F1771- III"/>
      <sheetName val="F1771- V"/>
      <sheetName val="F1771-VI"/>
      <sheetName val="Gain FA"/>
      <sheetName val="WP- Lain"/>
      <sheetName val="ppH22"/>
      <sheetName val="sAL-REC"/>
      <sheetName val="Gain"/>
      <sheetName val="PPh 21 Recon"/>
      <sheetName val="F 1771-IV"/>
      <sheetName val="F 1771-V"/>
      <sheetName val="F 1771-VI"/>
      <sheetName val="Attach"/>
      <sheetName val="fiscal depr(E)"/>
      <sheetName val="fiscal depr. (I)"/>
      <sheetName val="Rounding off"/>
      <sheetName val="addition-assets"/>
      <sheetName val="Pre-Op"/>
      <sheetName val="pph-25"/>
      <sheetName val="2%donat"/>
      <sheetName val="details fiscal adjustments"/>
      <sheetName val="rekonFA"/>
      <sheetName val="Sum empcost"/>
      <sheetName val="J101"/>
      <sheetName val="I2"/>
      <sheetName val="I2|1"/>
      <sheetName val="A4"/>
      <sheetName val="A4-1"/>
      <sheetName val="A4-2"/>
      <sheetName val="A4-3"/>
      <sheetName val="A5"/>
      <sheetName val="A12"/>
      <sheetName val="A14_1"/>
      <sheetName val="A19"/>
      <sheetName val="B1"/>
      <sheetName val="H1|1"/>
      <sheetName val="H2"/>
      <sheetName val="H3"/>
      <sheetName val="H100"/>
      <sheetName val="J3 - Search unrecorded liab"/>
      <sheetName val="O1|1"/>
      <sheetName val="P 2 detail expenses"/>
      <sheetName val="cut-off"/>
      <sheetName val="purchase testing"/>
      <sheetName val="sale testing"/>
      <sheetName val="Retainers"/>
      <sheetName val="2002-Interest"/>
      <sheetName val="2003-Interest"/>
      <sheetName val="2004-Interest"/>
      <sheetName val="2005-Interest"/>
      <sheetName val="Trade-AR-Sea Bear-AI"/>
      <sheetName val="Trade-AR-OGP029-AI"/>
      <sheetName val="2006-Interest"/>
      <sheetName val="Total Management fee"/>
      <sheetName val="Total Cash,Mat &amp; Equip provided"/>
      <sheetName val="AR-AY (SIN)"/>
      <sheetName val="AR-AI"/>
      <sheetName val="AP-AFV"/>
      <sheetName val="AR-AFV"/>
      <sheetName val="AY (VN)"/>
      <sheetName val="Total loan due to AI"/>
      <sheetName val="Consol"/>
      <sheetName val="Inter Co"/>
      <sheetName val="Notes to disposal PT "/>
      <sheetName val="1.0 FS"/>
      <sheetName val="1.1 FS"/>
      <sheetName val="2.0 UH Consol"/>
      <sheetName val="4.0 Adj"/>
      <sheetName val="IMA Consol"/>
      <sheetName val="3.0 Inter Co"/>
      <sheetName val="A4.1"/>
      <sheetName val="A8.1"/>
      <sheetName val="A8.2"/>
      <sheetName val="A11.1"/>
      <sheetName val="A12.1"/>
      <sheetName val="A19.1"/>
      <sheetName val="D3.1"/>
      <sheetName val="D6"/>
      <sheetName val="D7"/>
      <sheetName val="F4"/>
      <sheetName val="F4.1"/>
      <sheetName val="F5"/>
      <sheetName val="F5.1"/>
      <sheetName val="F6"/>
      <sheetName val="G5"/>
      <sheetName val="H1.1"/>
      <sheetName val="I3"/>
      <sheetName val="I4"/>
      <sheetName val="I4.1"/>
      <sheetName val="J5"/>
      <sheetName val="J10"/>
      <sheetName val="J11"/>
      <sheetName val="L1"/>
      <sheetName val="L2"/>
      <sheetName val="L2.1"/>
      <sheetName val="L2.2"/>
      <sheetName val="L2.3"/>
      <sheetName val="L3"/>
      <sheetName val="O3.1"/>
      <sheetName val="O4.1"/>
      <sheetName val="P3.1"/>
      <sheetName val="P4"/>
      <sheetName val="P4.1"/>
      <sheetName val="P5"/>
      <sheetName val="P5.1"/>
      <sheetName val="P5.AR"/>
      <sheetName val="P6"/>
      <sheetName val="PXX"/>
      <sheetName val="R1.1"/>
      <sheetName val="R2"/>
      <sheetName val="R3"/>
      <sheetName val="R4"/>
      <sheetName val="R4.1"/>
      <sheetName val="R5"/>
      <sheetName val="Korea impairment test"/>
      <sheetName val="Capex &amp; WC"/>
      <sheetName val=" Profit &amp; Loss "/>
      <sheetName val=" 2009 Profit &amp; Loss -Analysis"/>
      <sheetName val=" Bu10 Profit &amp; Loss -Analys"/>
      <sheetName val=" SAP11Profit &amp; Loss -Analys"/>
      <sheetName val=" SAP12Profit &amp; Loss -Analys "/>
      <sheetName val="Japan impairment test"/>
      <sheetName val="Conn Spore impairment test"/>
      <sheetName val="Goodwill-HQ"/>
      <sheetName val="Schedule-HQ"/>
      <sheetName val="Goodwill - ELX"/>
      <sheetName val="PL - ELX"/>
      <sheetName val="Bishop - ELX"/>
      <sheetName val="(1)Discount Rate"/>
      <sheetName val="A14.1"/>
      <sheetName val="A100"/>
      <sheetName val="B100"/>
      <sheetName val="B200"/>
      <sheetName val="B300"/>
      <sheetName val="B400"/>
      <sheetName val="B500"/>
      <sheetName val="C201"/>
      <sheetName val="C300"/>
      <sheetName val="C301"/>
      <sheetName val="C500"/>
      <sheetName val="C501"/>
      <sheetName val="D2.8"/>
      <sheetName val="D102"/>
      <sheetName val="D102.1"/>
      <sheetName val="D200"/>
      <sheetName val="D201"/>
      <sheetName val="D201.1"/>
      <sheetName val="D300"/>
      <sheetName val="D301"/>
      <sheetName val="D302"/>
      <sheetName val="D400"/>
      <sheetName val="D500"/>
      <sheetName val="F300"/>
      <sheetName val="F301"/>
      <sheetName val="F302"/>
      <sheetName val="F303"/>
      <sheetName val="F304"/>
      <sheetName val="F400"/>
      <sheetName val="F500"/>
      <sheetName val="F600"/>
      <sheetName val="G2"/>
      <sheetName val="G3"/>
      <sheetName val="G100"/>
      <sheetName val="G200"/>
      <sheetName val="G201"/>
      <sheetName val="G201.1"/>
      <sheetName val="G300"/>
      <sheetName val="G400"/>
      <sheetName val="G500"/>
      <sheetName val="I2.1"/>
      <sheetName val="I2.2"/>
      <sheetName val="I2.3"/>
      <sheetName val="I2.4"/>
      <sheetName val="I2.5"/>
      <sheetName val="I101"/>
      <sheetName val="I300"/>
      <sheetName val="I301"/>
      <sheetName val="I302"/>
      <sheetName val="I500"/>
      <sheetName val="J3"/>
      <sheetName val="J4.1"/>
      <sheetName val="J100"/>
      <sheetName val="J102"/>
      <sheetName val="J200"/>
      <sheetName val="J201"/>
      <sheetName val="J201.1"/>
      <sheetName val="J300"/>
      <sheetName val="J301"/>
      <sheetName val="J400"/>
      <sheetName val="invs usd"/>
      <sheetName val="invs idr"/>
      <sheetName val="ytd (dept)"/>
      <sheetName val="support"/>
      <sheetName val="budget usd"/>
      <sheetName val="REKAP PENJ"/>
      <sheetName val="net_impact_pros_other_crts_actu"/>
      <sheetName val="l*****"/>
      <sheetName val="Aruskas"/>
      <sheetName val="NM-10"/>
      <sheetName val="KP"/>
      <sheetName val="GraL-R"/>
      <sheetName val="GraPb-Pj"/>
      <sheetName val="GraBu"/>
      <sheetName val="DtMtrl"/>
      <sheetName val="IkhKeu"/>
      <sheetName val="TPHP"/>
      <sheetName val="Piut Kar"/>
      <sheetName val="PIUT Phk III JJI"/>
      <sheetName val="Hut Phk III JJI"/>
      <sheetName val="Hut Dir JJI"/>
      <sheetName val="PAT"/>
      <sheetName val="PAT JJK"/>
      <sheetName val="PAT JJI"/>
      <sheetName val="Hut Ush JJK"/>
      <sheetName val="Hut Bi. Pemb. JJK"/>
      <sheetName val="Perin. Bi. Dbyr Dmk"/>
      <sheetName val="Perincian asuransi"/>
      <sheetName val="P.Kary04-08 (3)"/>
      <sheetName val="P.Kary04-08 (2)"/>
      <sheetName val="PIUT.kary"/>
      <sheetName val="LPP.USD"/>
      <sheetName val="NM.Agt"/>
      <sheetName val="LR.rinci"/>
      <sheetName val="LR.SBY"/>
      <sheetName val="LR.JKT"/>
      <sheetName val="LR.SMG"/>
      <sheetName val="LR.Riau"/>
      <sheetName val="LR.BL"/>
      <sheetName val="LR.PL"/>
      <sheetName val="LR.UPG"/>
      <sheetName val="Pdtan"/>
      <sheetName val="POS.k"/>
      <sheetName val="B.Lgs"/>
      <sheetName val="B.Tdk.Lgs"/>
      <sheetName val="Lamp.AT"/>
      <sheetName val="Sewa"/>
      <sheetName val="omzet"/>
      <sheetName val="G. Penj "/>
      <sheetName val="G.Laba brsh "/>
      <sheetName val="G.By. Ush"/>
      <sheetName val="PIUT.kary (2)"/>
      <sheetName val="LPP (2)"/>
      <sheetName val="LPP_USD (2)"/>
      <sheetName val="AT.Jul"/>
      <sheetName val="AT.Agt"/>
      <sheetName val="AT.Sep"/>
      <sheetName val="NM Jul"/>
      <sheetName val="NM Agt"/>
      <sheetName val="LPP_USD"/>
      <sheetName val="P.Kary07.07"/>
      <sheetName val="P.Kary08.07"/>
      <sheetName val="P.Kary09.07"/>
      <sheetName val="P.Kary10.07"/>
      <sheetName val="NM Sep"/>
      <sheetName val="POS_k"/>
      <sheetName val="LR.Jul"/>
      <sheetName val="LR.Agt"/>
      <sheetName val="LR.Sep"/>
      <sheetName val="G.omzet"/>
      <sheetName val="Sheet4 (2)"/>
      <sheetName val="per sales"/>
      <sheetName val="per sales triwulan I"/>
      <sheetName val="LR triwulan I"/>
      <sheetName val="Graph  (2)"/>
      <sheetName val="grf_Laba"/>
      <sheetName val="grf_Penj"/>
      <sheetName val="grf_Biaya"/>
      <sheetName val="N_M_"/>
      <sheetName val="Jr "/>
      <sheetName val="By_Sales"/>
      <sheetName val="LMP pot"/>
      <sheetName val=" BDP"/>
      <sheetName val="Brg Jadi "/>
      <sheetName val="PK LL"/>
      <sheetName val="AKT"/>
      <sheetName val="BCA03"/>
      <sheetName val="Pihak III"/>
      <sheetName val="BY_AKT"/>
      <sheetName val="BY DDM"/>
      <sheetName val="Direksi"/>
      <sheetName val="LMP.PTG"/>
      <sheetName val="BCA04"/>
      <sheetName val="RL A (2)"/>
      <sheetName val="RL A"/>
      <sheetName val="RL (4)"/>
      <sheetName val="RL (6)"/>
      <sheetName val="RL (2)"/>
      <sheetName val="RL (3)"/>
      <sheetName val="RL (5)"/>
      <sheetName val="HPP Telur KW II"/>
      <sheetName val="Perbandingan Penj &amp; By"/>
      <sheetName val="RL KW 2"/>
      <sheetName val="NRC1 (3)"/>
      <sheetName val="NRC1"/>
      <sheetName val="NRC1 (2)"/>
      <sheetName val="Umur Piut"/>
      <sheetName val="Sheet1 (3)"/>
      <sheetName val="NERACA SALDO JUL'08 SK"/>
      <sheetName val="SILVI"/>
      <sheetName val="KK-BY"/>
      <sheetName val="kk-nermut"/>
      <sheetName val="ARISAN"/>
      <sheetName val="UM penj"/>
      <sheetName val="Kode Perk"/>
      <sheetName val="Foto AT"/>
      <sheetName val="Pitg Lain"/>
      <sheetName val="AT.Tahunan"/>
      <sheetName val="AT'OKT'08"/>
      <sheetName val="AT.Thn- Gab"/>
      <sheetName val="AT.okt- Gab (2)"/>
      <sheetName val="Sheet9"/>
      <sheetName val="Sheet10"/>
      <sheetName val="Sheet11"/>
      <sheetName val="Sheet12"/>
      <sheetName val="KodeAkun"/>
      <sheetName val="LKH "/>
      <sheetName val="KKK-pEB"/>
      <sheetName val="LBH TPI"/>
      <sheetName val="LBH Pda"/>
      <sheetName val="LBH BMPR"/>
      <sheetName val="LBH BMPU"/>
      <sheetName val="LBH TM"/>
      <sheetName val="LBH BDI"/>
      <sheetName val="LBH TD"/>
      <sheetName val="RekonBank"/>
      <sheetName val="Kode KK"/>
      <sheetName val="AnalisaLap"/>
      <sheetName val="Analisa Ratio"/>
      <sheetName val="LKH &amp; LBH GABUNGAN"/>
      <sheetName val="RL New"/>
      <sheetName val="HPP PEB 09"/>
      <sheetName val="HELP NERMUT"/>
      <sheetName val="LMK (Sort)"/>
      <sheetName val="PIUTANG LAIN2"/>
      <sheetName val="HUTANG"/>
      <sheetName val="Pembelian LAIN2"/>
      <sheetName val="HUTANG LAIN2"/>
      <sheetName val="UMJual"/>
      <sheetName val="B.600"/>
      <sheetName val="B.700"/>
      <sheetName val="B.900"/>
      <sheetName val="HPP FEB 08a"/>
      <sheetName val="HPP FEB 08b"/>
      <sheetName val="KKK-Apr"/>
      <sheetName val="Note-APR08"/>
      <sheetName val="HPP APR 08"/>
      <sheetName val="PDM PPh 23"/>
      <sheetName val="Lap.Mutasi.Keu"/>
      <sheetName val="Perk."/>
      <sheetName val="BUKU TAB P.TAGOR (2)"/>
      <sheetName val="PIUT KARY PB"/>
      <sheetName val="control "/>
      <sheetName val="EXP. PUJI ASTUTI"/>
      <sheetName val="BUKU TAB P.TAGOR"/>
      <sheetName val="KANTONG PLASTIK"/>
      <sheetName val="LBH 9010"/>
      <sheetName val="LBH 9021"/>
      <sheetName val="LBH 2485"/>
      <sheetName val="LBH P1"/>
      <sheetName val="LBH P2"/>
      <sheetName val="LBH P3"/>
      <sheetName val="BNI 6263"/>
      <sheetName val="BCA 0461"/>
      <sheetName val="B.JATIM 291"/>
      <sheetName val="MANDIRI"/>
      <sheetName val="B.PANIN"/>
      <sheetName val="BNI 1685"/>
      <sheetName val="B.JATIM 2752"/>
      <sheetName val="AYAT SILANG"/>
      <sheetName val="MEMORIAL"/>
      <sheetName val="KODE_KK JAN09"/>
      <sheetName val="An_Ratio_Periode"/>
      <sheetName val="LR NEW"/>
      <sheetName val="LR NEW (SORT)"/>
      <sheetName val="HPP+JUAL"/>
      <sheetName val="HPP+JUAL (sort)"/>
      <sheetName val="LR TOKO"/>
      <sheetName val="LR PER AREA"/>
      <sheetName val="Lap.Mutasi.Keu (SORT)"/>
      <sheetName val="ADVANCE"/>
      <sheetName val="ADVANCE (SORT)"/>
      <sheetName val="LPP (SORT)"/>
      <sheetName val="PERSEDIAAN "/>
      <sheetName val="UANG MUKA PEMBELIAN"/>
      <sheetName val="PIUTANG KARYAWAN"/>
      <sheetName val="PIUTANG KARYAWAN (SORT)"/>
      <sheetName val="LPH STARS"/>
      <sheetName val="LPH STARS (SORT)"/>
      <sheetName val="LPH WOWKEREN"/>
      <sheetName val="LPH WOWKEREN (SORT)"/>
      <sheetName val="HUTANG TOKO "/>
      <sheetName val="HUTANG TOKO  (SORT)"/>
      <sheetName val="AKTIVA TDK LANCAR LAINYA"/>
      <sheetName val="AKTIVA TETAP "/>
      <sheetName val="AKTIVA LAIN2 JAMINAN"/>
      <sheetName val="SEWA DIBAYAR DIMUKA STARS"/>
      <sheetName val="SEWA DIBAYAR DIMUKA WOWKEREN"/>
      <sheetName val="PIUTANG AFILIASI"/>
      <sheetName val="PIUTANG BUNGA"/>
      <sheetName val="TITIPAN PIHAK KE 3"/>
      <sheetName val="SEWA YMH DIBYR"/>
      <sheetName val="HUTANG KENDARAAN"/>
      <sheetName val="HUTANG PEMEGANG SAHAM"/>
      <sheetName val="HUTANG PIHAK KE 3"/>
      <sheetName val="BG DIBUKA MUNDUR"/>
      <sheetName val="HUTANG BIAYA"/>
      <sheetName val="HUTANG AFILIASI"/>
      <sheetName val="REALISASI UM"/>
      <sheetName val="ADVANCE BU ETIK"/>
      <sheetName val="PRK"/>
      <sheetName val="LKH"/>
      <sheetName val="LBH1"/>
      <sheetName val="LBH2"/>
      <sheetName val="LBH3"/>
      <sheetName val="LBH4"/>
      <sheetName val="LBH5"/>
      <sheetName val="Uang muka"/>
      <sheetName val="Konf Bank"/>
      <sheetName val="Mut Keuangan"/>
      <sheetName val="B2"/>
      <sheetName val="B3"/>
      <sheetName val="B4"/>
      <sheetName val="B5"/>
      <sheetName val="B7"/>
      <sheetName val="B9"/>
      <sheetName val="B10"/>
      <sheetName val="B11"/>
      <sheetName val="B12"/>
      <sheetName val="B13"/>
      <sheetName val="B14"/>
      <sheetName val="B15"/>
      <sheetName val="B16"/>
      <sheetName val="B17"/>
      <sheetName val="B18"/>
      <sheetName val="B19"/>
      <sheetName val="B20"/>
      <sheetName val="B21"/>
      <sheetName val="B22"/>
      <sheetName val="B23"/>
      <sheetName val="B24"/>
      <sheetName val="B25"/>
      <sheetName val="B26"/>
      <sheetName val="B27"/>
      <sheetName val="B28"/>
      <sheetName val="B29"/>
      <sheetName val="B30"/>
      <sheetName val="B31"/>
      <sheetName val="XXXXXXXX"/>
      <sheetName val="Work Sheet"/>
      <sheetName val="_REF_"/>
      <sheetName val="DSU1"/>
      <sheetName val="dsu2&amp;3"/>
      <sheetName val="DPKlah"/>
      <sheetName val="Direk II"/>
      <sheetName val="PTKP"/>
      <sheetName val="Rentilan"/>
      <sheetName val="rekap hasil usaha"/>
      <sheetName val="PMCS"/>
      <sheetName val="CCM"/>
      <sheetName val="PMBOK"/>
      <sheetName val="5R + ohsas"/>
      <sheetName val="ABC"/>
      <sheetName val="MonitorProy2 Dit II"/>
      <sheetName val="resume for 05"/>
      <sheetName val="mon.ews"/>
      <sheetName val="Res.dme"/>
      <sheetName val="Res.epc"/>
      <sheetName val="Scorecard"/>
      <sheetName val="perbandingan"/>
      <sheetName val="simhu05"/>
      <sheetName val="DAFTAR ISI"/>
      <sheetName val="BQ ARS"/>
      <sheetName val="LK-BPh"/>
      <sheetName val="TRANS"/>
      <sheetName val="NO-LK"/>
      <sheetName val="PRELIMINARIES"/>
      <sheetName val="GONDOLA"/>
      <sheetName val="PEK.TAMBAH KURANG"/>
      <sheetName val="BIAYA CADANGAN"/>
      <sheetName val="REKAPITULASI AKHIR"/>
      <sheetName val="I-KAMAR"/>
      <sheetName val="Coll-KAMAR"/>
      <sheetName val="II.MAIN-LOB"/>
      <sheetName val="III.FASADE"/>
      <sheetName val="IV. POOL DECK"/>
      <sheetName val="V.BALLROOM"/>
      <sheetName val="VI.CANOPY"/>
      <sheetName val="VII.CAR &amp; LIFT"/>
      <sheetName val="IX.ATRIUM"/>
      <sheetName val="X.LANDSCAPE"/>
      <sheetName val="Summary "/>
      <sheetName val="Cover-OP"/>
      <sheetName val="Summary-op"/>
      <sheetName val="Rb"/>
      <sheetName val="PERTANYAAN"/>
      <sheetName val="Ana duct"/>
      <sheetName val="Hsd Duct"/>
      <sheetName val="Grille"/>
      <sheetName val="DM"/>
      <sheetName val="BQ"/>
      <sheetName val="Pipe"/>
      <sheetName val="valve"/>
      <sheetName val="Data Hitungan"/>
      <sheetName val="Aks Pipa"/>
      <sheetName val="AC"/>
      <sheetName val="K.TambahAC"/>
      <sheetName val="FH"/>
      <sheetName val="K.TambahFH"/>
      <sheetName val="valve 16k"/>
      <sheetName val="ASS-PL"/>
      <sheetName val="Fitting"/>
      <sheetName val="ELEKTRIKAL"/>
      <sheetName val="Plumbing"/>
      <sheetName val="Dafmat"/>
      <sheetName val="Pompa"/>
      <sheetName val="Ven Fan"/>
      <sheetName val="valve-20k"/>
      <sheetName val="valve-10k"/>
      <sheetName val="MAIN"/>
      <sheetName val="BOLT-DATA"/>
      <sheetName val="BOLT"/>
      <sheetName val="MU"/>
      <sheetName val="Analisa Str+Ars"/>
      <sheetName val="Upah"/>
      <sheetName val="Bhn cost"/>
      <sheetName val="Bahan"/>
      <sheetName val="Sub cost"/>
      <sheetName val="Alat cost"/>
      <sheetName val="anl"/>
      <sheetName val="rap"/>
      <sheetName val="spek"/>
      <sheetName val="altok"/>
      <sheetName val="bumok"/>
      <sheetName val="altprec"/>
      <sheetName val="bumprec"/>
      <sheetName val="Slab"/>
      <sheetName val="Time"/>
      <sheetName val="Kolom"/>
      <sheetName val="Ramps"/>
      <sheetName val="Stairs"/>
      <sheetName val="HS (2)"/>
      <sheetName val="Slab (2)"/>
      <sheetName val="Lap Bul"/>
      <sheetName val="CAT-HRG"/>
      <sheetName val="CAT-HRG "/>
      <sheetName val="DAF-1"/>
      <sheetName val="DAF-2"/>
      <sheetName val="DAF-3"/>
      <sheetName val="DAF- 4"/>
      <sheetName val="DAF-5"/>
      <sheetName val="DAF-6"/>
      <sheetName val="DAF-7"/>
      <sheetName val="DAF-8"/>
      <sheetName val="DAF-9"/>
      <sheetName val="DAF-10"/>
      <sheetName val="DAF-11"/>
      <sheetName val="DAFT-12"/>
      <sheetName val="SC-FIN"/>
      <sheetName val="Spek Kusen"/>
      <sheetName val="Kusen"/>
      <sheetName val="AN-Prelim"/>
      <sheetName val="AN-M&amp;E"/>
      <sheetName val="Gross Area"/>
      <sheetName val="Vol-M&amp;E"/>
      <sheetName val="T-Sch"/>
      <sheetName val="Remark"/>
      <sheetName val="PRELIM"/>
      <sheetName val="RUKAN"/>
      <sheetName val="BAG-2"/>
      <sheetName val="CAT_HRG "/>
      <sheetName val="GRAND TOTAL"/>
      <sheetName val="DAF_1"/>
      <sheetName val="DAF_2"/>
      <sheetName val="DAF_3"/>
      <sheetName val="DAF_4"/>
      <sheetName val="DAF_5"/>
      <sheetName val="DAF_7"/>
      <sheetName val="EL"/>
      <sheetName val="P.Petir"/>
      <sheetName val="TS"/>
      <sheetName val="TLP"/>
      <sheetName val="IT"/>
      <sheetName val="MATV"/>
      <sheetName val="CCTV"/>
      <sheetName val="Std-Analisa"/>
      <sheetName val="FAK"/>
      <sheetName val="ren.bupati a"/>
      <sheetName val="rek-bup"/>
      <sheetName val="ren.hubbup"/>
      <sheetName val="rek-hub"/>
      <sheetName val="temu"/>
      <sheetName val="rek-temu"/>
      <sheetName val="pond"/>
      <sheetName val="rek-pond"/>
      <sheetName val="1-4"/>
      <sheetName val="rek1-4"/>
      <sheetName val="SAT"/>
      <sheetName val="landscp"/>
      <sheetName val="rek-landscp"/>
      <sheetName val="REK PRINT"/>
      <sheetName val="RAB PRINT"/>
      <sheetName val="Lingkup"/>
      <sheetName val="RAB CIMAHI"/>
      <sheetName val="8LT 12"/>
      <sheetName val="8LT PAK"/>
      <sheetName val="8LT SAR"/>
      <sheetName val="8LT TATA"/>
      <sheetName val="Isolasi Luar"/>
      <sheetName val="Isolasi Luar Dalam"/>
      <sheetName val="CAT_HRG"/>
      <sheetName val="DAFTAR NO_1_PRELIM"/>
      <sheetName val="DAFTAR NO_2 PEK_ ELEKTRIKAL"/>
      <sheetName val="Trafo &amp; Panel"/>
      <sheetName val="Kabel"/>
      <sheetName val="Lampu &amp; Saklar"/>
      <sheetName val="Inst. Elektrikal"/>
      <sheetName val="Kabel Ladder &amp; Tray"/>
      <sheetName val="DAFTAR NO_3 PENANGKAL PETIR"/>
      <sheetName val="DAFTAR NO_4 PEK_ FIRE ALARM"/>
      <sheetName val="Equip-Fire"/>
      <sheetName val="DAFTAR NO_5 PEK_ TELEPON"/>
      <sheetName val="Equip-Telp."/>
      <sheetName val="Inst. Elektronik"/>
      <sheetName val="DAFTAR NO_6 PEK_ TATA SUARA"/>
      <sheetName val="Equip-TS"/>
      <sheetName val="DAFTAR NO_7 PEK_ MATV"/>
      <sheetName val="Equip-MATV"/>
      <sheetName val="DAFTAR NO_8 PEK_ CCTV"/>
      <sheetName val="Equip-CCTV"/>
      <sheetName val="DAFTAR NO_9 PEK_ VIDEOPHONE"/>
      <sheetName val="Equip-Videophone"/>
      <sheetName val="DAFTAR NO_10 PEK_ ACCESS CONTRO"/>
      <sheetName val="Equip-Access"/>
      <sheetName val="DAFTAR NO_11 TAM-KUR"/>
      <sheetName val="Penjumlahan"/>
      <sheetName val="FINISHING"/>
      <sheetName val="PERSIAPAN"/>
      <sheetName val="Preambul"/>
      <sheetName val="326CHEL"/>
      <sheetName val="Tambah Kurang"/>
      <sheetName val="analisa listrik"/>
      <sheetName val="Harga Satuan Bahan"/>
      <sheetName val="hrst upah"/>
      <sheetName val="analisa hrst elektrik"/>
      <sheetName val="Markup"/>
      <sheetName val="I_KAMAR"/>
      <sheetName val="B - Norelec"/>
      <sheetName val="rek-fbhk"/>
      <sheetName val="rek-fitAB"/>
      <sheetName val="rek-hbk"/>
      <sheetName val="rek-val"/>
      <sheetName val="bq-kt"/>
      <sheetName val="bq-ktsa"/>
      <sheetName val="bq-ktf"/>
      <sheetName val="bq-kthk"/>
      <sheetName val="bq-ktc"/>
      <sheetName val="bq-kth"/>
      <sheetName val="bq-ktv"/>
      <sheetName val="rek-san1"/>
      <sheetName val="rek-hot"/>
      <sheetName val="rek-fitPP "/>
      <sheetName val="bq-pl"/>
      <sheetName val="Acessoris"/>
      <sheetName val="Apartement"/>
      <sheetName val="Jembatan"/>
      <sheetName val="MallAC"/>
      <sheetName val="Peghitungan"/>
      <sheetName val="MALL_K"/>
      <sheetName val="Item Tambahan"/>
      <sheetName val="APARTment_K"/>
      <sheetName val="Jembatan_K"/>
      <sheetName val="KOP"/>
      <sheetName val="FF"/>
      <sheetName val="HRG (2)"/>
      <sheetName val="A4 (2)"/>
      <sheetName val="A4add"/>
      <sheetName val="COVTM3"/>
      <sheetName val="baop"/>
      <sheetName val="kwitansi"/>
      <sheetName val="lap (2)"/>
      <sheetName val="HRG"/>
      <sheetName val="lap 10"/>
      <sheetName val="lap 11"/>
      <sheetName val="lap 12"/>
      <sheetName val="lap 13"/>
      <sheetName val="lap 14"/>
      <sheetName val="lap 15"/>
      <sheetName val="rekap (2)"/>
      <sheetName val="Gal-ABC"/>
      <sheetName val="vol"/>
      <sheetName val="BEKP"/>
      <sheetName val="gbr"/>
      <sheetName val="2 (2)"/>
      <sheetName val="3 (2)"/>
      <sheetName val="6"/>
      <sheetName val="2010"/>
      <sheetName val="2011"/>
      <sheetName val="Win Loss Analysis"/>
      <sheetName val="RESUME OK CADANGAN"/>
      <sheetName val="OK CADANGAN"/>
      <sheetName val="Alat Prod"/>
      <sheetName val="RABT"/>
      <sheetName val="pek tambah (selisih vol)"/>
      <sheetName val="BQ STRK"/>
      <sheetName val="BQ-ELEK"/>
      <sheetName val="BQ-MEK"/>
      <sheetName val="STR"/>
      <sheetName val="ARS"/>
      <sheetName val="HSB"/>
      <sheetName val="tgp-02"/>
      <sheetName val="tgp_02"/>
      <sheetName val="TOTAL HC 1"/>
      <sheetName val="TOTAL HC"/>
      <sheetName val="ASUMSI"/>
      <sheetName val="Tunjab"/>
      <sheetName val="TOTAL all"/>
      <sheetName val="OS"/>
      <sheetName val="DATA U LK"/>
      <sheetName val="NT "/>
      <sheetName val="LR DEP "/>
      <sheetName val="SALDO BANK"/>
      <sheetName val="PENJ-INTERN"/>
      <sheetName val="PENJ-LOAN"/>
      <sheetName val="PIUT BAPEPAM-JUN"/>
      <sheetName val="RET-BAPEPAM-JUN"/>
      <sheetName val="MUTASI AKT"/>
      <sheetName val="TAGBRUT BAPEPAM"/>
      <sheetName val="IKHT-PYD&amp;PDP"/>
      <sheetName val="IKHT PYD"/>
      <sheetName val="IKHT PDDK"/>
      <sheetName val="IHTISAR KSO"/>
      <sheetName val="IKHT UTG PER NSBH "/>
      <sheetName val="SEGMEN GEOGRAFIS"/>
      <sheetName val="LK-KONSOLIDASI "/>
      <sheetName val="CF KONSOL"/>
      <sheetName val="NOTES PUBLIS"/>
      <sheetName val="Judul 07"/>
      <sheetName val="Dafisi"/>
      <sheetName val="Rekap Aktiva Tetap+ Penys"/>
      <sheetName val="Konfirmasi Bank"/>
      <sheetName val="PPN Masukan"/>
      <sheetName val="PPh 25 (2)"/>
      <sheetName val="Bayar 21"/>
      <sheetName val="Lampiran 2"/>
      <sheetName val="BRI Jakarta"/>
      <sheetName val="BRI Suraby"/>
      <sheetName val="Bukopin JKT"/>
      <sheetName val="Bukopin SBY"/>
      <sheetName val="Mandiri JKT"/>
      <sheetName val="Mandiri SBY"/>
      <sheetName val="GL"/>
      <sheetName val="Prepaid Rent"/>
      <sheetName val="Imbln. Kerja"/>
      <sheetName val="Praoprasi"/>
      <sheetName val="BAP"/>
      <sheetName val="AJ 07"/>
      <sheetName val="WBS 07"/>
      <sheetName val="Khosim"/>
      <sheetName val="BNI JKT"/>
      <sheetName val="Voucher"/>
      <sheetName val="BNI SBY"/>
      <sheetName val="PPh 21 "/>
      <sheetName val="Hutang PPh 23"/>
      <sheetName val="Rekap PPh 23 Agung"/>
      <sheetName val="FisLoss95"/>
      <sheetName val="IntrVSLoan"/>
      <sheetName val="OperLease95"/>
      <sheetName val="Pernyataan"/>
      <sheetName val="D.Isi"/>
      <sheetName val="Disclose"/>
      <sheetName val="Peralatan kantor"/>
      <sheetName val="Kendaraan"/>
      <sheetName val="Alat berat"/>
      <sheetName val="Bangunan"/>
      <sheetName val="PROJECT-BLN"/>
      <sheetName val="Penjualan 2010"/>
      <sheetName val="Biaya 2010"/>
      <sheetName val="LEDGER"/>
      <sheetName val="LEDGER SEPT"/>
      <sheetName val="NERACA&quot;T&quot;"/>
      <sheetName val="RL 08-10"/>
      <sheetName val="Project"/>
      <sheetName val="simhu"/>
      <sheetName val="piutang usaha "/>
      <sheetName val="piutang lain"/>
      <sheetName val="Impairment"/>
      <sheetName val="BDD"/>
      <sheetName val="piutang retensi"/>
      <sheetName val="piutang kary"/>
      <sheetName val="pajak DD"/>
      <sheetName val="hutang usaha"/>
      <sheetName val="PDD"/>
      <sheetName val="ap wika "/>
      <sheetName val="hutang lain"/>
      <sheetName val="PSAK"/>
      <sheetName val="jasa giro"/>
      <sheetName val="beban lain "/>
      <sheetName val="beban pajak"/>
      <sheetName val="LEDGER DES"/>
      <sheetName val="TIMOR LESTE (USD)"/>
      <sheetName val="KETAPANG"/>
      <sheetName val="KUPANG (USD)"/>
      <sheetName val="KCM"/>
      <sheetName val="SEMEN PDG"/>
      <sheetName val="MEDCO"/>
      <sheetName val="ASAM2"/>
      <sheetName val="AMURANG"/>
      <sheetName val="INDOCEMENT"/>
      <sheetName val="KUALANAMU"/>
      <sheetName val="PROYEK"/>
      <sheetName val="OPTIMA"/>
      <sheetName val="FAJAR"/>
      <sheetName val="SANKYU"/>
      <sheetName val="SANKYU - UBC"/>
      <sheetName val="SANKYU - EFM"/>
      <sheetName val="SANKYU - IKK"/>
      <sheetName val="berita acara"/>
      <sheetName val="DAFTAR ISI (3)"/>
      <sheetName val="DAFTAR ISI (2)"/>
      <sheetName val="J-1"/>
      <sheetName val="I (2)"/>
      <sheetName val="AK-TL"/>
      <sheetName val="1a"/>
      <sheetName val="New CF"/>
      <sheetName val="14a"/>
      <sheetName val="20a"/>
      <sheetName val="21"/>
      <sheetName val="FORMAT"/>
      <sheetName val="NT-IFRS"/>
      <sheetName val="LRDEPT IFRS"/>
      <sheetName val="PIUT BAPEPAM-DES"/>
      <sheetName val="RET-BAPEPAM-DES"/>
      <sheetName val="PYD"/>
      <sheetName val="UM DITERIMA"/>
      <sheetName val="IKHT PDPK"/>
      <sheetName val="IKHT UTG PER NSBH"/>
      <sheetName val="FORMAT JO"/>
      <sheetName val=" HUTANG TOTAL"/>
      <sheetName val="HUTANG PEMASOK (HANIK)"/>
      <sheetName val="HUTANG SUBKON"/>
      <sheetName val="lk konsolidasi des"/>
      <sheetName val="LR_SPK 2012 "/>
      <sheetName val="CABANGPPN"/>
      <sheetName val="CABANG21"/>
      <sheetName val="CABANG4(2)"/>
      <sheetName val="hargapokok"/>
      <sheetName val="pend_lain2"/>
      <sheetName val="bi_lain2"/>
      <sheetName val="CADANGAN"/>
      <sheetName val="indukPPH"/>
      <sheetName val="IndukPPN"/>
      <sheetName val="induk42"/>
      <sheetName val="induk21"/>
      <sheetName val="induk22-23-26-pbb"/>
      <sheetName val="rekap23"/>
      <sheetName val="EQUALISASI"/>
      <sheetName val="KEND_FIS"/>
      <sheetName val="kend_WP"/>
      <sheetName val="note_4_wiston"/>
      <sheetName val="LPP (3)"/>
      <sheetName val="LPP (4)"/>
      <sheetName val="SPHP"/>
      <sheetName val="MASa2326"/>
      <sheetName val="PBB"/>
      <sheetName val="koreksi"/>
      <sheetName val="masalah"/>
      <sheetName val="Des '07"/>
      <sheetName val="CO '08"/>
      <sheetName val="DSU-2"/>
      <sheetName val="LPP Des 07"/>
      <sheetName val="rkap'08"/>
      <sheetName val="DSU-2 (OP)"/>
      <sheetName val="DSU-2 (LK)"/>
      <sheetName val="OP-bln"/>
      <sheetName val="LK-bln"/>
      <sheetName val="OK-bln"/>
      <sheetName val="DSU-2 (2)"/>
      <sheetName val="SWOT"/>
      <sheetName val="NER"/>
      <sheetName val="TKSEHAT"/>
      <sheetName val="KEYPEFOR"/>
      <sheetName val="ANSWOT"/>
      <sheetName val="PROGKER"/>
      <sheetName val="rinc-bius"/>
      <sheetName val="rl-lain"/>
      <sheetName val="PENGELUAR"/>
      <sheetName val="PENERIMAAN"/>
      <sheetName val="proyinv"/>
      <sheetName val="Tanggapan"/>
      <sheetName val="ELKP"/>
      <sheetName val="NAV0"/>
      <sheetName val="Profile"/>
      <sheetName val="Perubahan Modal"/>
      <sheetName val="Schedule A"/>
      <sheetName val="Schedule B"/>
      <sheetName val="Schedule C"/>
      <sheetName val="Schedule D"/>
      <sheetName val="Rasio Diklat "/>
      <sheetName val="Analisis"/>
      <sheetName val="Sub A"/>
      <sheetName val="Sub B (1)"/>
      <sheetName val="Sub B (2)"/>
      <sheetName val="Sub C"/>
      <sheetName val="Sub D"/>
      <sheetName val="Rincian A-1"/>
      <sheetName val="Rincian B-1"/>
      <sheetName val="Rincian C-1"/>
      <sheetName val="Rincian D-1"/>
      <sheetName val="Rincian F-1"/>
      <sheetName val="Rincian E-1"/>
      <sheetName val="Rincian G-1"/>
      <sheetName val="Rincian H-1"/>
      <sheetName val="Rincian L-1"/>
      <sheetName val="Rincian M-1"/>
      <sheetName val="Rincian N-1"/>
      <sheetName val="Rincian O-1"/>
      <sheetName val="Rincian P-1"/>
      <sheetName val="Rincian Q-1"/>
      <sheetName val="Rincian R-1"/>
      <sheetName val="Rincian S-1"/>
      <sheetName val="Rincian T-1"/>
      <sheetName val="Rincian U-1"/>
      <sheetName val="Rincian V-1"/>
      <sheetName val="Rincian W-1"/>
      <sheetName val="Rincian X-1"/>
      <sheetName val="Rincian Y-1"/>
      <sheetName val="BUAT LAMPIRAN NERACA 09"/>
      <sheetName val="NERACA 2009 NERACA"/>
      <sheetName val="NERACA 2009 ASLI"/>
      <sheetName val="02_2009"/>
      <sheetName val="01_2009"/>
      <sheetName val="12_2008  (epc)"/>
      <sheetName val="12_2008  (NRC) (2)"/>
      <sheetName val="12_2008  (NRC)"/>
      <sheetName val="12_2008 "/>
      <sheetName val="PLB"/>
      <sheetName val="VAC "/>
      <sheetName val="LIS"/>
      <sheetName val="EF "/>
      <sheetName val="TLP&amp;DATA "/>
      <sheetName val="SS&amp;MATV"/>
      <sheetName val="AHS- AC"/>
      <sheetName val="AHS-EE"/>
      <sheetName val="AHS-EL"/>
      <sheetName val="ahs-pipa"/>
      <sheetName val="ahs-Gate Valve "/>
      <sheetName val="RekapITULASI "/>
      <sheetName val="Rekap_Persiapan"/>
      <sheetName val="Rekap_Total Struktur"/>
      <sheetName val="PONDASI"/>
      <sheetName val="Rekap_Struktur Atas"/>
      <sheetName val="STRUKTUR ATAS"/>
      <sheetName val="Rekap_Struktur GWT, STP"/>
      <sheetName val="GWT, STP"/>
      <sheetName val="Grand Sumarry"/>
      <sheetName val="Rough CP Aceh Trade Mall"/>
      <sheetName val="Galian LW RV.01"/>
      <sheetName val="Rekap Pile Cap"/>
      <sheetName val="Rekap Pit Life"/>
      <sheetName val="Rekap Plat"/>
      <sheetName val="Rekap Balok"/>
      <sheetName val="Rekap Colom Rasio (190)"/>
      <sheetName val="Rekap Tangga"/>
      <sheetName val="Luas Bangnn poltek"/>
      <sheetName val="VOL BESI"/>
      <sheetName val="VOL CUT &amp; FILL"/>
      <sheetName val="VOL IRONMNGRY"/>
      <sheetName val="VOL BAK SAMPAH"/>
      <sheetName val="VOL-GUEST HOUSE,GENSET&amp;POSJAGA"/>
      <sheetName val="VOL STRUKTUR &amp; ARSITEKTUR "/>
      <sheetName val="ANALISA SNI"/>
      <sheetName val="Analisa jalan"/>
      <sheetName val="Analisa non standar"/>
      <sheetName val="Analisa Pintu"/>
      <sheetName val="Analisa Preliminary "/>
      <sheetName val="ASRAMA (C)"/>
      <sheetName val="REKTORAT (A)"/>
      <sheetName val="WORKSHOP (H)"/>
      <sheetName val="GENSET,POMPA &amp; GROUNDTANK (K)"/>
      <sheetName val="R.KOMPRESOR"/>
      <sheetName val="POS JAGA"/>
      <sheetName val="SITE"/>
      <sheetName val="harga sat.bhn"/>
      <sheetName val="analisa bhn&amp;upah"/>
      <sheetName val="listrik"/>
      <sheetName val="tt-suara"/>
      <sheetName val="telp"/>
      <sheetName val="tt-udr"/>
      <sheetName val="hdrant"/>
      <sheetName val="REKAP CIVIL &amp; ME"/>
      <sheetName val="Rekapi"/>
      <sheetName val="AHS"/>
      <sheetName val="Bul"/>
      <sheetName val="Upah1"/>
      <sheetName val="Bang A"/>
      <sheetName val="Bang B"/>
      <sheetName val="Sarana"/>
      <sheetName val="Asrama"/>
      <sheetName val="Utility"/>
      <sheetName val="Kamar"/>
      <sheetName val="DAF-4"/>
      <sheetName val="Cover depan"/>
      <sheetName val="cover(PJML)"/>
      <sheetName val="Cover (1)"/>
      <sheetName val="Cover (2)"/>
      <sheetName val="Cover (3)"/>
      <sheetName val="COVER (4)"/>
      <sheetName val="Bag_1"/>
      <sheetName val="DAF_2 "/>
      <sheetName val="DAF_ 6"/>
      <sheetName val="DAFTAR 7"/>
      <sheetName val="DAFTAR_8"/>
      <sheetName val="DAFTAR_9"/>
      <sheetName val="DAFTAR_10"/>
      <sheetName val="DAFTAR_11"/>
      <sheetName val="Daf___"/>
      <sheetName val="Add ME"/>
      <sheetName val="LIST MATERIAL REV"/>
      <sheetName val="Bag_III"/>
      <sheetName val="Bag_IV"/>
      <sheetName val="ana"/>
      <sheetName val="u"/>
      <sheetName val="Cover1"/>
      <sheetName val="DataTeknis1"/>
      <sheetName val="Luas Gedung1"/>
      <sheetName val="Rkp total full"/>
      <sheetName val="Rkp Lt-1 full"/>
      <sheetName val=" Lt-1 Full"/>
      <sheetName val="Rekap Lt-2"/>
      <sheetName val="Finishing Lt-2"/>
      <sheetName val="Rekap - Lt-3"/>
      <sheetName val="Finishing Lt-3 &amp; Atap"/>
      <sheetName val="Rekap -sarana luar"/>
      <sheetName val="Sarana Luar"/>
      <sheetName val="Harga Satuan"/>
      <sheetName val="AGENDA"/>
      <sheetName val="LUAS LANTAI"/>
      <sheetName val="REKAP ELEKTRIKAL"/>
      <sheetName val="TELEPON"/>
      <sheetName val="SOUND"/>
      <sheetName val="F ALARM"/>
      <sheetName val="BAS"/>
      <sheetName val="GENSET"/>
      <sheetName val="TRAFO"/>
      <sheetName val="REKAP MEKANIKAL"/>
      <sheetName val="ELEVATOR"/>
      <sheetName val="HYDRANT"/>
      <sheetName val="SPRINKLER"/>
      <sheetName val="JUMLAH(3)"/>
      <sheetName val="JUMLAH(2)"/>
      <sheetName val="D2.1-Cover"/>
      <sheetName val="D2.1"/>
      <sheetName val="D2.2-Cover"/>
      <sheetName val="D2.2"/>
      <sheetName val="D3.1-Cover(MALL&amp;PARK)"/>
      <sheetName val="D3.2-Cover(LANDS)"/>
      <sheetName val="D3.2"/>
      <sheetName val="D3.3-Cover(T-A)"/>
      <sheetName val="D3.3"/>
      <sheetName val="D3.4-Cover(T-B)"/>
      <sheetName val="D3.4"/>
      <sheetName val="D3.5-Cover(T-C)"/>
      <sheetName val="D3.5"/>
      <sheetName val="D.3.6-Cover.BAJA"/>
      <sheetName val="D3.6"/>
      <sheetName val="2.1"/>
      <sheetName val="2.2"/>
      <sheetName val="2.3"/>
      <sheetName val="2.4"/>
      <sheetName val="2.5A"/>
      <sheetName val="2.5B"/>
      <sheetName val="2.5"/>
      <sheetName val="2.6"/>
      <sheetName val="2.7"/>
      <sheetName val="2.8"/>
      <sheetName val="2.9"/>
      <sheetName val="2.10"/>
      <sheetName val="2.11"/>
      <sheetName val="2.12"/>
      <sheetName val="2.13"/>
      <sheetName val="Elekt"/>
      <sheetName val="Elv"/>
      <sheetName val="Traf&amp;Genst"/>
      <sheetName val="DATA CENTER"/>
      <sheetName val="OFFICE 4 LT"/>
      <sheetName val="OFFICE 2 LT"/>
      <sheetName val="COV2.4 "/>
      <sheetName val="D2.4"/>
      <sheetName val="COV3.3"/>
      <sheetName val="D3-3"/>
      <sheetName val="COV4.3 "/>
      <sheetName val="D4.3 (TE)"/>
      <sheetName val="COV5.3"/>
      <sheetName val="D5.3 (TF) "/>
      <sheetName val="COV6.3"/>
      <sheetName val="D6.3 (TG)"/>
      <sheetName val="COV7.3"/>
      <sheetName val="D7.3 (TH)"/>
      <sheetName val="COV8.3"/>
      <sheetName val="D8.3 (TJ)"/>
      <sheetName val="COV9.3"/>
      <sheetName val="D9.3 (TK) "/>
      <sheetName val="COVER PLAFOND"/>
      <sheetName val="COVER BASEMEN"/>
      <sheetName val="D3.4.1"/>
      <sheetName val="COVER PODIUM"/>
      <sheetName val="D3.4.2"/>
      <sheetName val="COVER APARTEMEN"/>
      <sheetName val="D3.4.3"/>
      <sheetName val="COVER HOTEL"/>
      <sheetName val="D3.4.4"/>
      <sheetName val="COVER BOUTIQUE"/>
      <sheetName val="D3.4.5"/>
      <sheetName val="HRG BHN"/>
      <sheetName val="ANALS ARS"/>
      <sheetName val="ANALS KY"/>
      <sheetName val="ANALS ME"/>
      <sheetName val="01A- RAB"/>
      <sheetName val="1A RKAB TTL"/>
      <sheetName val="01A- RAB (ars)"/>
      <sheetName val="Mandor"/>
      <sheetName val="HT"/>
      <sheetName val="SELASAR"/>
      <sheetName val="SELASAR-2"/>
      <sheetName val="GT-2 "/>
      <sheetName val="REKAP UTAMA"/>
      <sheetName val="HALAMAN"/>
      <sheetName val="MEKANIKAL"/>
      <sheetName val="ANALISA ME"/>
      <sheetName val="ANALISA PERSIAPAN"/>
      <sheetName val="HG Bahan"/>
      <sheetName val="An Beton"/>
      <sheetName val="AN HG DKI"/>
      <sheetName val="anpartisi (REV)"/>
      <sheetName val="ankosen"/>
      <sheetName val="HNS2"/>
      <sheetName val="ars_fin"/>
      <sheetName val="HNS"/>
      <sheetName val="harga dasar"/>
      <sheetName val="ahs struktur"/>
      <sheetName val="Cashflow2x"/>
      <sheetName val="UM 10%"/>
      <sheetName val="Cashflow3x"/>
      <sheetName val="Cashflow perbl"/>
      <sheetName val="STR-ARS"/>
      <sheetName val="Cover Daf-2"/>
      <sheetName val="Cover Daf-2 (2)"/>
      <sheetName val="BQ Daf-2"/>
      <sheetName val="MISC"/>
      <sheetName val="BLN"/>
      <sheetName val="GSK"/>
      <sheetName val="Currency Rate"/>
      <sheetName val="KKP SL-baru"/>
      <sheetName val="htung lama"/>
      <sheetName val="finalhpp"/>
      <sheetName val="RAB intern"/>
      <sheetName val="Preparation"/>
      <sheetName val="Mix_Storage_Silo"/>
      <sheetName val="Transportation - Steel Struc"/>
      <sheetName val="Transportation - Foundation"/>
      <sheetName val="Resume"/>
      <sheetName val="BC-RH.01"/>
      <sheetName val="BC-RH.02"/>
      <sheetName val="BC-RH.03"/>
      <sheetName val="BC-RH.03A"/>
      <sheetName val="BC-03.04"/>
      <sheetName val="BC-03.04A"/>
      <sheetName val="BC-03.04B"/>
      <sheetName val="BC-03.04C"/>
      <sheetName val="Other Items"/>
      <sheetName val="Analisa harga Fabrikasi"/>
      <sheetName val="JUNI'00"/>
      <sheetName val="lr_divisi"/>
      <sheetName val="ratio_juni_2003"/>
      <sheetName val="nermfc-0206"/>
      <sheetName val="labamfc-0206"/>
      <sheetName val="nermfc-0207"/>
      <sheetName val="labamfc-0207"/>
      <sheetName val="nermfc-0208"/>
      <sheetName val="labamfc-0208"/>
      <sheetName val="nermfc-0209"/>
      <sheetName val="labamfc-0209"/>
      <sheetName val="nermfc-0210"/>
      <sheetName val="labamfc-0210"/>
      <sheetName val="ner-0211"/>
      <sheetName val="laba-0211"/>
      <sheetName val="ner-0212"/>
      <sheetName val="laba-0212"/>
      <sheetName val="ner-0301"/>
      <sheetName val="laba-0301"/>
      <sheetName val="ner-0302"/>
      <sheetName val="laba-0302"/>
      <sheetName val="ner-0303"/>
      <sheetName val="laba-0303"/>
      <sheetName val="ner-0304"/>
      <sheetName val="laba-0304"/>
      <sheetName val="ner-0305"/>
      <sheetName val="laba-0305"/>
      <sheetName val="ner-0306"/>
      <sheetName val="laba-0306"/>
      <sheetName val="ner-0307"/>
      <sheetName val="laba-0307"/>
      <sheetName val="ner-0308"/>
      <sheetName val="laba-0308"/>
      <sheetName val="ner-0309"/>
      <sheetName val="laba-0309"/>
      <sheetName val="ner-0310"/>
      <sheetName val="laba-0310"/>
      <sheetName val="ner-0311"/>
      <sheetName val="laba-0311"/>
      <sheetName val="ner-0312"/>
      <sheetName val="laba-0312"/>
      <sheetName val="ner-0401"/>
      <sheetName val="laba-0401"/>
      <sheetName val="ner-0402"/>
      <sheetName val="laba-0402"/>
      <sheetName val="ner-0403"/>
      <sheetName val="laba-0403"/>
      <sheetName val="ner-0404"/>
      <sheetName val="laba-0404"/>
      <sheetName val="ner-0405"/>
      <sheetName val="laba-0405"/>
      <sheetName val="ner-0406"/>
      <sheetName val="laba-0406"/>
      <sheetName val="ner-0407"/>
      <sheetName val="laba-0407"/>
      <sheetName val="ner-0408"/>
      <sheetName val="laba-0408"/>
      <sheetName val="ner-0409"/>
      <sheetName val="laba-0409"/>
      <sheetName val="laba-0409(proyeksi)"/>
      <sheetName val="evaby-0407"/>
      <sheetName val="evaby-0407 (BTL)"/>
      <sheetName val="eva-BTL(Peb05)"/>
      <sheetName val="Rab-sd-Peb05"/>
      <sheetName val="eva-BTL(Peb05)-01"/>
      <sheetName val="2308"/>
      <sheetName val="Real"/>
      <sheetName val="Kuantitas (2)"/>
      <sheetName val="DIV.2.1"/>
      <sheetName val="DIV-8"/>
      <sheetName val="DIV.6"/>
      <sheetName val="Rekap "/>
      <sheetName val="Rekap Kososng"/>
      <sheetName val="Kuantitas Kosong"/>
      <sheetName val="Kuantitas"/>
      <sheetName val="Pekerjaan Utama"/>
      <sheetName val="Conversion"/>
      <sheetName val="Informasi"/>
      <sheetName val="Peta Quarry"/>
      <sheetName val=""/>
      <sheetName val="Conditions"/>
      <sheetName val="Schedule lot 8"/>
      <sheetName val="Preamble"/>
      <sheetName val="Grand Summary"/>
      <sheetName val="rekap akhir"/>
      <sheetName val="Unit Price-WIKA intern"/>
      <sheetName val="Unit Price-WIKA ext"/>
      <sheetName val="Unit Price-WK"/>
      <sheetName val="Basic Price"/>
      <sheetName val="ExchangeRate"/>
      <sheetName val="An-TEK"/>
      <sheetName val="An-TEK (2)"/>
      <sheetName val="BASIC PRICE (2)"/>
      <sheetName val="Harga Sat"/>
      <sheetName val="Unit Price (2)"/>
      <sheetName val="Volume"/>
      <sheetName val="SERIE C"/>
      <sheetName val="Unit Price-WIKA ext (2)"/>
      <sheetName val="SERIE B"/>
      <sheetName val="Rekap Harga Sipil"/>
      <sheetName val="Sat. Pek."/>
      <sheetName val="Pond Bangunan Utama"/>
      <sheetName val="Bangunan Utama A"/>
      <sheetName val="Bangunan Utama B "/>
      <sheetName val="Bangunan Utama C"/>
      <sheetName val=" Lantai Bangunan "/>
      <sheetName val="Dinding P. Tanah"/>
      <sheetName val="PAO, SCR &amp; MLR"/>
      <sheetName val="Transfer Carr"/>
      <sheetName val="L. Ramp"/>
      <sheetName val="Sterilizer"/>
      <sheetName val="Tippler"/>
      <sheetName val="Rel Track"/>
      <sheetName val="Capstan &amp; Bollard"/>
      <sheetName val="Threshing"/>
      <sheetName val="Pressing"/>
      <sheetName val="Kernel Recovery"/>
      <sheetName val=" Pondasi  KSB"/>
      <sheetName val=" Empty Bunch Area"/>
      <sheetName val="Clarification"/>
      <sheetName val="Fat Pit"/>
      <sheetName val="Power House"/>
      <sheetName val="Pondasi Boiler"/>
      <sheetName val="Cable Trench &amp; Pond Panel"/>
      <sheetName val="Pondasi CPO Tank"/>
      <sheetName val="WTP"/>
      <sheetName val="J. Timbang "/>
      <sheetName val="Workshop"/>
      <sheetName val="G. Kimia"/>
      <sheetName val="Loading Sheed"/>
      <sheetName val="Toilet Block"/>
      <sheetName val="T. Parkir M &amp; S"/>
      <sheetName val="Pos Jaga-2"/>
      <sheetName val="Musholla"/>
      <sheetName val="Balai P. Karyawan"/>
      <sheetName val="Pos Grading"/>
      <sheetName val="Bak Fiber"/>
      <sheetName val="Bak Shell"/>
      <sheetName val="R. Pompa Diesel"/>
      <sheetName val="R. P. Oil Despath"/>
      <sheetName val="R. Pompa K. Limbah"/>
      <sheetName val="Power Pack"/>
      <sheetName val="Area Parkir Truk"/>
      <sheetName val="Jalan &amp; Saluran "/>
      <sheetName val="Turfing"/>
      <sheetName val="Sal Underflow"/>
      <sheetName val="Pagar &amp; Pintu Pabrik"/>
      <sheetName val=" Pagar Waduk"/>
      <sheetName val="Pagar Kolam Limbah"/>
      <sheetName val="Gudang Kernel"/>
      <sheetName val="General Item"/>
      <sheetName val="Sub Contract"/>
      <sheetName val="Contigence"/>
      <sheetName val="Unit Rate"/>
      <sheetName val="Personnel"/>
      <sheetName val="SCHEDULE (2)"/>
      <sheetName val="DIV X"/>
      <sheetName val="AN-HSP"/>
      <sheetName val="QUARRY"/>
      <sheetName val="ALAT-1"/>
      <sheetName val="AGG, C"/>
      <sheetName val="URAIAN ALAT"/>
      <sheetName val="HARGA ALAT"/>
      <sheetName val="LALIN"/>
      <sheetName val="URAI X"/>
      <sheetName val="URAIAN "/>
      <sheetName val="MOB"/>
      <sheetName val="LS-Rutin"/>
      <sheetName val="REKAP - 2006"/>
      <sheetName val="BQ - 2006"/>
      <sheetName val="traffic"/>
      <sheetName val="Perhitungan Mobilisasi Alat"/>
      <sheetName val="Lalu Lintas"/>
      <sheetName val="Jembatan Sementara"/>
      <sheetName val="HRG MAT"/>
      <sheetName val="FINALISASI (1)"/>
      <sheetName val="REKAP (1)"/>
      <sheetName val="REKAP (3)"/>
      <sheetName val="BQ (1)"/>
      <sheetName val="BQ (2)"/>
      <sheetName val="BQ (3)"/>
      <sheetName val="AN-RC"/>
      <sheetName val="MOB Air Pangi"/>
      <sheetName val="MOB Air Empayang"/>
      <sheetName val="MOB Air Kikim"/>
      <sheetName val="NP (2)"/>
      <sheetName val="Analisa HSP"/>
      <sheetName val="k-350"/>
      <sheetName val="kayu"/>
      <sheetName val="kayu1"/>
      <sheetName val="7.16.1"/>
      <sheetName val="demolition"/>
      <sheetName val="box culvert"/>
      <sheetName val="ready mix"/>
      <sheetName val="polos"/>
      <sheetName val="Unit Price(Barrier)"/>
      <sheetName val="Barrier"/>
      <sheetName val="Unit Price(1)"/>
      <sheetName val="Rekap(2)"/>
      <sheetName val="Civil Work(3-5)"/>
      <sheetName val="Equipment Cost(6)"/>
      <sheetName val="Material Cost(7)"/>
      <sheetName val="IDC(8-10)"/>
      <sheetName val="employer(11)"/>
      <sheetName val="Local Staff(12)"/>
      <sheetName val="sekret(13)"/>
      <sheetName val="facility(14)"/>
      <sheetName val="trans(15)"/>
      <sheetName val="Labour(16)"/>
      <sheetName val="BP(17)"/>
      <sheetName val="Eqp Opr(18)"/>
      <sheetName val="rab-ver2"/>
      <sheetName val="ALJAZAIR  FINAL BEAM"/>
      <sheetName val="rapat"/>
      <sheetName val="hrg dasar"/>
      <sheetName val="Terbilang"/>
      <sheetName val="Q'TY"/>
      <sheetName val="DIV.1"/>
      <sheetName val="DIV.2"/>
      <sheetName val="DIV.2a"/>
      <sheetName val="DIV.2a (2)"/>
      <sheetName val="DIV.2a.BET"/>
      <sheetName val="DIV.2a.TUL"/>
      <sheetName val="DIV.2b"/>
      <sheetName val="DIV.2b (2)"/>
      <sheetName val="DIV.2c"/>
      <sheetName val="DIV.2d"/>
      <sheetName val="DIV.3"/>
      <sheetName val="DIV.5"/>
      <sheetName val="DIV.8"/>
      <sheetName val="DIV.8.a"/>
      <sheetName val="DIV.9"/>
      <sheetName val="SKEDUL"/>
      <sheetName val="6.PEK ASPAL"/>
      <sheetName val="7.PEK-STRUKTUR"/>
      <sheetName val="SK 5.3"/>
      <sheetName val="5.1-5.4(1)-5.4(2)"/>
      <sheetName val="Sat_ Pek_"/>
      <sheetName val="MASTERING"/>
      <sheetName val="REKAP (inflasi mar)"/>
      <sheetName val="Kuantitas &amp; Harga (inflasi mar)"/>
      <sheetName val="Escal (inflasi mar)"/>
      <sheetName val="AHS (Inflasi mar)"/>
      <sheetName val="SD (inflasi mar)"/>
      <sheetName val="Analisa ALAT"/>
      <sheetName val="Komposisi"/>
      <sheetName val="AHS Aspal"/>
      <sheetName val="AHS Marka"/>
      <sheetName val="Analisa lampu"/>
      <sheetName val="Usulan"/>
      <sheetName val="BA PP (2)"/>
      <sheetName val="BA Prestasi"/>
      <sheetName val="Kuantitas _ Harga"/>
      <sheetName val="List Material"/>
      <sheetName val="Tindak Lanjut"/>
      <sheetName val="samsidb"/>
      <sheetName val="P2K3"/>
      <sheetName val="EvPBM"/>
      <sheetName val="PresBul"/>
      <sheetName val="PresPek"/>
      <sheetName val="EvProd"/>
      <sheetName val="Tahap"/>
      <sheetName val="MSL"/>
      <sheetName val="UPY"/>
      <sheetName val="Add"/>
      <sheetName val="6_PEK ASPAL"/>
      <sheetName val="TOTAL BTL"/>
      <sheetName val="SEKRETARIAT"/>
      <sheetName val="PERSONALIA"/>
      <sheetName val="SS MNGMNT"/>
      <sheetName val="KEUANGAN"/>
      <sheetName val="DIV_3"/>
      <sheetName val="DIV_8"/>
      <sheetName val="DIV_9"/>
      <sheetName val="AN_RC"/>
      <sheetName val="HARGA BAHAN"/>
      <sheetName val="r.dokter(2)"/>
      <sheetName val="R.JENAZAH(2)"/>
      <sheetName val="R. MUSHOLA(2)"/>
      <sheetName val="R. JAGA(2)"/>
      <sheetName val="PERAWAT"/>
      <sheetName val="R.KBDANAN"/>
      <sheetName val="R.ICU"/>
      <sheetName val="VIP"/>
      <sheetName val="RWT.INAP"/>
      <sheetName val="DAPUR RS"/>
      <sheetName val="PEK.PERSIAPAN"/>
      <sheetName val="POLY"/>
      <sheetName val="UGD"/>
      <sheetName val="ANAL KSR"/>
      <sheetName val="ANAL.BOW"/>
      <sheetName val="ANAL.KAYU"/>
      <sheetName val="ANAL_BOW"/>
      <sheetName val="service"/>
      <sheetName val="r.dokter"/>
      <sheetName val="R.JENAZAH"/>
      <sheetName val="R. MUSHOLA"/>
      <sheetName val="R. JAGA"/>
      <sheetName val="R.KBDANAN (2)"/>
      <sheetName val="VIP (2)"/>
      <sheetName val="Elimasi Induk by AR"/>
      <sheetName val="VERSI RILLY"/>
      <sheetName val="BeliPivot"/>
      <sheetName val="Uses"/>
      <sheetName val="PakaiPivot"/>
      <sheetName val="Vendors"/>
      <sheetName val="Purchases"/>
      <sheetName val="Materials"/>
      <sheetName val="BySupplier"/>
      <sheetName val="HPurchases"/>
      <sheetName val="HUses"/>
      <sheetName val="SparePartsPurchases"/>
      <sheetName val="SpareParts"/>
      <sheetName val="SpareParts2"/>
      <sheetName val="LR (2)"/>
      <sheetName val="BKM"/>
      <sheetName val="BKK"/>
      <sheetName val="BBM 1"/>
      <sheetName val="BBK1"/>
      <sheetName val="BBM2"/>
      <sheetName val="BBK2"/>
      <sheetName val="BBM3"/>
      <sheetName val="BBK3"/>
      <sheetName val="BBM4"/>
      <sheetName val="BBK4"/>
      <sheetName val="BBM5"/>
      <sheetName val="BBK5"/>
      <sheetName val="Reg. CHGb"/>
      <sheetName val="Reg. BNI 9010"/>
      <sheetName val="Reg. BNI 9021"/>
      <sheetName val="REG. BNI 2485"/>
      <sheetName val="KODE HUT"/>
      <sheetName val="NOTE AGUST07"/>
      <sheetName val="UANG MUKA PEMB."/>
      <sheetName val="Rekap LR Toko"/>
      <sheetName val="SEWA DIBAYAR DIMUKA"/>
      <sheetName val="UANG MUKA LAIN2"/>
      <sheetName val="PERINCIAN GB DIBUKA MUNDUR"/>
      <sheetName val="PIUTANG CHBG"/>
      <sheetName val="Hut Konsin"/>
      <sheetName val="LPH Afiliasi "/>
      <sheetName val="LPH PIII"/>
      <sheetName val="LPP Afiliasi "/>
      <sheetName val="PIUTANG CHGB"/>
      <sheetName val="_x0000__x0010__x0000_듄ú̀_x0000__x001e__x0000__x0010__x0000_Ǡ_x0000__x0010__x0000__x0010_"/>
      <sheetName val="T1"/>
      <sheetName val="T2"/>
      <sheetName val="T4"/>
      <sheetName val="T5"/>
      <sheetName val="T6"/>
      <sheetName val="Perub Ekuitas"/>
      <sheetName val="By lgs"/>
      <sheetName val="rincian"/>
      <sheetName val="at (3)"/>
      <sheetName val="Ratio "/>
      <sheetName val="kartu LR "/>
      <sheetName val="KARTU NERACA "/>
      <sheetName val="Grafik (2)"/>
      <sheetName val="NRC "/>
      <sheetName val="LR Berjalan"/>
      <sheetName val="tidak dipakai"/>
      <sheetName val="nm "/>
      <sheetName val="Rekap LMP"/>
      <sheetName val="um"/>
      <sheetName val="PIUTANGP3"/>
      <sheetName val="By-7 (2)"/>
      <sheetName val="By-6 (2)"/>
      <sheetName val="KD Perk"/>
      <sheetName val="Olie -SPBU"/>
      <sheetName val="Jurnal koreksi - EJT"/>
      <sheetName val="CATREV"/>
      <sheetName val="Nermut Januari"/>
      <sheetName val="Nermut Februari"/>
      <sheetName val="Nermut Maret"/>
      <sheetName val="1) Grafik Penjualan"/>
      <sheetName val="2) Grafik BOP"/>
      <sheetName val="3) GR_LR"/>
      <sheetName val="4) NRC"/>
      <sheetName val="5) RL Detail"/>
      <sheetName val="6) RL"/>
      <sheetName val="7) AK  "/>
      <sheetName val="KK_LMK"/>
      <sheetName val="8) MK"/>
      <sheetName val="9) POS"/>
      <sheetName val="10) LAHP"/>
      <sheetName val="11) BPP"/>
      <sheetName val="12) Biaya"/>
      <sheetName val="LPP 1 &amp; 2"/>
      <sheetName val="Piutang CH-GB 3"/>
      <sheetName val="Piutang Lain - 4"/>
      <sheetName val="LMP SBY - 5"/>
      <sheetName val="LMP SBY BARANG SAMPAH -6"/>
      <sheetName val="LMP JKT - 7"/>
      <sheetName val="LMP DUNIA BANGUNAN JKT - 8"/>
      <sheetName val="LPP Triwulan"/>
      <sheetName val="UMPB Surabaya"/>
      <sheetName val="UMPB Jakarta"/>
      <sheetName val="Tabel AT"/>
      <sheetName val="LAHP OMZET"/>
      <sheetName val="Lap. AHP Triwulan I"/>
      <sheetName val="Reg PENJUALAN"/>
      <sheetName val="320-F"/>
      <sheetName val="320-F2"/>
      <sheetName val="10-CATREV"/>
      <sheetName val="JK JAN"/>
      <sheetName val="KONTROL"/>
      <sheetName val="gf_4_"/>
      <sheetName val="MODAL KERJA"/>
      <sheetName val="AKT_TTP"/>
      <sheetName val="BY.PEMB"/>
      <sheetName val="PIUT_LAIN"/>
      <sheetName val="TEPUNG"/>
      <sheetName val="HUT_LAIN-LAIN"/>
      <sheetName val="HUT BANK"/>
      <sheetName val="Lap_Stock"/>
      <sheetName val="UM PEMB piut tepung"/>
      <sheetName val="penj natura"/>
      <sheetName val="KD"/>
      <sheetName val="NATURA"/>
      <sheetName val="Cat Rev maret '10"/>
      <sheetName val="peR. AT"/>
      <sheetName val="NRC GT (2)"/>
      <sheetName val="Tbl_RL"/>
      <sheetName val="Daftar Diskon"/>
      <sheetName val="Tabel Aktiva 2"/>
      <sheetName val="KKMK"/>
      <sheetName val="1) G-Pj"/>
      <sheetName val="2) G-By"/>
      <sheetName val="3) G-LR"/>
      <sheetName val="4) NRC GT"/>
      <sheetName val="5) RL GT"/>
      <sheetName val="6) Pos"/>
      <sheetName val="7) AK GT"/>
      <sheetName val="8) LMK"/>
      <sheetName val="9) BPP GT - 1"/>
      <sheetName val="10) Biaya GT - 2&amp;3"/>
      <sheetName val="11) RK - 3&amp;4"/>
      <sheetName val="ASET_TETAP "/>
      <sheetName val="Hut. Lain2"/>
      <sheetName val="RL JULI 09-08"/>
      <sheetName val="AK   _2_"/>
      <sheetName val="NRC _2_"/>
      <sheetName val="LR  _2_"/>
      <sheetName val="G_HK"/>
      <sheetName val="G_LR"/>
      <sheetName val="G_By"/>
      <sheetName val="G_Pj"/>
      <sheetName val="AK  "/>
      <sheetName val="KK-MK"/>
      <sheetName val="LMPHK "/>
      <sheetName val="Piut_Dir"/>
      <sheetName val="Hut_Gj"/>
      <sheetName val="e_meeting_tdk_print"/>
      <sheetName val="Cat Rev April '10"/>
      <sheetName val="1) G_HK-1"/>
      <sheetName val="2) G_Pj"/>
      <sheetName val="3) G_By"/>
      <sheetName val="4) G_LR"/>
      <sheetName val="5) NRC"/>
      <sheetName val="6) LR "/>
      <sheetName val="7) LR Berjalan"/>
      <sheetName val="8) Pos"/>
      <sheetName val="9) LMK"/>
      <sheetName val="10) AK  "/>
      <sheetName val="11) Biaya"/>
      <sheetName val="12) LPP - 1"/>
      <sheetName val="13) Piut_Dir - 2"/>
      <sheetName val="14) LMPHK - 3"/>
      <sheetName val="15) LMP - 4"/>
      <sheetName val="16) AT - 5"/>
      <sheetName val="17) Hut_Gj - 6"/>
      <sheetName val="18) DP  - 7"/>
      <sheetName val="LPH 6 &amp; 7"/>
      <sheetName val="Agust tanpa JK"/>
      <sheetName val="Agust"/>
      <sheetName val="JK TW IV 2010"/>
      <sheetName val="Nermut Jan"/>
      <sheetName val="Nermut Peb"/>
      <sheetName val="Nermut Mar"/>
      <sheetName val="6) RL Gabungan"/>
      <sheetName val="Lap. AHP Triwulan II"/>
      <sheetName val="Bk Pembantu "/>
      <sheetName val="bk pembantu LabaRugi "/>
      <sheetName val="Gabungan"/>
      <sheetName val="Nrc ljr"/>
      <sheetName val="Nrc,L-R"/>
      <sheetName val="RAB 100903 (blok R)"/>
      <sheetName val="RAB 100903 (blok S)"/>
      <sheetName val="bk pembantu LabaRugi  (2)"/>
      <sheetName val="Bk Pembantu  (2)"/>
      <sheetName val="tf ke RUI (2)"/>
      <sheetName val="NM8"/>
      <sheetName val="LMK7"/>
      <sheetName val="LAK"/>
      <sheetName val="NRC5"/>
      <sheetName val="LR6"/>
      <sheetName val="AHProd"/>
      <sheetName val="G-LR3"/>
      <sheetName val="G-LRB"/>
      <sheetName val="G-PJ2"/>
      <sheetName val="G-BY1"/>
      <sheetName val="RATIO LR"/>
      <sheetName val="BY.Dibyr Dimk"/>
      <sheetName val="ratio NRC"/>
      <sheetName val="Reg"/>
      <sheetName val="Sourch"/>
      <sheetName val="NRC Tahunan"/>
      <sheetName val="Penj.NRC"/>
      <sheetName val="By567"/>
      <sheetName val="CHMKL"/>
      <sheetName val="BIC"/>
      <sheetName val="AKTV"/>
      <sheetName val="PH"/>
      <sheetName val="Stock"/>
      <sheetName val="180F1"/>
      <sheetName val="bahan baku"/>
      <sheetName val="BDP"/>
      <sheetName val="BDP (lipat)"/>
      <sheetName val="BJ"/>
      <sheetName val="tinta&amp;solvent,sealtape"/>
      <sheetName val="CCL"/>
      <sheetName val="210C2"/>
      <sheetName val="MANDIRI (2)"/>
      <sheetName val="PERHITUNGAN K.P"/>
      <sheetName val="KRENENG"/>
      <sheetName val="JURNAL AUDIT 2006"/>
      <sheetName val="PERSEDIAAN STARS&amp;WOWKEREN"/>
      <sheetName val="U.MUKA LAIN2"/>
      <sheetName val="AKTIVA LAIN-LAIN JAMINAN"/>
      <sheetName val="HUTANG LEASING"/>
      <sheetName val="RINCI"/>
      <sheetName val="gpp"/>
      <sheetName val="gpen"/>
      <sheetName val="grl"/>
      <sheetName val="Reg Bank"/>
      <sheetName val="LBH"/>
      <sheetName val="Register BS Bank"/>
      <sheetName val="Master Supplier"/>
      <sheetName val="Kartu Hutang"/>
      <sheetName val="KUMP "/>
      <sheetName val="DPH"/>
      <sheetName val="LPH  "/>
      <sheetName val="Deposit daily"/>
      <sheetName val="Fiscal per pak agus"/>
      <sheetName val="Fiscal  per audit"/>
      <sheetName val="Tax-IDR"/>
      <sheetName val="TAX-USD"/>
      <sheetName val="Analytical WBS1"/>
      <sheetName val="Analytical WBS2"/>
      <sheetName val="Analytical WPL"/>
      <sheetName val="T-ACCOUNT"/>
      <sheetName val="CASH &amp; BANK (C)"/>
      <sheetName val="Analytical Cash"/>
      <sheetName val="TRADE AR (E-1)"/>
      <sheetName val="AR-USD"/>
      <sheetName val="AR-VAT"/>
      <sheetName val="OTHER AR (E-2)"/>
      <sheetName val="Detail Miscellaneous"/>
      <sheetName val="INVENTORY (F)"/>
      <sheetName val="Production of methanol"/>
      <sheetName val="ADVANCE&amp;PREPAID EXPENSES (G-2)"/>
      <sheetName val="COP-LOAN"/>
      <sheetName val="ADV"/>
      <sheetName val="details confirmation Loan &amp; Adv"/>
      <sheetName val="Prepaid insurance (G2.1)"/>
      <sheetName val="cOVER INSURANCE (G.2.2)"/>
      <sheetName val="Plan &amp; insurance exp(U.4-9)"/>
      <sheetName val="Others asset (J)"/>
      <sheetName val="AP TRADE (N)"/>
      <sheetName val="Detail AP Supplier"/>
      <sheetName val="Detail AP Others"/>
      <sheetName val="subsequent payment"/>
      <sheetName val="ACCRUED (P)"/>
      <sheetName val="Accrued insurance(P.1)"/>
      <sheetName val="GR-IR"/>
      <sheetName val="TAXES PAYABLE (O)"/>
      <sheetName val="CAPITAL (T)"/>
      <sheetName val="REVENUE (U-1)"/>
      <sheetName val="Analytical Revenue"/>
      <sheetName val="Cut of sales"/>
      <sheetName val="COGS (U-2)"/>
      <sheetName val="Analitical COGS "/>
      <sheetName val="OPEX (U-3)"/>
      <sheetName val="analitical opex"/>
      <sheetName val="Detail COGS and OPEX USD"/>
      <sheetName val="Detail COGS and OPEX IDR"/>
      <sheetName val="OTHER INC (EXP) (U-4)"/>
      <sheetName val="Accrue interst income"/>
      <sheetName val="Gain(loss) forex"/>
      <sheetName val="WBS 1"/>
      <sheetName val="WBS 2"/>
      <sheetName val="PAJE "/>
      <sheetName val="PRJE "/>
      <sheetName val="CAJE "/>
      <sheetName val="Materiality IDR &amp; USD"/>
      <sheetName val="Ay080671"/>
      <sheetName val="Kapitalisasi"/>
      <sheetName val="Neraca (2)"/>
      <sheetName val="Prl-99 (2)"/>
      <sheetName val="Note to FS"/>
      <sheetName val="Prl-99"/>
      <sheetName val="Rugi-Laba"/>
      <sheetName val="WBS-trial"/>
      <sheetName val="WPL-trial"/>
      <sheetName val="WBS-March31,2005"/>
      <sheetName val="WPL-March31,2005"/>
      <sheetName val="Depre Test"/>
      <sheetName val="Depre Test adi"/>
      <sheetName val="Machinary yg depr tdk 9 bln"/>
      <sheetName val="Machinary 2006 (2)"/>
      <sheetName val="MAchenery 2005"/>
      <sheetName val="Off &amp; Komp USD full depr"/>
      <sheetName val="2002 komp IDR full depr"/>
      <sheetName val="2002 IDR full Depr equip"/>
      <sheetName val="add machinery"/>
      <sheetName val="add vehicle"/>
      <sheetName val="add office equip"/>
      <sheetName val="add office equip IDR"/>
      <sheetName val="add leasehold"/>
      <sheetName val="vouch addition"/>
      <sheetName val="Compare Saldo"/>
      <sheetName val="F.1 FG CKP"/>
      <sheetName val="F.1.1 CKP"/>
      <sheetName val="F.2 WIP CKP"/>
      <sheetName val="F.2.1 CKP"/>
      <sheetName val="F.3 RM CKP"/>
      <sheetName val="F.3.1 CKP"/>
      <sheetName val="F.1 FG BIC"/>
      <sheetName val="F.1.1 BIC "/>
      <sheetName val="F.2 WIP BIC"/>
      <sheetName val="F.2.1 BIC"/>
      <sheetName val="F.3 RM BIC"/>
      <sheetName val="F.3.1 BIC"/>
      <sheetName val="PM,TE &amp; SAD"/>
      <sheetName val="Deff Tax"/>
      <sheetName val="Rekon Fiskal"/>
      <sheetName val="Int Inc U.6-1"/>
      <sheetName val="vehicles"/>
      <sheetName val="LEAS"/>
      <sheetName val="AMOR"/>
      <sheetName val="Loan Covenant"/>
      <sheetName val="L-Otr.Ast "/>
      <sheetName val="G.2.1 (PPh Ps 22)"/>
      <sheetName val="is-sum"/>
      <sheetName val="isdetail"/>
      <sheetName val="bs-sum"/>
      <sheetName val="bsdetail"/>
      <sheetName val="WBS I"/>
      <sheetName val="WBS II"/>
      <sheetName val="G.1"/>
      <sheetName val="G.3"/>
      <sheetName val="G.4"/>
      <sheetName val="I.AR"/>
      <sheetName val="I.AP"/>
      <sheetName val="Memo Journal"/>
      <sheetName val="K (Dec)"/>
      <sheetName val="Predictive depre"/>
      <sheetName val="O Prepaid"/>
      <sheetName val="O Payable"/>
      <sheetName val="UA"/>
      <sheetName val="VA"/>
      <sheetName val="VC"/>
      <sheetName val="VD"/>
      <sheetName val="Point to Do"/>
      <sheetName val="U.1 Lead"/>
      <sheetName val="U.1.1.1 Sales Cut Off AP"/>
      <sheetName val="U.1.1.2 Sales Cut Off WCP"/>
      <sheetName val="U.1.2.1 Test Recorded Sales AP"/>
      <sheetName val="U.1.2.2 Test Recorded Sales WCP"/>
      <sheetName val="U.2 Lead"/>
      <sheetName val="U.2.1 COGS Test - coba"/>
      <sheetName val="U.3 Lead"/>
      <sheetName val="U3.1 Breakdown"/>
      <sheetName val="U.4 Lead"/>
      <sheetName val="VB.1.1"/>
      <sheetName val="C.1 Forex Test"/>
      <sheetName val="C.2 Cut Off"/>
      <sheetName val="CC Confirmation Cash"/>
      <sheetName val="E.1 Aging AR"/>
      <sheetName val="E.2 Test Aging AR"/>
      <sheetName val="E.3 AR Turn Over"/>
      <sheetName val="E.4 Subsequent AR"/>
      <sheetName val="EE Conf. AR"/>
      <sheetName val="F.1 RM and WIP"/>
      <sheetName val="F.2 Finished Goods"/>
      <sheetName val="F.3 Material In Transit"/>
      <sheetName val="F.4 Provision Inventory"/>
      <sheetName val="F.4.1 Test Provision"/>
      <sheetName val="F.5 Inventory Turn Over"/>
      <sheetName val="F.6 Roll Forward"/>
      <sheetName val="F.7 Test Pricing Inventory"/>
      <sheetName val="F.8 Inventory Reconciliation"/>
      <sheetName val="A.4.1"/>
      <sheetName val="I.1"/>
      <sheetName val="A.4.2"/>
      <sheetName val="M.2"/>
      <sheetName val="I.2"/>
      <sheetName val="A.4.3"/>
      <sheetName val="U.2"/>
      <sheetName val="U.4"/>
      <sheetName val="U.5"/>
      <sheetName val="U.6"/>
      <sheetName val="U.7"/>
      <sheetName val="Pa(r)je"/>
      <sheetName val="SAD"/>
      <sheetName val="A_4_2"/>
      <sheetName val="A_4_3"/>
      <sheetName val="Predictive0506"/>
      <sheetName val="Predictive0406"/>
      <sheetName val="F.A yg dijual"/>
      <sheetName val="RINCIAN (2)"/>
      <sheetName val="DEC05 (2)"/>
      <sheetName val="Items 2005"/>
      <sheetName val="Items 0606"/>
      <sheetName val="Items 0706"/>
      <sheetName val="Items 0806"/>
      <sheetName val="Items 0906"/>
      <sheetName val="Items 1006 "/>
      <sheetName val="Items 1106 "/>
      <sheetName val="Items 1206"/>
      <sheetName val="Provision-2006"/>
      <sheetName val="PR0104"/>
      <sheetName val="PR0204"/>
      <sheetName val="PR0304"/>
      <sheetName val="PR0404"/>
      <sheetName val="PR0504"/>
      <sheetName val="PR0604"/>
      <sheetName val="PR0704"/>
      <sheetName val="PR0804"/>
      <sheetName val="PR0904"/>
      <sheetName val="PR1004"/>
      <sheetName val="PR1104"/>
      <sheetName val="PR1204"/>
      <sheetName val="PR0105"/>
      <sheetName val="PR0205"/>
      <sheetName val="PR0305"/>
      <sheetName val="PR0405"/>
      <sheetName val="PR0505"/>
      <sheetName val="PR0605"/>
      <sheetName val="PR0705"/>
      <sheetName val="PR0805"/>
      <sheetName val="PR0905"/>
      <sheetName val="PR1005"/>
      <sheetName val="PR1105"/>
      <sheetName val="PR1205"/>
      <sheetName val="PR0106"/>
      <sheetName val="PR0206"/>
      <sheetName val="PR0306"/>
      <sheetName val="PR0406"/>
      <sheetName val="PR0506"/>
      <sheetName val="PR0606"/>
      <sheetName val="PR0706"/>
      <sheetName val="PR0806"/>
      <sheetName val="PR0906"/>
      <sheetName val="PR1006"/>
      <sheetName val="PR1106"/>
      <sheetName val="PR1206"/>
      <sheetName val="Audit Issues"/>
      <sheetName val="A 3-1"/>
      <sheetName val="A 3-2"/>
      <sheetName val="A 3-3"/>
      <sheetName val="M.2 Lead - Due To"/>
      <sheetName val="M.2.1 Movement Due To"/>
      <sheetName val="MM Due to Confirm."/>
      <sheetName val="M.3 Advance Payable"/>
      <sheetName val="M.3.1 Advance Pay. AP"/>
      <sheetName val="M.3.2 Advance Pay. WCP"/>
      <sheetName val="O Lead - Tax Pay."/>
      <sheetName val="O.1 PPh art 21"/>
      <sheetName val="O.2 PPh art 23"/>
      <sheetName val="O.3 PPh art 26"/>
      <sheetName val="O.4 Vat out"/>
      <sheetName val="O.4.1 Recon Sales"/>
      <sheetName val="O.4.2 VAT - Installation"/>
      <sheetName val="O.4.3 Dasa"/>
      <sheetName val="O.4.4 DP Received"/>
      <sheetName val="O.4.5 Retur"/>
      <sheetName val="P.1 Lead - Other Pay."/>
      <sheetName val="P.1.1 OUCL"/>
      <sheetName val="P.2 Lead - Accrued Exp"/>
      <sheetName val="P.3 Lead - Employees' Benefit"/>
      <sheetName val="P.3.1 Movement PSAK 24"/>
      <sheetName val="P.3.2 Recon Actuary"/>
      <sheetName val="P.3.3 Individual PVO"/>
      <sheetName val="T Lead - SHE"/>
      <sheetName val="T.1 Recon RE"/>
      <sheetName val="TT Capital Conf."/>
      <sheetName val="LR Fiskal"/>
      <sheetName val="FA Fiskal"/>
      <sheetName val="List FA-Fis"/>
      <sheetName val="FA-Kom'04 (2)"/>
      <sheetName val="Addition FA"/>
      <sheetName val="FA Mutation"/>
      <sheetName val="CAJE and CRJE"/>
      <sheetName val="PAJE PRJE"/>
      <sheetName val="C "/>
      <sheetName val="I.1 AR"/>
      <sheetName val="I.2 AP"/>
      <sheetName val="K "/>
      <sheetName val="O.1 Prepaid"/>
      <sheetName val="O.2 Payable"/>
      <sheetName val="Point To Do SBY"/>
      <sheetName val="R.1 RECON FISCAL"/>
      <sheetName val="R.1 Def. Tax"/>
      <sheetName val="R.1.1 N.D.E"/>
      <sheetName val="Rental"/>
      <sheetName val="R.1.2 Interest Inc."/>
      <sheetName val="R.1.3 Vehicle depre."/>
      <sheetName val="R.1.4 Depreciation"/>
      <sheetName val="R.1.7 Leasing"/>
      <sheetName val="R.1.8 Disposal FA"/>
      <sheetName val="R.1.6 Amort."/>
      <sheetName val="R.1.5 Real Bad Stock"/>
      <sheetName val="LESIND"/>
      <sheetName val="RKIN"/>
      <sheetName val="SSM"/>
      <sheetName val="UA Jul - Oct"/>
      <sheetName val="Summary diff ARE"/>
      <sheetName val="Summary (2)"/>
      <sheetName val="Sum All"/>
      <sheetName val="IND"/>
      <sheetName val="BPW-Europe"/>
      <sheetName val="SING"/>
      <sheetName val="SRI L"/>
      <sheetName val="CBD"/>
      <sheetName val="MALE"/>
      <sheetName val="VIET"/>
      <sheetName val="Thai"/>
      <sheetName val="BPWI"/>
      <sheetName val="Main table"/>
      <sheetName val="Expats' Rental"/>
      <sheetName val="Booked Rentals"/>
      <sheetName val="Accrued Rentals"/>
      <sheetName val="E.2 Lead"/>
      <sheetName val="E.2.2.1"/>
      <sheetName val="E.2.2.2"/>
      <sheetName val="E.2.3"/>
      <sheetName val="E.2.4"/>
      <sheetName val="E.2.4.1"/>
      <sheetName val="RETUR"/>
      <sheetName val="NET SALES"/>
      <sheetName val="SALESJAN'03"/>
      <sheetName val="SALESFEB'03"/>
      <sheetName val="SALESMRT'03"/>
      <sheetName val="SALESAPR'03"/>
      <sheetName val="SALESMEI'03"/>
      <sheetName val="SALESJUNI'03"/>
      <sheetName val="SALESJULI'03"/>
      <sheetName val="SALESAGT'03"/>
      <sheetName val="SALESSEP'03"/>
      <sheetName val="SALESOKT'03"/>
      <sheetName val="SALESNOP'03"/>
      <sheetName val="SALESDES'03"/>
      <sheetName val="SALESJAN_03"/>
      <sheetName val="SALESFEB_03"/>
      <sheetName val="SALESMRT_03"/>
      <sheetName val="SALESAPR_03"/>
      <sheetName val="SALESMEI_03"/>
      <sheetName val="SALESJUNI_03"/>
      <sheetName val="SALESJULI_03"/>
      <sheetName val="SALESAGT_03"/>
      <sheetName val="SALESSEP_03"/>
      <sheetName val="SALESOKT_03"/>
      <sheetName val="SALESNOP_03"/>
      <sheetName val="SALESDES_03"/>
      <sheetName val="printCDV"/>
      <sheetName val="LIST "/>
      <sheetName val="Pending Item"/>
      <sheetName val="BSPL Komersial"/>
      <sheetName val="AR PL"/>
      <sheetName val="Analytical Expl"/>
      <sheetName val="Fixed Assets Fiscal 2004"/>
      <sheetName val="PAJE-04"/>
      <sheetName val="PRJE-04"/>
      <sheetName val="CAJE(CRJE)-04"/>
      <sheetName val="D-1"/>
      <sheetName val="E-3.Aging"/>
      <sheetName val="E-4.Analisa Aging"/>
      <sheetName val="E-5.Aging Afiliasi"/>
      <sheetName val="E-6.AR TO"/>
      <sheetName val="E-7"/>
      <sheetName val="Pallet dll"/>
      <sheetName val="Asuransi G-2.1.1"/>
      <sheetName val="G-2.1.2"/>
      <sheetName val="G-2.2"/>
      <sheetName val="K-1.FA Movement"/>
      <sheetName val="K-2.FA Addition"/>
      <sheetName val="K-3.Predict.Test"/>
      <sheetName val="K-4.FA Register"/>
      <sheetName val="N-Subs Paym"/>
      <sheetName val="Q-1.Loan Mov."/>
      <sheetName val="Q-2.Loan Schedule"/>
      <sheetName val="U-1a"/>
      <sheetName val="U-1.2.Margin Analysis"/>
      <sheetName val="U-2.1"/>
      <sheetName val="Vouching Biaya"/>
      <sheetName val="WBS-WPL"/>
      <sheetName val="PM and TE"/>
      <sheetName val="I.S. Fiscal"/>
      <sheetName val="CRJE"/>
      <sheetName val="Rest. 02"/>
      <sheetName val="PAJE(PRJE)03"/>
      <sheetName val="Cash Flow 2004"/>
      <sheetName val="E-1.1"/>
      <sheetName val="G-1.1"/>
      <sheetName val="G-1.2"/>
      <sheetName val="G-1.4"/>
      <sheetName val="G-1.5"/>
      <sheetName val="G-1.6"/>
      <sheetName val="FA Register (K.1)"/>
      <sheetName val="Vouch Phase II (K.2)"/>
      <sheetName val="FA Fiscal (K.3)"/>
      <sheetName val="Ageing AP(N-1.1)"/>
      <sheetName val="Subs Payment AP(N-1.2)"/>
      <sheetName val="Att. O-2"/>
      <sheetName val="O-4"/>
      <sheetName val="P-1.2"/>
      <sheetName val="Q-1.1"/>
      <sheetName val="Q-1.2"/>
      <sheetName val="Q-1.3"/>
      <sheetName val="(Bank Loan Mutation)Q-1.4"/>
      <sheetName val="Q-2"/>
      <sheetName val="JAMSOSTEK(R-2b)"/>
      <sheetName val="Pensiun fund(R-2c)"/>
      <sheetName val="U-1.1"/>
      <sheetName val="U-1.2"/>
      <sheetName val="U-1.3"/>
      <sheetName val="U-2.1(payroll)"/>
      <sheetName val="U-4a"/>
      <sheetName val="CAJE Fathun"/>
      <sheetName val="CAJEAR-Deny"/>
      <sheetName val="PPN OUT"/>
      <sheetName val="PPN OUT1"/>
      <sheetName val="PPN OUT2"/>
      <sheetName val="CN1"/>
      <sheetName val="CN2"/>
      <sheetName val="NO FAKTUR"/>
      <sheetName val="NPWP"/>
      <sheetName val="Product"/>
      <sheetName val="SRYDNCN"/>
      <sheetName val="List Inv"/>
      <sheetName val="1.Ageing AR"/>
      <sheetName val="2.1410"/>
      <sheetName val="3.1490"/>
      <sheetName val="4.1550-WIP"/>
      <sheetName val="5.(Art-23)"/>
      <sheetName val="6.(VAT-in)"/>
      <sheetName val="7.1.1830"/>
      <sheetName val="7.2.1831"/>
      <sheetName val="7.3.1832"/>
      <sheetName val="7.4.1860"/>
      <sheetName val="7.5.1861"/>
      <sheetName val="7.6.1870"/>
      <sheetName val="7.7.1880"/>
      <sheetName val="7.8.1881"/>
      <sheetName val="8.1420"/>
      <sheetName val="9.AP-ageing"/>
      <sheetName val="10.Loan GAC"/>
      <sheetName val="11a.2369"/>
      <sheetName val="11b.2302"/>
      <sheetName val="12.Revenue"/>
      <sheetName val="13.JobCost"/>
      <sheetName val="Ageing AR"/>
      <sheetName val="J (1420-Deposit)"/>
      <sheetName val="J (1490-Other AR)"/>
      <sheetName val="1881"/>
      <sheetName val="G-1.1(Art-23)"/>
      <sheetName val="G-1.2(VAT-in)"/>
      <sheetName val="1550-WIP"/>
      <sheetName val="2302.Accrued Tax"/>
      <sheetName val="2369.Accrued exp"/>
      <sheetName val="TICK MARK"/>
      <sheetName val="WB1"/>
      <sheetName val="Prep exp. 2003"/>
      <sheetName val="NN1"/>
      <sheetName val="AP Cut off"/>
      <sheetName val="O 1 "/>
      <sheetName val="R Lead"/>
      <sheetName val="T 1"/>
      <sheetName val="T 2"/>
      <sheetName val="JAMSOSTEK"/>
      <sheetName val="Pensiun fund"/>
      <sheetName val="Interest Income details"/>
      <sheetName val="Associates"/>
      <sheetName val="BOM"/>
      <sheetName val="BOM USD"/>
      <sheetName val="Assc bu"/>
      <sheetName val="C. Lead"/>
      <sheetName val="C.1 Cash &amp; Bank"/>
      <sheetName val="C.2 Cash Clearing"/>
      <sheetName val="CC.Confirmation Control"/>
      <sheetName val="Doc"/>
      <sheetName val="Address"/>
      <sheetName val="PPh23"/>
      <sheetName val="BP 04"/>
      <sheetName val="23 Summary"/>
      <sheetName val="PPh26"/>
      <sheetName val="26 Summary"/>
      <sheetName val="SEWA TB"/>
      <sheetName val="Pvt"/>
      <sheetName val="Vat GL"/>
      <sheetName val="Prepaid GL"/>
      <sheetName val="Sales GL"/>
      <sheetName val="Pvt Rev"/>
      <sheetName val="GL Rev Nov"/>
      <sheetName val="Credit"/>
      <sheetName val="Subsequent 2005"/>
      <sheetName val="SAP Running Repair - Swakelola"/>
      <sheetName val="Anggaran 2006"/>
      <sheetName val="Movement 2006"/>
      <sheetName val="Rekap Running 2006"/>
      <sheetName val="Kartu Anggaran 2005"/>
      <sheetName val="Rekap Budget 2006 to be vouched"/>
      <sheetName val="data request SAP Running 2006"/>
      <sheetName val="SAP Running Repair"/>
      <sheetName val="COST N SUM"/>
      <sheetName val="Hasil Vouching"/>
      <sheetName val="IS-USD"/>
      <sheetName val="IS-RP"/>
      <sheetName val="IS-USD Budget"/>
      <sheetName val="IS-USD Budget (Chart)"/>
      <sheetName val="IS-USD Budget (Chart) (2)"/>
      <sheetName val="IS-RP Budget"/>
      <sheetName val="IS-RP Budget (Chart)"/>
      <sheetName val="IS-RP Budget (Chart) (2)"/>
      <sheetName val="0702 - Backup IS Rp"/>
      <sheetName val="BS-RP"/>
      <sheetName val="Tabel Rek Ing"/>
      <sheetName val="Rkn Bdn GSL 08"/>
      <sheetName val="E-1-1"/>
      <sheetName val="Detail WBS - WPL"/>
      <sheetName val=" Work Program"/>
      <sheetName val="C Cash in Bank"/>
      <sheetName val="C.6 Cut Off Cash"/>
      <sheetName val="Cut Off Cash"/>
      <sheetName val="Rekap FA kom (K-1)"/>
      <sheetName val="Tnh Bgn (K-1.1)"/>
      <sheetName val="Kend (K-1.2)"/>
      <sheetName val="Inv (K-1.3)"/>
      <sheetName val="ABJ (K-1.4)"/>
      <sheetName val="Penjualan (K-1.5)"/>
      <sheetName val="Rekap FA fis (K-2)"/>
      <sheetName val="Bgn (K-2.5)"/>
      <sheetName val="Kend (K-2.1)"/>
      <sheetName val="89-94 (K-2.1.1)"/>
      <sheetName val="95-00 (K-2.1.2)"/>
      <sheetName val="01-03 (K-2.1.3)"/>
      <sheetName val="BOKDR-04 (K-2.1.4)"/>
      <sheetName val="Inv (K-2.2)"/>
      <sheetName val="Inv HO (K-2.2.1)"/>
      <sheetName val="Inv BO (K-2.2.2)"/>
      <sheetName val="Inv 89-94 (K-2.2.3)"/>
      <sheetName val="ABJ fis (K-2.3)"/>
      <sheetName val="Penjualan (K-2.4)"/>
      <sheetName val="GL Ytd 05"/>
      <sheetName val="KEY"/>
      <sheetName val="BSH (2)"/>
      <sheetName val="BSH"/>
      <sheetName val="HIT"/>
      <sheetName val="SPT Masa_4(2) "/>
      <sheetName val="DBP_4(2)T&amp;B"/>
      <sheetName val="BP_4(2)T&amp;B "/>
      <sheetName val="SPT Masa"/>
      <sheetName val="DBP1"/>
      <sheetName val="DBP2"/>
      <sheetName val="DBP3"/>
      <sheetName val="DBP4"/>
      <sheetName val="DBP5"/>
      <sheetName val="DBP6"/>
      <sheetName val="DBP7"/>
      <sheetName val="DBP8"/>
      <sheetName val="DBP9"/>
      <sheetName val="Bukti Potong"/>
      <sheetName val="DPP"/>
      <sheetName val="GL 05"/>
      <sheetName val="BP 05"/>
      <sheetName val="Worksheet_03"/>
      <sheetName val="WP-SP-04"/>
      <sheetName val="CRJE-04"/>
      <sheetName val="G-3.1"/>
      <sheetName val="FA Reg"/>
      <sheetName val="Att N-1"/>
      <sheetName val="Revenue cut-off"/>
      <sheetName val="WP_SP_04"/>
      <sheetName val="Memo BS Sby&amp; G&amp;U"/>
      <sheetName val="Memo Uang Muka"/>
      <sheetName val="REKAP Ptgngjwbn BS"/>
      <sheetName val="Vouch BS"/>
      <sheetName val="25 ND aja"/>
      <sheetName val="Memo Affiliasi"/>
      <sheetName val="ia"/>
      <sheetName val="I "/>
      <sheetName val="memo Jaminan UM"/>
      <sheetName val="memo gENERAL&amp; Poijt TO dO"/>
      <sheetName val="100000000"/>
      <sheetName val="Predictive Depreciation Expense"/>
      <sheetName val="K-Mutation"/>
      <sheetName val="Fixed Assets Fiscal FY 2003"/>
      <sheetName val="Fixed Assets Fiscal-master"/>
      <sheetName val="Predict.Insurance Exp &amp; Assets"/>
      <sheetName val="Predict.Rental Exp &amp; Assets"/>
      <sheetName val="Predict.Office Exp &amp; Assets"/>
      <sheetName val="Handling"/>
      <sheetName val="List AP"/>
      <sheetName val="Pre. exp_TO G 1-3"/>
      <sheetName val="I baru"/>
      <sheetName val="fa_fiskal"/>
      <sheetName val="PAJE-PRJE-CAJE"/>
      <sheetName val="P&amp;LFromSUN"/>
      <sheetName val="P&amp;LCalculation"/>
      <sheetName val="J001"/>
      <sheetName val="EXPLJ102"/>
      <sheetName val="CSDTYTD"/>
      <sheetName val="Ls_AgXLB_WorkbookFile"/>
      <sheetName val="RecoveredExternalLink1"/>
      <sheetName val="Introduction"/>
      <sheetName val="Operating Cycle"/>
      <sheetName val="DuPont Analysis"/>
      <sheetName val="Sources &amp; Uses"/>
      <sheetName val="Altman Z"/>
      <sheetName val="ISK 01-03"/>
      <sheetName val="ISK 01-03 (2)"/>
      <sheetName val="RATIO NEW (2)"/>
      <sheetName val="dpt 2002 Kntrk Mjn"/>
      <sheetName val="dpt Lap.UnAudited Des'02"/>
      <sheetName val="dpt 2003 Kntrk Mjn"/>
      <sheetName val="dpt 2003 RKAP"/>
      <sheetName val="Altman Z Score"/>
      <sheetName val="Finance Ratio"/>
      <sheetName val="dpt 02 kntrk man."/>
      <sheetName val="dpt 02 un-audited"/>
      <sheetName val="dpt RKAP 2003"/>
      <sheetName val="REVISI 2003 (Novetel)"/>
      <sheetName val="RASIO (2)"/>
      <sheetName val="IS Komparatif"/>
      <sheetName val="LABARUGI"/>
      <sheetName val="SB0103 (3)"/>
      <sheetName val="GAB JUL0102"/>
      <sheetName val="PLTELKOM"/>
      <sheetName val="ALL-FA"/>
      <sheetName val="4.1 Placement w.o.b"/>
      <sheetName val="4.2 Plc w.o.b Provision Movemnt"/>
      <sheetName val="5.2 Securities (commercial)"/>
      <sheetName val="5.2.1 List of Sale"/>
      <sheetName val="5.3 Bonds"/>
      <sheetName val="5.3.1 List of Sale"/>
      <sheetName val="16.1 Details of Sec Issued-GL"/>
      <sheetName val="16.2 FRN Issued"/>
      <sheetName val="16.3 Comm Papers Issued"/>
      <sheetName val="16.4 Bonds Issued"/>
      <sheetName val="17.1 Details of Fund Borrowing"/>
      <sheetName val="17.2 Call Money"/>
      <sheetName val="17.3 Time Deposit"/>
      <sheetName val="17.5 Exchange Offer"/>
      <sheetName val="17.7 Direct Offshore Loan"/>
      <sheetName val="17.9 Others"/>
      <sheetName val="22.1 Commitment Liabilities"/>
      <sheetName val="22.2 Contingencies Liabilities"/>
      <sheetName val="Front"/>
      <sheetName val="Check Sheet"/>
      <sheetName val="BSHO Report"/>
      <sheetName val="PLHO Report"/>
      <sheetName val="PLHOENG"/>
      <sheetName val="AR (2)"/>
      <sheetName val="Claim"/>
      <sheetName val="G-1 AdvP"/>
      <sheetName val="BDM"/>
      <sheetName val="G-2.1 Prep"/>
      <sheetName val="AT-Software"/>
      <sheetName val="AT-tdk terpakai"/>
      <sheetName val="AT-tdk terpakai (2)"/>
      <sheetName val="BYMHD"/>
      <sheetName val="UMD"/>
      <sheetName val="617900000"/>
      <sheetName val="825100000"/>
      <sheetName val="Interest ok"/>
      <sheetName val="MRC1"/>
      <sheetName val="MRC2"/>
      <sheetName val="MRC3"/>
      <sheetName val="MRC4"/>
      <sheetName val="RMRC"/>
      <sheetName val="MSTR"/>
      <sheetName val="1000000"/>
      <sheetName val="2000000"/>
      <sheetName val="3000000"/>
      <sheetName val="4000000"/>
      <sheetName val="WP E"/>
      <sheetName val="Pen Ner"/>
      <sheetName val="Ak Inv"/>
      <sheetName val="Kas &amp; Bank"/>
      <sheetName val="Mutasi Aktiva"/>
      <sheetName val="By. Tanaman"/>
      <sheetName val="IS(RINGKAS)"/>
      <sheetName val="DETAIL BS"/>
      <sheetName val="DETAIL IS"/>
      <sheetName val="DETAIL ACTIVITY"/>
      <sheetName val="TBA"/>
      <sheetName val="JOURNAL UMUM"/>
      <sheetName val="GL Okt"/>
      <sheetName val="Kas Kebun"/>
      <sheetName val="BRI"/>
      <sheetName val="Permata"/>
      <sheetName val="Kas Perwakilan"/>
      <sheetName val="Uang Muka HO"/>
      <sheetName val="Voucher Pengeluaran Bank"/>
      <sheetName val="Voucher Penerimaan Bank"/>
      <sheetName val="Voucher Penerimaan Kas"/>
      <sheetName val="Voucher Pengeluaran Kas"/>
      <sheetName val="Jurnal Memorial"/>
      <sheetName val="Laru"/>
      <sheetName val="TB_GAB"/>
      <sheetName val="TB_SAP"/>
      <sheetName val="CADSED"/>
      <sheetName val="AGING1"/>
      <sheetName val="PJKINI"/>
      <sheetName val="BUSAHA"/>
      <sheetName val="AnHPP"/>
      <sheetName val="4D"/>
      <sheetName val="4E"/>
      <sheetName val="6J"/>
      <sheetName val="10D"/>
      <sheetName val="10I"/>
      <sheetName val="AJE_SelKurs"/>
      <sheetName val="AJECOSTSAP"/>
      <sheetName val="AJEACTCOST"/>
      <sheetName val="Rek_PAU"/>
      <sheetName val="SelKurs"/>
      <sheetName val="BPlain"/>
      <sheetName val="BBOld"/>
      <sheetName val="BJold"/>
      <sheetName val="BS_PL Komersil and Fiskal"/>
      <sheetName val="Instructions"/>
      <sheetName val="Page 1"/>
      <sheetName val="Page 2"/>
      <sheetName val="Page 3"/>
      <sheetName val="Page 4"/>
      <sheetName val="Page 5"/>
      <sheetName val="Page 6"/>
      <sheetName val="Page 7"/>
      <sheetName val="Page 8"/>
      <sheetName val=" "/>
      <sheetName val="ROOM_04"/>
      <sheetName val="FBD_05"/>
      <sheetName val="TLP_06"/>
      <sheetName val="LAUNDRY_07"/>
      <sheetName val="PARKING_10"/>
      <sheetName val="KIOSK_11"/>
      <sheetName val="BSCENTER_08"/>
      <sheetName val="OTH INCOME_09"/>
      <sheetName val="ADMGEN_12"/>
      <sheetName val="H.RESOURCES_15"/>
      <sheetName val="MARKETING_13"/>
      <sheetName val="POMEC_14"/>
      <sheetName val="OWNERS"/>
      <sheetName val="COMP INC_01"/>
      <sheetName val="PER1000"/>
      <sheetName val="STATOF INC1_02"/>
      <sheetName val="STATOF INC 2_03"/>
      <sheetName val="HOUSE LNDRY"/>
      <sheetName val="FBANALIS"/>
      <sheetName val="ROOM STSC"/>
      <sheetName val="EMPLOYEE"/>
      <sheetName val="OPS. RATIO"/>
      <sheetName val="PROFITLOSS"/>
      <sheetName val="RESERVE"/>
      <sheetName val="DEFFERED CHG"/>
      <sheetName val="BLC SHEET"/>
      <sheetName val="BAL BECKUP"/>
      <sheetName val="SERVICE TAX"/>
      <sheetName val="CURR ASSET"/>
      <sheetName val="GUEST CREDIT"/>
      <sheetName val="BANKREV"/>
      <sheetName val="BANK EXPENSE"/>
      <sheetName val="BANK EMERGENCY"/>
      <sheetName val="AP PROFORMA"/>
      <sheetName val="MAINT REPORT"/>
      <sheetName val="AR OTHER"/>
      <sheetName val="STRUCTURAL"/>
      <sheetName val="laroux"/>
      <sheetName val="SYNTHESIS01"/>
      <sheetName val="STATE01-02"/>
      <sheetName val="STATE01 (2)-03"/>
      <sheetName val="ROOM04"/>
      <sheetName val="ROOMSTATISTIC4a"/>
      <sheetName val="F&amp;B5"/>
      <sheetName val="FBANALYSIS"/>
      <sheetName val="COVER5a"/>
      <sheetName val="SPORT"/>
      <sheetName val="GUESTLAUNDRY6"/>
      <sheetName val="HOUSELAUNDRY"/>
      <sheetName val="TELEPHONE7"/>
      <sheetName val="SHOP&amp;OTHER INCOME8"/>
      <sheetName val="BUSINESSCENTER9"/>
      <sheetName val="SALES &amp;MARKETING11"/>
      <sheetName val="POMEC12"/>
      <sheetName val="ADM&amp;GENERAL10"/>
      <sheetName val="HUMANRESOURCES13"/>
      <sheetName val="MAINT REPORT12a"/>
      <sheetName val="OP.RATIO"/>
      <sheetName val="CURR.ASSET"/>
      <sheetName val="GCC"/>
      <sheetName val="RECONBANK(SIN$)"/>
      <sheetName val="RECONBANK (US$)"/>
      <sheetName val="RECONBANK (OPERATING)"/>
      <sheetName val="RECONBANK(GENERAL)"/>
      <sheetName val="INVENTORY"/>
      <sheetName val="OPSTATE"/>
      <sheetName val="OVEROOM"/>
      <sheetName val="OVERF&amp;B"/>
      <sheetName val="D.STORE"/>
      <sheetName val="OVERAG"/>
      <sheetName val="OVERSLS"/>
      <sheetName val="OverPomec"/>
      <sheetName val="OVERHRD"/>
      <sheetName val="WBS 1_MBI Consol"/>
      <sheetName val="For reporting"/>
      <sheetName val="Notes for reporting"/>
      <sheetName val="WPL Fiskal_MBI Consol"/>
      <sheetName val="WBS 2_MBI Consol"/>
      <sheetName val="WPL_MBI Consol"/>
      <sheetName val="Jurnal consol_Dec 2007"/>
      <sheetName val="OPEX_MBI Consol"/>
      <sheetName val="Detail for report"/>
      <sheetName val="Cash Flow Direct_MBI"/>
      <sheetName val="Cash Flow Direct_report_MBI"/>
      <sheetName val="retirement benefit"/>
      <sheetName val="U2_2"/>
      <sheetName val="des_06"/>
      <sheetName val="9E1_3"/>
      <sheetName val="FINAL"/>
      <sheetName val="MKredit"/>
      <sheetName val="sampling kredit"/>
      <sheetName val="Dep"/>
      <sheetName val="Tab"/>
      <sheetName val="An.Rev"/>
      <sheetName val="Cost Analysis"/>
      <sheetName val="Retail"/>
      <sheetName val="Recap Inv"/>
      <sheetName val="Purchase"/>
      <sheetName val="Consumed"/>
      <sheetName val="Tobacco"/>
      <sheetName val="Tbc Jrn"/>
      <sheetName val="Eng"/>
      <sheetName val="Engineering"/>
      <sheetName val="Retcostboard"/>
      <sheetName val="Macro"/>
      <sheetName val="PM (Dec 31, 2005)"/>
      <sheetName val="LTR"/>
      <sheetName val="PRJE - December 31, 2005"/>
      <sheetName val="CAJE - December 31, 2005 "/>
      <sheetName val="Lead TB"/>
      <sheetName val="Trial Balance Dec 31, 05"/>
      <sheetName val="Summary over-under accrued"/>
      <sheetName val="C Memo (1)"/>
      <sheetName val="C-11"/>
      <sheetName val="C-12"/>
      <sheetName val="C-13"/>
      <sheetName val="C Memo (2)"/>
      <sheetName val="E Memo"/>
      <sheetName val="GHB-BHH"/>
      <sheetName val="Aging Receivable"/>
      <sheetName val="Aging Receivable (2)"/>
      <sheetName val="F-2.1"/>
      <sheetName val="F-2.4"/>
      <sheetName val="F-2.5"/>
      <sheetName val="F-2.6"/>
      <sheetName val="F-2.7"/>
      <sheetName val="Iss Jrn"/>
      <sheetName val="G-1.1 Memo"/>
      <sheetName val="G-1.1.1 "/>
      <sheetName val="CashFlow Combined"/>
      <sheetName val="Expense clasiffication"/>
      <sheetName val="TB-December 31, 2005"/>
      <sheetName val="T - Account"/>
      <sheetName val="control"/>
      <sheetName val="FA DETAILS"/>
      <sheetName val="ADD_PERIOD"/>
      <sheetName val="DISP_PERIOD"/>
      <sheetName val="DISP_YEAR"/>
      <sheetName val="Ls_XLB_WorkbookFile"/>
      <sheetName val="PPh23$22"/>
      <sheetName val="AccList"/>
      <sheetName val="PnL"/>
      <sheetName val="TB_PL_02_03"/>
      <sheetName val="P_LFiskal"/>
      <sheetName val="BLS03"/>
      <sheetName val="Tmp"/>
      <sheetName val="OHDFIN"/>
      <sheetName val="OHDMGM"/>
      <sheetName val="OHDTRN"/>
      <sheetName val="OHDHRD"/>
      <sheetName val="OHDMKT"/>
      <sheetName val="OHDPS"/>
      <sheetName val="OHDSLS"/>
      <sheetName val="FI"/>
      <sheetName val="DbCC"/>
      <sheetName val="OHD-Proj"/>
      <sheetName val="OHD-CC"/>
      <sheetName val="LLItems"/>
      <sheetName val="FleetPurch"/>
      <sheetName val="CAPEX REKAP"/>
      <sheetName val="LL Calc"/>
      <sheetName val="Param"/>
      <sheetName val="SAPDb"/>
      <sheetName val="EwyAdj"/>
      <sheetName val="DbProj"/>
      <sheetName val="SAPAcc"/>
      <sheetName val="NEWCOPA"/>
      <sheetName val="COPA"/>
      <sheetName val="Copa2"/>
      <sheetName val="Margin Calc"/>
      <sheetName val="NewCopa2"/>
      <sheetName val="Reconstr"/>
      <sheetName val="OHD"/>
      <sheetName val="CAP"/>
      <sheetName val="SMb"/>
      <sheetName val="BSb"/>
      <sheetName val="CFb"/>
      <sheetName val="OHDb"/>
      <sheetName val="LLb"/>
      <sheetName val="CAPb"/>
      <sheetName val="PL1"/>
      <sheetName val="SM1"/>
      <sheetName val="BS1"/>
      <sheetName val="CF1"/>
      <sheetName val="OH1"/>
      <sheetName val="LL1"/>
      <sheetName val="CAP1"/>
      <sheetName val="PL2"/>
      <sheetName val="SM2"/>
      <sheetName val="BS2"/>
      <sheetName val="CF2"/>
      <sheetName val="OH2"/>
      <sheetName val="LL2"/>
      <sheetName val="CAP2"/>
      <sheetName val="TOP F-123 (2)"/>
      <sheetName val="F-123"/>
      <sheetName val="TOP F-123"/>
      <sheetName val="Contracts, Parts &amp; Tech"/>
      <sheetName val="CSARL File Location"/>
      <sheetName val="PPH21_Cal"/>
      <sheetName val="Equal"/>
      <sheetName val="Equal For Tax"/>
      <sheetName val="Rekap SPT_Per Des Ok"/>
      <sheetName val="1721 KIP"/>
      <sheetName val="1721 TED"/>
      <sheetName val="1721 BHI"/>
      <sheetName val="1721 SGT"/>
      <sheetName val="1721 SMD"/>
      <sheetName val="BenefitHouse"/>
      <sheetName val="BenefitHouse_new"/>
      <sheetName val=" K-1 PPE reporting "/>
      <sheetName val="asset dec'09 rEV2"/>
      <sheetName val="Asset Transaction09"/>
      <sheetName val="List by classs"/>
      <sheetName val="asset transaction08"/>
      <sheetName val="asset depreciation08"/>
      <sheetName val="tb08.02.02.09"/>
      <sheetName val="Asset sales"/>
      <sheetName val="Useful life"/>
      <sheetName val="111121105"/>
      <sheetName val="Penjelasan"/>
      <sheetName val="K&amp;B"/>
      <sheetName val="PHI"/>
      <sheetName val="PMHD"/>
      <sheetName val="INTRA"/>
      <sheetName val="CAD PIUT"/>
      <sheetName val="BANK-INTRANSIT"/>
      <sheetName val="AR-INTRANSIT"/>
      <sheetName val="AUP"/>
      <sheetName val="TOP20"/>
      <sheetName val="JOURNAL-BDM"/>
      <sheetName val="Cisco"/>
      <sheetName val="Tax (2)"/>
      <sheetName val="Reklase"/>
      <sheetName val="WLS"/>
      <sheetName val="trf gl"/>
      <sheetName val="Sheet1 (4)"/>
      <sheetName val="Deposit POS"/>
      <sheetName val="212400100"/>
      <sheetName val="1105-B&amp;I-OK"/>
      <sheetName val="1106-M&amp;E"/>
      <sheetName val="1101-LR-OK"/>
      <sheetName val="1102-B&amp;I-OK"/>
      <sheetName val="1103-M&amp;E"/>
      <sheetName val="1104-M&amp;E"/>
      <sheetName val="1107-V&amp;T"/>
      <sheetName val="1108-V&amp;T"/>
      <sheetName val="1109-T&amp;O"/>
      <sheetName val=" Leasing"/>
      <sheetName val="KOMPARASI"/>
      <sheetName val="Sale-Leaseback"/>
      <sheetName val="jan04"/>
      <sheetName val="Sale-Leaseback (2)"/>
      <sheetName val="CRITERIA2"/>
      <sheetName val="Land Not Used-print"/>
      <sheetName val="Land Not Used"/>
      <sheetName val="HQ"/>
      <sheetName val="SUM-NAT"/>
      <sheetName val="Asset disposal"/>
      <sheetName val="Detail-SAP"/>
      <sheetName val="PPH GB"/>
      <sheetName val="Trf-SAP-GL"/>
      <sheetName val="Trf-SAP-PCA"/>
      <sheetName val="By Month"/>
      <sheetName val="List-Mei"/>
      <sheetName val="List-Juni"/>
      <sheetName val="115100100-SBI Juni"/>
      <sheetName val="trend"/>
      <sheetName val="J-Blk"/>
      <sheetName val="DIA"/>
      <sheetName val="PST"/>
      <sheetName val="PDG"/>
      <sheetName val="PKU"/>
      <sheetName val="LPG"/>
      <sheetName val="INV (2)"/>
      <sheetName val="KEND"/>
      <sheetName val="KEND (2)"/>
      <sheetName val="jnrl reverse"/>
      <sheetName val="Depr-Inv"/>
      <sheetName val="Depr-Kend"/>
      <sheetName val="Depr-Bgn"/>
      <sheetName val="Jnrl Reklase"/>
      <sheetName val="Rev-ADP"/>
      <sheetName val="Saldo"/>
      <sheetName val="ACL"/>
      <sheetName val="BTR"/>
      <sheetName val="PTK"/>
      <sheetName val="Var-Des'04"/>
      <sheetName val="Audit Adj'04"/>
      <sheetName val="Tax Comp"/>
      <sheetName val="Detail DTA"/>
      <sheetName val="to FS"/>
      <sheetName val="PAJE-RJE"/>
      <sheetName val="CAJE-RJE"/>
      <sheetName val="CF Package Jun10"/>
      <sheetName val="CF report"/>
      <sheetName val="Tax Comp Juni 2010"/>
      <sheetName val="Flow Loan"/>
      <sheetName val="VA-1(DL)"/>
      <sheetName val="VA-2(FOH)"/>
      <sheetName val="VC_Opex"/>
      <sheetName val="UB"/>
      <sheetName val="COGS_PBC"/>
      <sheetName val="TB as of 30.06.2010"/>
      <sheetName val="Tax payable(O)"/>
      <sheetName val="Tax21 (O-1)"/>
      <sheetName val="Tax23 (O-2)"/>
      <sheetName val="Tax25 (O-3)"/>
      <sheetName val="O-4 VAT"/>
      <sheetName val="O-4.1VAT Recon"/>
      <sheetName val="O-5 Tax 23 Prepaid"/>
      <sheetName val="BS+PL"/>
      <sheetName val="Trf-SAP"/>
      <sheetName val="PCA-SBG"/>
      <sheetName val="Reklase Intra"/>
      <sheetName val="TB Dec printed  29-02-08"/>
      <sheetName val="AssetDisp.Fiscal"/>
      <sheetName val="Sum_AssetDisp"/>
      <sheetName val="AssetDispComm"/>
      <sheetName val="Tetap&amp;Waktu"/>
      <sheetName val="TB2010"/>
      <sheetName val="Provisi"/>
      <sheetName val="Forex Leasing"/>
      <sheetName val="Leasing 2010 USD"/>
      <sheetName val="EmpHouseRent"/>
      <sheetName val="PPh25Prepaid_2010"/>
      <sheetName val="Asset Fiscal"/>
      <sheetName val="RekonPPh21"/>
      <sheetName val="Flow of COGS"/>
      <sheetName val="Company"/>
      <sheetName val="Detail Nov 09"/>
      <sheetName val="Asset data"/>
      <sheetName val="Dep1012"/>
      <sheetName val="Bal2010"/>
      <sheetName val="Sheet1 (5)"/>
      <sheetName val="Lease2009"/>
      <sheetName val="Dtl2009"/>
      <sheetName val="Dtl2010"/>
      <sheetName val="Dep2010"/>
      <sheetName val="Bal Dec 2010"/>
      <sheetName val="Dep10-12"/>
      <sheetName val="Sep2010"/>
      <sheetName val="Asset Acq Nov 2010"/>
      <sheetName val="asset trransfer"/>
      <sheetName val="SSP SPT 21 26"/>
      <sheetName val="SSP SPT 42"/>
      <sheetName val="SSP SPT 23 26"/>
      <sheetName val="POT 23 26"/>
      <sheetName val="DBP"/>
      <sheetName val="BP23"/>
      <sheetName val="BP23 (2)"/>
      <sheetName val="SSP SPT 22"/>
      <sheetName val="POT 42"/>
      <sheetName val="SSP SPT 25"/>
      <sheetName val="KODE"/>
      <sheetName val="DWP"/>
      <sheetName val="LOOKUP"/>
      <sheetName val="PM-PL"/>
      <sheetName val="Reports"/>
      <sheetName val="III"/>
      <sheetName val="IV"/>
      <sheetName val="V"/>
      <sheetName val="VI"/>
      <sheetName val="III.1"/>
      <sheetName val="III.2"/>
      <sheetName val="C10a"/>
      <sheetName val="C10c"/>
      <sheetName val="CGS"/>
      <sheetName val="MKT"/>
      <sheetName val="OTH"/>
      <sheetName val="SK HTM"/>
      <sheetName val="TLKM-J"/>
      <sheetName val="N-TLKM"/>
      <sheetName val="Table Array"/>
      <sheetName val="TU By Div (2)"/>
      <sheetName val="detail pph from tu"/>
      <sheetName val="INC"/>
      <sheetName val="MED"/>
      <sheetName val="ENT"/>
      <sheetName val="Sum_1211120_30 &amp; 60"/>
      <sheetName val="1211120-Query"/>
      <sheetName val="1211130-Query"/>
      <sheetName val="1211160-Query"/>
      <sheetName val="Details GR_1211120,30 &amp; 60 "/>
      <sheetName val="7411230"/>
      <sheetName val="7411231"/>
      <sheetName val="7411240"/>
      <sheetName val="7411242"/>
      <sheetName val="7411242-GL"/>
      <sheetName val="7411250"/>
      <sheetName val="7411260"/>
      <sheetName val="7411260-GL"/>
      <sheetName val="7411268"/>
      <sheetName val="7411268-GL"/>
      <sheetName val="Detail Direct PO_ZSSBPOHIST (2)"/>
      <sheetName val="Sum_Direct Purchase"/>
      <sheetName val="Detail Direct PO_ZSSBPOHISTORY "/>
      <sheetName val="Tax Comp 2010"/>
      <sheetName val="TB_Periode14"/>
      <sheetName val="cashflow Package_2010"/>
      <sheetName val="Direct CF_reporting"/>
      <sheetName val="E_7_1"/>
      <sheetName val="ORIGINAL"/>
      <sheetName val="Contracts_ Parts _ Tech"/>
      <sheetName val="1771_2"/>
      <sheetName val="TB per Dec 08 Final 6feb09 7"/>
      <sheetName val="CAJE Lease 08"/>
      <sheetName val="U_1_2"/>
      <sheetName val="U_1_3"/>
      <sheetName val="U_1_5"/>
      <sheetName val="G_2"/>
      <sheetName val="G_1"/>
      <sheetName val="PAJE&amp;PRJE"/>
      <sheetName val="CAJE&amp;CRJE"/>
      <sheetName val="set PM&amp;TE"/>
      <sheetName val="WBS 1 &amp; 2, WPL"/>
      <sheetName val="Cash(C)"/>
      <sheetName val="FA(K)"/>
      <sheetName val="AR(E)"/>
      <sheetName val="AR OTHERS-TRADE ART 23 (E.3)"/>
      <sheetName val="Intercompany (I)"/>
      <sheetName val="Inv. (F)"/>
      <sheetName val="prepaid exp(J)"/>
      <sheetName val="AP(N)"/>
      <sheetName val="Accrued Payable(P-1)"/>
      <sheetName val="Leasing(Q)"/>
      <sheetName val="Unearned revenue(P-2)"/>
      <sheetName val="cap.stock(T)"/>
      <sheetName val="sales(U-1)"/>
      <sheetName val="Cost of revenues(U-2)"/>
      <sheetName val="Opex(U-3)"/>
      <sheetName val="Other inc.(U-4)"/>
      <sheetName val="gross profit"/>
      <sheetName val="Assets&amp;liab in foreign curr."/>
      <sheetName val="BS 2005"/>
      <sheetName val="LIAB 2005"/>
      <sheetName val="WPL 2005"/>
      <sheetName val="BS_DTA"/>
      <sheetName val="DIT 05 AUDIT"/>
      <sheetName val="Fiscal Comp 05"/>
      <sheetName val="Restatement 2004"/>
      <sheetName val="To Report (FS)"/>
      <sheetName val="cash flow 2005"/>
      <sheetName val="Fisc. Rec."/>
      <sheetName val="DIT BS"/>
      <sheetName val="DIT Flow"/>
      <sheetName val="Report Purposes"/>
      <sheetName val="1ST CLOSING"/>
      <sheetName val="Intercoy Reconciliation"/>
      <sheetName val="C-1-1"/>
      <sheetName val="C-2"/>
      <sheetName val="E-3-1 AFDA Analysis"/>
      <sheetName val="SOLAR ONLY"/>
      <sheetName val="sampling"/>
      <sheetName val="Leasing_"/>
      <sheetName val="M-3"/>
      <sheetName val="N-2-1"/>
      <sheetName val="P-1.3"/>
      <sheetName val="P-1.9"/>
      <sheetName val="P-2-1"/>
      <sheetName val="CFI Balance"/>
      <sheetName val="CSUL"/>
      <sheetName val="U-1-1"/>
      <sheetName val="U-2-1"/>
      <sheetName val="U-2-1.1"/>
      <sheetName val="U-2-2"/>
      <sheetName val="U-2-2-1"/>
      <sheetName val="U-2-3"/>
      <sheetName val="U-2-3-1"/>
      <sheetName val="U-3-1"/>
      <sheetName val="U-3-1-1"/>
      <sheetName val="U-3-2"/>
      <sheetName val="U-3-2-1"/>
      <sheetName val="U-4-1"/>
      <sheetName val="AP reval"/>
      <sheetName val="Flow of Loan"/>
      <sheetName val="List AR"/>
      <sheetName val="not up date"/>
      <sheetName val="Analytical WBSWPL (not update)"/>
      <sheetName val="Leasing (not up date)"/>
      <sheetName val="Analytical (not up date)"/>
      <sheetName val="COS REV (not up date)"/>
      <sheetName val="OPEX (not up date)"/>
      <sheetName val="Other Inc Charges (not up date)"/>
      <sheetName val="COS RATE"/>
      <sheetName val="CE"/>
      <sheetName val="AdjAmount_311206"/>
      <sheetName val="Quantity Base"/>
      <sheetName val="Blc_QTY_aftrQADJ"/>
      <sheetName val="Inv_311206"/>
      <sheetName val="AdjQty_311206"/>
      <sheetName val="WIP"/>
      <sheetName val="MoveCurrAll"/>
      <sheetName val="moveaftervar"/>
      <sheetName val="Calculation"/>
      <sheetName val="VARMTN"/>
      <sheetName val="VAROVH"/>
      <sheetName val="VARFUEL"/>
      <sheetName val="VAREQP"/>
      <sheetName val="VARTYRE"/>
      <sheetName val="VARSI"/>
      <sheetName val="VARMPR"/>
      <sheetName val="VARSUB"/>
      <sheetName val="VAROTH"/>
      <sheetName val="Pst_akt"/>
      <sheetName val="MP"/>
      <sheetName val="TND"/>
      <sheetName val="03-07"/>
      <sheetName val="Move"/>
      <sheetName val="Contr"/>
      <sheetName val="Aktuaria07"/>
      <sheetName val="Not Aktif 2008 (2)"/>
      <sheetName val="Not Aktif 2008"/>
      <sheetName val="Jubilee PT CK 2008"/>
      <sheetName val="DPTU ok"/>
      <sheetName val="DPLK"/>
      <sheetName val="NON DPTU &amp; DPLK"/>
      <sheetName val="DPTU ok (2)"/>
      <sheetName val="DPLK (2)"/>
      <sheetName val="NON DPTU &amp; DPLK (2)"/>
      <sheetName val="PM &amp; TE"/>
      <sheetName val="PAJE,PRJE"/>
      <sheetName val="Passed Adj"/>
      <sheetName val="ML Point"/>
      <sheetName val="C-4"/>
      <sheetName val="E-1 (Aging)"/>
      <sheetName val="Sample Selection"/>
      <sheetName val="G-5"/>
      <sheetName val="G-6"/>
      <sheetName val="G-6.1"/>
      <sheetName val="H Lead"/>
      <sheetName val="H-4"/>
      <sheetName val="H-5.1"/>
      <sheetName val="Status Tax"/>
      <sheetName val="J Memo"/>
      <sheetName val="I-1 Lead"/>
      <sheetName val="II-1"/>
      <sheetName val="LS-Pajak dibyr Dimuka"/>
      <sheetName val="Inv2005-01"/>
      <sheetName val="Jan05"/>
      <sheetName val="WIP Rate"/>
      <sheetName val="COS Analysis"/>
      <sheetName val="Quantity Prod"/>
      <sheetName val="Adjustment on RE Parent"/>
      <sheetName val="CONSOL '09"/>
      <sheetName val="Restatement Entries"/>
      <sheetName val="Investment KE"/>
      <sheetName val="Investment IM"/>
      <sheetName val="Elimination 09"/>
      <sheetName val="CF 2007 Before restate"/>
      <sheetName val="Detail BS_PL"/>
      <sheetName val="Fixed Assets'09"/>
      <sheetName val="InterCo AR_AP"/>
      <sheetName val="(DTA)DIT"/>
      <sheetName val="T-Account "/>
      <sheetName val="PSAK 24 to Report"/>
      <sheetName val="InterCo Revenue_COGS"/>
      <sheetName val="COGS Details"/>
      <sheetName val="July 31, 2005 - WBS1"/>
      <sheetName val="July 31, 2005 - WBS2"/>
      <sheetName val="July 31, 2005 - WPL"/>
      <sheetName val="VAT"/>
      <sheetName val="PM TE"/>
      <sheetName val="C-Memo"/>
      <sheetName val="E-1.atch"/>
      <sheetName val="E-1.Subqnt"/>
      <sheetName val="G-atc"/>
      <sheetName val="N-atch"/>
      <sheetName val="U-3.3"/>
      <sheetName val="U-3.4"/>
      <sheetName val="U-3.5"/>
      <sheetName val="U-3.5.1"/>
      <sheetName val="TOC Purc"/>
      <sheetName val="TOC Sales"/>
      <sheetName val="TotEx"/>
      <sheetName val="C(Cash&amp;bank)"/>
      <sheetName val="ADJ CODA TUS(S)PL"/>
      <sheetName val="ADJ CODA PTTU"/>
      <sheetName val="ADJ CODA TUS(S)PL (2)"/>
      <sheetName val="U4.2.1"/>
      <sheetName val="U4.2"/>
      <sheetName val="PPh23 th.04"/>
      <sheetName val="pll feb 06"/>
      <sheetName val="E2.2"/>
      <sheetName val="N  3"/>
      <sheetName val="N 4"/>
      <sheetName val="CC AP"/>
      <sheetName val="Sub Payment"/>
      <sheetName val="P-2.1 Def Income"/>
      <sheetName val="P3 LaborLaw"/>
      <sheetName val="O Taxes Payable"/>
      <sheetName val="O-1Art21"/>
      <sheetName val="O-3VATOut"/>
      <sheetName val="O-3.1 VAT Out Recon"/>
      <sheetName val="M1 ADJ KURS CB LOAN"/>
      <sheetName val="MM-Loan"/>
      <sheetName val="TT-Equity"/>
      <sheetName val="T Equity"/>
      <sheetName val="N.4"/>
      <sheetName val="N.5.1"/>
      <sheetName val="N.6.1"/>
      <sheetName val="N.6.3"/>
      <sheetName val="O4(2)"/>
      <sheetName val="O.5"/>
      <sheetName val="P2 (2)"/>
      <sheetName val="P.3"/>
      <sheetName val="P.4"/>
      <sheetName val="U1"/>
      <sheetName val="U2"/>
      <sheetName val="U3"/>
      <sheetName val="U4"/>
      <sheetName val="O.1 (Art 21)"/>
      <sheetName val="O.2 (Art 23)"/>
      <sheetName val="Person Incharge"/>
      <sheetName val="ELIM UCC"/>
      <sheetName val="CONSOL '08"/>
      <sheetName val="Reclass Entry07"/>
      <sheetName val="COGS (1)"/>
      <sheetName val="Reclass08"/>
      <sheetName val="Effect Tax Rate"/>
      <sheetName val="Fixed Assets'08"/>
      <sheetName val="Elimination InterCo"/>
      <sheetName val="InterCo_"/>
      <sheetName val="Movement for CF"/>
      <sheetName val="Reclassification FY07"/>
      <sheetName val="ELIM Sale of Asset"/>
      <sheetName val="RE Reconciliation"/>
      <sheetName val="Contribution Paid"/>
      <sheetName val="Natra Raya"/>
      <sheetName val="Equity Method"/>
      <sheetName val="PSAK 24"/>
      <sheetName val="Add inf CF"/>
      <sheetName val="COGS (2)"/>
      <sheetName val="Sales Parameter"/>
      <sheetName val="22 Day"/>
      <sheetName val="22 Night"/>
      <sheetName val="23 Day"/>
      <sheetName val="23 Night"/>
      <sheetName val="24 Day"/>
      <sheetName val="24 Night"/>
      <sheetName val="25 Day"/>
      <sheetName val="25 Night"/>
      <sheetName val="26 Day"/>
      <sheetName val="26 Night"/>
      <sheetName val="27 Day"/>
      <sheetName val="27 Night"/>
      <sheetName val="28 Day"/>
      <sheetName val="28 Night"/>
      <sheetName val="SMU Unit"/>
      <sheetName val="CHART"/>
      <sheetName val="CONSOL '07 &amp; 08"/>
      <sheetName val="Elimination 07"/>
      <sheetName val="Investment 07"/>
      <sheetName val="Elimination 08"/>
      <sheetName val="Investment 08"/>
      <sheetName val="Data Base"/>
      <sheetName val="JANUARI"/>
      <sheetName val="FEBRUARI"/>
      <sheetName val="MARET"/>
      <sheetName val="AGUSTUS"/>
      <sheetName val="SEPTEMBER"/>
      <sheetName val="OKTOBER"/>
      <sheetName val="NOVEMBER"/>
      <sheetName val="DESEMBER"/>
      <sheetName val="Colsolidasi"/>
      <sheetName val="TMT"/>
      <sheetName val="CK"/>
      <sheetName val="TU"/>
      <sheetName val="SSB"/>
      <sheetName val="CP"/>
      <sheetName val="MST"/>
      <sheetName val="CJ"/>
      <sheetName val="CKB"/>
      <sheetName val="CONSOL '05"/>
      <sheetName val="EJE '05"/>
      <sheetName val="AJE PSAK 4"/>
      <sheetName val="EJE to be added"/>
      <sheetName val="EJE to be deleted"/>
      <sheetName val="t acc 2005"/>
      <sheetName val="Fixed Assets'05"/>
      <sheetName val="CONSOL '06"/>
      <sheetName val="Fixed Assets'06"/>
      <sheetName val="RECON CJ SALES"/>
      <sheetName val="SALES USD (2)"/>
      <sheetName val="SALES IDR (2)"/>
      <sheetName val="SAP"/>
      <sheetName val="WHT Jan -Des 2010"/>
      <sheetName val="SALES USD"/>
      <sheetName val="SALES IDR"/>
      <sheetName val="SALES USD_CJ"/>
      <sheetName val="SALES IDR_CJ"/>
      <sheetName val="Summary Pengiriman Dist Sept 08"/>
      <sheetName val="CREDIT LIMIT"/>
      <sheetName val="Proyeksi Cash In"/>
      <sheetName val="AR OVD"/>
      <sheetName val="AR N_ OD"/>
      <sheetName val="PIC MKT"/>
      <sheetName val="Distributor"/>
      <sheetName val="Rekonsiliasi Aug_08"/>
      <sheetName val="Rekonsiliasi Juli_08"/>
      <sheetName val="Rekonsiliasi Juni_08"/>
      <sheetName val="Rekonsiliasi April _08"/>
      <sheetName val="Rekonsiliasi May_08"/>
      <sheetName val="Pengiriman Distri_ Aug 08"/>
      <sheetName val="Molasses _Juli 08"/>
      <sheetName val="Gudang _ Gula Murah08"/>
      <sheetName val="Tab DPA"/>
      <sheetName val="Spec"/>
      <sheetName val="Calc (Awal)"/>
      <sheetName val="AFTER 55"/>
      <sheetName val="VESTED"/>
      <sheetName val="DBvsLL(V)"/>
      <sheetName val="C-trans"/>
      <sheetName val="DBvsLL(T)"/>
      <sheetName val="DCvsLL(V)"/>
      <sheetName val="DCvsLL(T)"/>
      <sheetName val="DBvsLL(T) (2)"/>
      <sheetName val="List_DPvsLL (2)"/>
      <sheetName val="T Mortalita"/>
      <sheetName val="Fyos&lt;1"/>
      <sheetName val="Recap55"/>
      <sheetName val="List_13"/>
      <sheetName val="T LL"/>
      <sheetName val="List_DPvsLL"/>
      <sheetName val="List_indDP"/>
      <sheetName val="ProjBen"/>
      <sheetName val="T1_ValPF"/>
      <sheetName val="T_Pelu"/>
      <sheetName val="Tab_k150"/>
      <sheetName val="C-vested"/>
      <sheetName val="T1_Val150"/>
      <sheetName val="T2_Val150"/>
      <sheetName val="Tab_Ann"/>
      <sheetName val="T2_ValPF"/>
      <sheetName val="SummRecX55"/>
      <sheetName val="SummRec55"/>
      <sheetName val="Tab_Iuran"/>
      <sheetName val="OPSEN"/>
      <sheetName val="KONS DIT HULU"/>
      <sheetName val="KONS BID P"/>
      <sheetName val="KONS BID P_N"/>
      <sheetName val="DIT HILIR"/>
      <sheetName val="RANTAU"/>
      <sheetName val="PRABUMULIH"/>
      <sheetName val="KR_AMPEL"/>
      <sheetName val="CEPU"/>
      <sheetName val="SANGATA_BUNYU"/>
      <sheetName val="KAMOJANG"/>
      <sheetName val="SIBAYAK"/>
      <sheetName val="KP_DIT_HULU"/>
      <sheetName val="UP 1 BRANDAN"/>
      <sheetName val="UP II DUMAI"/>
      <sheetName val="UP III PLAJU"/>
      <sheetName val="UP IV CILACAP"/>
      <sheetName val="UP V BALIKPAPAN"/>
      <sheetName val="UP VI BALONGAN"/>
      <sheetName val="UP VII KASIM"/>
      <sheetName val="KPC"/>
      <sheetName val="Giro"/>
      <sheetName val="WPL "/>
      <sheetName val="U1 Sales"/>
      <sheetName val="Sales Cut-Off"/>
      <sheetName val="U2 COGS"/>
      <sheetName val="U-2.3"/>
      <sheetName val="U-2.4"/>
      <sheetName val="U-2.5"/>
      <sheetName val="U-2.6"/>
      <sheetName val="U-2.7"/>
      <sheetName val="U3.1 Selling expenses"/>
      <sheetName val="U-3.1.1"/>
      <sheetName val="U3.2 G&amp;A expenses"/>
      <sheetName val="U4 Memo"/>
      <sheetName val="U-4.2 forex Pending"/>
      <sheetName val="Summary recon sd Nov 09"/>
      <sheetName val="Detail recon sd Nov 09"/>
      <sheetName val="Summary Jan-Nov 09"/>
      <sheetName val="Summary Jan-Des 09 "/>
      <sheetName val="AGS"/>
      <sheetName val="SAP USD - New"/>
      <sheetName val="WHT (PPh23) Monthly"/>
      <sheetName val="SAP IDR-New"/>
      <sheetName val="PPn Monthly"/>
      <sheetName val="whtax31des09"/>
      <sheetName val="SAP (USD)"/>
      <sheetName val="SAP (IDR)"/>
      <sheetName val="Intercoy"/>
      <sheetName val="CAJE CRJE"/>
      <sheetName val="CF 09"/>
      <sheetName val="Direct CF'09 "/>
      <sheetName val="Direct CF'08"/>
      <sheetName val="A4 Dec 2010"/>
      <sheetName val="C_1"/>
      <sheetName val="C_2"/>
      <sheetName val="C_3"/>
      <sheetName val="Corp_new"/>
      <sheetName val="DIT_FA"/>
      <sheetName val="VA_1"/>
      <sheetName val="VA_2"/>
      <sheetName val="VA_3"/>
      <sheetName val="VC_1"/>
      <sheetName val="VC_2"/>
      <sheetName val="VC_3"/>
      <sheetName val="TB201012"/>
      <sheetName val="TB201009"/>
      <sheetName val="Audited Balance 2008 - 2009"/>
      <sheetName val="TB YTD 3rd Closing"/>
      <sheetName val="TB After 2nd Draft"/>
      <sheetName val="Notes Reclassification "/>
      <sheetName val="Reclassification of Accounts"/>
      <sheetName val="For Reporting Purposes"/>
      <sheetName val="Rekonsiliasi Fiskal new TB"/>
      <sheetName val="P-1-1"/>
      <sheetName val="P-1-2"/>
      <sheetName val="P-1-3"/>
      <sheetName val="P-1-4"/>
      <sheetName val="P-1.4.2"/>
      <sheetName val="P-1.4.3"/>
      <sheetName val="P-1-5"/>
      <sheetName val="P-1.5.2 Attch A."/>
      <sheetName val="P-1.5.2 Attch B"/>
      <sheetName val="P-1.5.3 &amp; 1.6.3"/>
      <sheetName val="P-1-6"/>
      <sheetName val="Diff"/>
      <sheetName val="Pred Test"/>
      <sheetName val="P-1.6.2"/>
      <sheetName val="Calc Prov"/>
      <sheetName val="P-1-7"/>
      <sheetName val="Mekanisme Jurnal Accrued"/>
      <sheetName val="movement awal"/>
      <sheetName val="P-1-8"/>
      <sheetName val="E-4 AFDA"/>
      <sheetName val="E-5"/>
      <sheetName val="E-6 Aging"/>
      <sheetName val="E-7 Subs."/>
      <sheetName val="E-7.1"/>
      <sheetName val="E-8"/>
      <sheetName val="E (2)"/>
      <sheetName val="G-1 Lead"/>
      <sheetName val="G-Nature"/>
      <sheetName val="G-1.5.1"/>
      <sheetName val="Comparison with TMT Group"/>
      <sheetName val="CF Non Cash Activity"/>
      <sheetName val="DIT_BS"/>
      <sheetName val="DIT_PL 30_"/>
      <sheetName val="DIT_BS 30_"/>
      <sheetName val="CF 08"/>
      <sheetName val="PY PAJE PRJE"/>
      <sheetName val="J_1"/>
      <sheetName val="N_2"/>
      <sheetName val="Q_1"/>
      <sheetName val="Q_2"/>
      <sheetName val="U_2_2 "/>
      <sheetName val="S_1 CK"/>
      <sheetName val="U_1"/>
      <sheetName val="U_2_1"/>
      <sheetName val="U_2_3"/>
      <sheetName val="U_3_1"/>
      <sheetName val="U_3_2"/>
      <sheetName val="U_4"/>
      <sheetName val="Due to Tax Rate"/>
      <sheetName val="DIT-FA"/>
      <sheetName val="DTA _WP"/>
      <sheetName val="For Rep Let "/>
      <sheetName val="Due to Tax Rate (2)"/>
      <sheetName val="DIT - EY BS 25%"/>
      <sheetName val="Rekonsiliasi Fiskal old"/>
      <sheetName val="TB 2009_Old"/>
      <sheetName val="TE"/>
      <sheetName val="A4-2002"/>
      <sheetName val="CF-2002"/>
      <sheetName val="CF supp-2002"/>
      <sheetName val="CF supp"/>
      <sheetName val="T-Acc"/>
      <sheetName val="E2"/>
      <sheetName val="LCM "/>
      <sheetName val="DTA"/>
      <sheetName val="Kdetail"/>
      <sheetName val="O-1-1"/>
      <sheetName val="O-1-2"/>
      <sheetName val="O-1-3"/>
      <sheetName val="O-1-4"/>
      <sheetName val="V1"/>
      <sheetName val="U-1 (2)"/>
      <sheetName val="quantity-sales"/>
      <sheetName val="GPA "/>
      <sheetName val="U-1 Analysis"/>
      <sheetName val="xport-cut"/>
      <sheetName val="local-cut (2)"/>
      <sheetName val="U-2 "/>
      <sheetName val="U2-1"/>
      <sheetName val="Costing-Test"/>
      <sheetName val="quantity-COGS"/>
      <sheetName val="purchase-cutoff"/>
      <sheetName val="U-3 (2)"/>
      <sheetName val="U-4 (2)"/>
      <sheetName val="U-5 (2)"/>
      <sheetName val="U-5-1"/>
      <sheetName val="i test"/>
      <sheetName val="Tax Rec"/>
      <sheetName val="NDE-i"/>
      <sheetName val="PPE-fis"/>
      <sheetName val="lease-forex"/>
      <sheetName val="FSC- Lease Rec"/>
      <sheetName val="monetary"/>
      <sheetName val="FPR"/>
      <sheetName val="PTTU P &amp; L 2002"/>
      <sheetName val="APX. 1 &amp; 5"/>
      <sheetName val="APX. 2 &amp; 3"/>
      <sheetName val="APX. 4"/>
      <sheetName val="APX. 6"/>
      <sheetName val="APX. 6 Addition (Audit)"/>
      <sheetName val="APX. 7"/>
      <sheetName val="APX. 8"/>
      <sheetName val="APX. 9"/>
      <sheetName val="APX.9 (Audit)"/>
      <sheetName val="APX. 10"/>
      <sheetName val="APX. 11"/>
      <sheetName val="APX. 12"/>
      <sheetName val="APX. 13"/>
      <sheetName val="APX. 14"/>
      <sheetName val="APX. 15"/>
      <sheetName val="APX. 16"/>
      <sheetName val="APX. 17"/>
      <sheetName val="Neraca 31 Des 2007"/>
      <sheetName val="SAA"/>
      <sheetName val="K-Memo"/>
      <sheetName val="K-Flow"/>
      <sheetName val="FA Addition"/>
      <sheetName val="K-1 Land"/>
      <sheetName val="K-2 CIP"/>
      <sheetName val="K-3 140,150,151 Motor veh own"/>
      <sheetName val="K-4 160 Computer"/>
      <sheetName val="K-5 170 &amp; 180 Office &amp; Equip"/>
      <sheetName val="K-6 Plant &amp; equip"/>
      <sheetName val="K-7 vehicle leased"/>
      <sheetName val="K-8 110 Plant &amp; equip"/>
      <sheetName val=" FA Sample"/>
      <sheetName val="CONF"/>
      <sheetName val="A-3"/>
      <sheetName val="D-1 (2)"/>
      <sheetName val="FISKAL KANTOR &amp; MESS"/>
      <sheetName val="FISKAL PROYEK"/>
      <sheetName val="FISKAL RMH CTH"/>
      <sheetName val="CC-3"/>
      <sheetName val="CC-4"/>
      <sheetName val="TOC"/>
      <sheetName val="SE"/>
      <sheetName val="30-1"/>
      <sheetName val="30-2"/>
      <sheetName val="40"/>
      <sheetName val="40-1"/>
      <sheetName val="50"/>
      <sheetName val="Corr Exp 2007 (2)"/>
      <sheetName val="Corr Exp 2007"/>
      <sheetName val="A1-B"/>
      <sheetName val="A1-C"/>
      <sheetName val="A1-D"/>
      <sheetName val="PPH BADAN SCK"/>
      <sheetName val="Summary BV_SCK"/>
      <sheetName val="Summary BV_KSO"/>
      <sheetName val="Movement RE"/>
      <sheetName val="Movement Investasi"/>
      <sheetName val="MI movement"/>
      <sheetName val="Pengakuan rugi JBA"/>
      <sheetName val="Pengakuan laba PT BV"/>
      <sheetName val="Pengakuan Rugi LMD"/>
      <sheetName val="CAJE (AJE) KSO SS"/>
      <sheetName val="CAJE(AJE) SCK"/>
      <sheetName val="CAJE(AJE)JBA"/>
      <sheetName val="CAJE(AJE) BKV"/>
      <sheetName val="PPH badan JBA"/>
      <sheetName val="PPH BADAN BKV"/>
      <sheetName val="Neraca SCK konsol"/>
      <sheetName val="PNL SCK Konsol"/>
      <sheetName val="CF_SCK konsol"/>
      <sheetName val="Movement RE &amp; Dividen_Konsol"/>
      <sheetName val="KSO SS_NERACA"/>
      <sheetName val="PL KSO"/>
      <sheetName val="CF KSO SS"/>
      <sheetName val="Neraca SCK induk"/>
      <sheetName val="PL SCK INDUK"/>
      <sheetName val="CF SCK induk"/>
      <sheetName val="SPI"/>
      <sheetName val="KIND NO"/>
      <sheetName val="CAPEX 06-08"/>
      <sheetName val="CAPEX 05-07"/>
      <sheetName val="LIST CC"/>
      <sheetName val="YTD (2)"/>
      <sheetName val="MARCH"/>
      <sheetName val="JUNE"/>
      <sheetName val="AUGUST"/>
      <sheetName val="REVIEW for REPORT"/>
      <sheetName val="Sup-CF 08"/>
      <sheetName val="Sup.CF 07"/>
      <sheetName val="Elim Consol"/>
      <sheetName val="Elim Combined"/>
      <sheetName val="Real Estate"/>
      <sheetName val="PAJE RE"/>
      <sheetName val="CORPORATE"/>
      <sheetName val="Plaza SA"/>
      <sheetName val="Summarecon Bekasi"/>
      <sheetName val="WBS I Mall"/>
      <sheetName val="WBS II Mall"/>
      <sheetName val="WPL Mall"/>
      <sheetName val="Gading Food City"/>
      <sheetName val="La Piazza"/>
      <sheetName val="MALL"/>
      <sheetName val="KKG"/>
      <sheetName val="Summerville"/>
      <sheetName val="Gading Batavia"/>
      <sheetName val="Summit Opr"/>
      <sheetName val="WBS I R.E"/>
      <sheetName val="WBS II R.E"/>
      <sheetName val="WPL R.E"/>
      <sheetName val="The Kernel"/>
      <sheetName val="Kas dan setara kas"/>
      <sheetName val="Afiliasi"/>
      <sheetName val="Biaya dibayar dimuka"/>
      <sheetName val="Uang Muka Penjualan (Deposit)"/>
      <sheetName val="Uang Jaminan"/>
      <sheetName val="Biaya Masih Hrs Dibayar"/>
      <sheetName val="Net Revenue"/>
      <sheetName val="COGS &amp; Direct Cost"/>
      <sheetName val="Aktiva &amp; Liabilities Valas"/>
      <sheetName val="Other Income (Charge)"/>
      <sheetName val="Combined"/>
      <sheetName val="Pajak (2008)"/>
      <sheetName val="Pajak Anak (2008)"/>
      <sheetName val="Perhitungan Pajak (2008)"/>
      <sheetName val="Pajak Parkir (2008)"/>
      <sheetName val="LMD Jual Beli"/>
      <sheetName val="NERACA SALDO CO per 31 12 2009"/>
      <sheetName val="NERACA_SALDO_SUMMARECON_BEKASI_"/>
      <sheetName val="budget00"/>
      <sheetName val="OLDPL kareb"/>
      <sheetName val="newpl kareb"/>
      <sheetName val="OLDPL"/>
      <sheetName val="Budget2001"/>
      <sheetName val="newpl"/>
      <sheetName val="plrep"/>
      <sheetName val="salesan"/>
      <sheetName val="bdrl-usg"/>
      <sheetName val="VARCOST"/>
      <sheetName val="stkm"/>
      <sheetName val="contrmile"/>
      <sheetName val="Top-TOC"/>
      <sheetName val="Sample List"/>
      <sheetName val="Execution-B1.1"/>
      <sheetName val="GBKI-B1.2"/>
      <sheetName val="Documentation-B1.3"/>
      <sheetName val="Gain (Loss)-B1.4"/>
      <sheetName val="Reasonableness-B1.5"/>
      <sheetName val="Recording Method-B1.6"/>
      <sheetName val="Quantitative1-B1.7"/>
      <sheetName val="Quantitative2-B1.8"/>
      <sheetName val="Quantitative3-B1.9"/>
      <sheetName val="Quantitative4-B1.10"/>
      <sheetName val="Approval-B1.11"/>
      <sheetName val="Recording-B1.12"/>
      <sheetName val="Top-Analytical"/>
      <sheetName val="Retquest-Dayat"/>
      <sheetName val="Request-Wolter"/>
      <sheetName val="REKAP-PORTO"/>
      <sheetName val="BANK INV"/>
      <sheetName val="RKP-DEPOS"/>
      <sheetName val="Depo"/>
      <sheetName val="SAHAM"/>
      <sheetName val="REKSA"/>
      <sheetName val="OBL-TRAFS"/>
      <sheetName val="OBLI"/>
      <sheetName val="MTN"/>
      <sheetName val="Direct Investment"/>
      <sheetName val="Promissory NOte"/>
      <sheetName val="Land &amp; Building"/>
      <sheetName val="Property"/>
      <sheetName val="oblig Trad&amp;AFS"/>
      <sheetName val="BBCA"/>
      <sheetName val="KAEF"/>
      <sheetName val="LPBNN"/>
      <sheetName val="LPBN"/>
      <sheetName val="ANTM"/>
      <sheetName val="N-ISAT"/>
      <sheetName val="ISAT"/>
      <sheetName val="ASGR-N"/>
      <sheetName val="N-INDF"/>
      <sheetName val="N-HMSP"/>
      <sheetName val="N-GGRM"/>
      <sheetName val="N-ASII"/>
      <sheetName val="N-AALI"/>
      <sheetName val="N-UNTR"/>
      <sheetName val="TRIM"/>
      <sheetName val="N-SMGR"/>
      <sheetName val="MPPA"/>
      <sheetName val="DSUC"/>
      <sheetName val="SONA"/>
      <sheetName val="Kartu"/>
      <sheetName val="Entry  HTM"/>
      <sheetName val="Cost 1 Jan"/>
      <sheetName val="ANTA"/>
      <sheetName val="BMRI"/>
      <sheetName val="DVLAN"/>
      <sheetName val="DYNA-N"/>
      <sheetName val="KOMIN"/>
      <sheetName val="LAPD"/>
      <sheetName val="MPPAN"/>
      <sheetName val="MTDL"/>
      <sheetName val="BBRI-N"/>
      <sheetName val="PGASN"/>
      <sheetName val="DNKS-N"/>
      <sheetName val="PGAS"/>
      <sheetName val="BNII"/>
      <sheetName val="BBRI-J"/>
      <sheetName val="ANTMN"/>
      <sheetName val="JUAL"/>
      <sheetName val="PORTO 19 JUL"/>
      <sheetName val="BELI"/>
      <sheetName val="N-INKP"/>
      <sheetName val="IDSR"/>
      <sheetName val="INTP"/>
      <sheetName val="N-CTRS"/>
      <sheetName val="N-BBNI"/>
      <sheetName val="N-LTLS"/>
      <sheetName val="N-LPLI"/>
      <sheetName val="N-KLBF"/>
      <sheetName val="J-JIHD"/>
      <sheetName val="N-JIHD"/>
      <sheetName val="SMAR"/>
      <sheetName val="N-UNVR"/>
      <sheetName val="RMBA"/>
      <sheetName val="N-TSPC"/>
      <sheetName val="N-TKIM"/>
      <sheetName val="PTBA"/>
      <sheetName val="SMCB"/>
      <sheetName val="N-RALS"/>
      <sheetName val="N-PNBN"/>
      <sheetName val="BELI-NJHT-AFS"/>
      <sheetName val="JUAL-NJHT-FS"/>
      <sheetName val="JUAL-NJHT-FT"/>
      <sheetName val="Penurunan Efek"/>
      <sheetName val="ANTM-N"/>
      <sheetName val="INAF-N"/>
      <sheetName val="INDF"/>
      <sheetName val="J-ASII "/>
      <sheetName val="AALI-J"/>
      <sheetName val="Hut-Pit"/>
      <sheetName val="HERO-N"/>
      <sheetName val="HERO"/>
      <sheetName val="BHIT"/>
      <sheetName val="Marshalling"/>
      <sheetName val="gol I"/>
      <sheetName val="gol II"/>
      <sheetName val="Art. 25"/>
      <sheetName val="Regroup FA"/>
      <sheetName val="Penyusutan AT"/>
      <sheetName val="PPh 23 "/>
      <sheetName val="Tax Art 23"/>
      <sheetName val="Tax Art 25(E &amp; I)"/>
      <sheetName val="Exit-Tax(E &amp; I)"/>
      <sheetName val="Entertainment (E &amp; I)"/>
      <sheetName val="Entertainment (E &amp; I) (A)"/>
      <sheetName val="1771(E)"/>
      <sheetName val="1771.2(E)"/>
      <sheetName val="1771-I(E)"/>
      <sheetName val="1771-II(E)"/>
      <sheetName val="1771-III(E)"/>
      <sheetName val="1771-IV(E)"/>
      <sheetName val="1771-V(E)"/>
      <sheetName val="1771-VI(E)"/>
      <sheetName val="@INA"/>
      <sheetName val="@PPh 23 (prepaid)"/>
      <sheetName val="@lampiran"/>
      <sheetName val="@lam 5"/>
      <sheetName val="@lam-5.1"/>
      <sheetName val="@lam-5.2-Ind"/>
      <sheetName val="@Disp. FA"/>
      <sheetName val="@Ang-25"/>
      <sheetName val="@Nominatif"/>
      <sheetName val="@Fisca LN"/>
      <sheetName val="Art25 calc"/>
      <sheetName val="disposal assets"/>
      <sheetName val="provision (3)"/>
      <sheetName val="Recon-Art.21"/>
      <sheetName val="Peny-2002"/>
      <sheetName val="FA-gainloss (2)"/>
      <sheetName val="fiscal corr"/>
      <sheetName val="Marshal-2"/>
      <sheetName val="Marshal-3"/>
      <sheetName val="recon-21"/>
      <sheetName val="Depr-2002"/>
      <sheetName val="Depr-Comp"/>
      <sheetName val="Depr-Comp (2)"/>
      <sheetName val="provision (2)"/>
      <sheetName val="fiscal corr (3)"/>
      <sheetName val="fiscal corr (2)"/>
      <sheetName val="FA Fiscal vs Comm"/>
      <sheetName val="Komisaris"/>
      <sheetName val="FB"/>
      <sheetName val="shareholders"/>
      <sheetName val="Depreciation RBW (2)"/>
      <sheetName val="Marshal-KSO"/>
      <sheetName val="Marshal-MGTI"/>
      <sheetName val="Fiscal adj"/>
      <sheetName val="Penyusutan5.1"/>
      <sheetName val="Penyusutan5.2"/>
      <sheetName val="Depr Schedule"/>
      <sheetName val="CIP2000"/>
      <sheetName val="Pemegang saham"/>
      <sheetName val="shareholder"/>
      <sheetName val="other adj"/>
      <sheetName val="COGS adjustment"/>
      <sheetName val="Bank Rec"/>
      <sheetName val="Op HU"/>
      <sheetName val="1001 Op"/>
      <sheetName val="1002 Cap"/>
      <sheetName val="BNI HU"/>
      <sheetName val="1003 BNI"/>
      <sheetName val="1005 Amro"/>
      <sheetName val="1007 Kas"/>
      <sheetName val="1009 VICO"/>
      <sheetName val="1102 PU"/>
      <sheetName val="JM"/>
      <sheetName val="IC"/>
      <sheetName val="IC kurs"/>
      <sheetName val="Depr Eng"/>
      <sheetName val="Depr Ind"/>
      <sheetName val="Fa disposal-fiscal"/>
      <sheetName val="Fa disposal-fiscal Ind"/>
      <sheetName val="Fa disposal-commerce"/>
      <sheetName val="Exit Tax"/>
      <sheetName val="Entertainment Eng"/>
      <sheetName val="Installments"/>
      <sheetName val="Installments (2)"/>
      <sheetName val="COGS98"/>
      <sheetName val="P&amp;L98"/>
      <sheetName val="RL98"/>
      <sheetName val="Neraca98"/>
      <sheetName val="DEPR98"/>
      <sheetName val="assets98"/>
      <sheetName val="Art2598"/>
      <sheetName val="COM-TAX(DISAL)"/>
      <sheetName val="depr-tax"/>
      <sheetName val="2001"/>
      <sheetName val="SORT-ADD"/>
      <sheetName val="add2001"/>
      <sheetName val="disp2001"/>
      <sheetName val="def_tax cig"/>
      <sheetName val="def_tax kareb"/>
      <sheetName val="def_tax cons"/>
      <sheetName val="NEWMAP"/>
      <sheetName val="HYPERION"/>
      <sheetName val="OLDMAP"/>
      <sheetName val="Attachments-2"/>
      <sheetName val="Lampiran-2"/>
      <sheetName val="Fiscal Depreciation"/>
      <sheetName val="Additional FA (Eng)"/>
      <sheetName val="Tambahan aktiva"/>
      <sheetName val="GainLoss"/>
      <sheetName val="Prepaid tax Art 23 (E)"/>
      <sheetName val="Prepaid tax Art 23"/>
      <sheetName val="entertainment (E)"/>
      <sheetName val="1771-y (eng)"/>
      <sheetName val="Financial Statement"/>
      <sheetName val="GL to Audited"/>
      <sheetName val="Other corrections"/>
      <sheetName val=" art.21 recons"/>
      <sheetName val="Withholdings Recons"/>
      <sheetName val="Tax Credits"/>
      <sheetName val="Depr(E)"/>
      <sheetName val="Add FA"/>
      <sheetName val="Add(E)"/>
      <sheetName val="Provisi -tax"/>
      <sheetName val="Prov(E)"/>
      <sheetName val="Write-off"/>
      <sheetName val="WO(E)"/>
      <sheetName val="List of NPL"/>
      <sheetName val="NPL(E)"/>
      <sheetName val="Grey"/>
      <sheetName val="BSPL,etc"/>
      <sheetName val="bspl(E)"/>
      <sheetName val="Fiscal Adjustments"/>
      <sheetName val="Daftar lampiran"/>
      <sheetName val="List Att"/>
      <sheetName val="Rules"/>
      <sheetName val="Penambahan - Gedung"/>
      <sheetName val="Penambahan - Komputer"/>
      <sheetName val="Penambahan - Office Equipment"/>
      <sheetName val="Penjualan - Computer"/>
      <sheetName val="Penjualan - Office Equipment"/>
      <sheetName val="Other positive-negative adj."/>
      <sheetName val="Attachment "/>
      <sheetName val="Attachment  (2)"/>
      <sheetName val="FA Reconcil"/>
      <sheetName val="PENYUSUT"/>
      <sheetName val="Art.23 recon"/>
      <sheetName val="Supplier"/>
      <sheetName val="SEP05"/>
      <sheetName val="OKT05"/>
      <sheetName val="NOV05"/>
      <sheetName val="DES05"/>
      <sheetName val="JAN'07"/>
      <sheetName val="Daftar Lamp."/>
      <sheetName val="Sample Base"/>
      <sheetName val="GRESIK"/>
      <sheetName val="JUN03-13299"/>
      <sheetName val="JUN03-13819"/>
      <sheetName val="JULY03-13299"/>
      <sheetName val="JULY03-13819"/>
      <sheetName val="AUG03-13299"/>
      <sheetName val="AUG03-13819"/>
      <sheetName val="SEP03-13299"/>
      <sheetName val="SEP03-13819"/>
      <sheetName val="OCT03-13299"/>
      <sheetName val="OCT03-13819"/>
      <sheetName val="NOV03-13299"/>
      <sheetName val="NOV03-13819"/>
      <sheetName val="DEC03-13299"/>
      <sheetName val="DEC03-13819"/>
      <sheetName val="JAN04-13299"/>
      <sheetName val="JAN04-13819"/>
      <sheetName val="FEB04-13299"/>
      <sheetName val="FEB04-13819"/>
      <sheetName val="MAR04-13299"/>
      <sheetName val="MAR04-13819"/>
      <sheetName val="APR04-13299"/>
      <sheetName val="APR04-13819"/>
      <sheetName val="MAY04-13299"/>
      <sheetName val="MAY04-13819"/>
      <sheetName val="02"/>
      <sheetName val="04"/>
      <sheetName val="05"/>
      <sheetName val="06"/>
      <sheetName val="07"/>
      <sheetName val="08"/>
      <sheetName val="AMFG"/>
      <sheetName val="MEDC"/>
      <sheetName val="MEGA"/>
      <sheetName val="CPIN"/>
      <sheetName val="BNGAN"/>
      <sheetName val="BNGA"/>
      <sheetName val="BMTR-N"/>
      <sheetName val="BMTR"/>
      <sheetName val="BDMN"/>
      <sheetName val="N-INTP"/>
      <sheetName val="N-INCO"/>
      <sheetName val="N-BLTA"/>
      <sheetName val="Syntegra"/>
      <sheetName val="SSI"/>
      <sheetName val="PDCC"/>
      <sheetName val="UK"/>
      <sheetName val="SPI GMBH"/>
      <sheetName val="10000000"/>
      <sheetName val="CF_2002"/>
      <sheetName val="Oct_TB"/>
      <sheetName val="paje (adjusted)"/>
      <sheetName val="I - 10"/>
      <sheetName val="U-10"/>
      <sheetName val="U-20"/>
      <sheetName val="U-30"/>
      <sheetName val="2002_CF_reclass"/>
      <sheetName val="U-80"/>
      <sheetName val="C-10"/>
      <sheetName val="K-roll"/>
      <sheetName val="k-10"/>
      <sheetName val="O.1"/>
      <sheetName val="O.2"/>
      <sheetName val="O.3"/>
      <sheetName val="Answer"/>
      <sheetName val="Entry Broker"/>
      <sheetName val="tc"/>
      <sheetName val="Op AP"/>
      <sheetName val="dpt In-House feb'02"/>
      <sheetName val="dpt In-House feb'03"/>
      <sheetName val="dpt In-House Feb '03"/>
      <sheetName val="In-direct"/>
      <sheetName val="A. PM, TE &amp; SAD-June"/>
      <sheetName val="B. TE Allocation-June"/>
      <sheetName val="A. PM, TE &amp; SAD"/>
      <sheetName val="Fis-ANK"/>
      <sheetName val="Def. tax ANK"/>
      <sheetName val="O-6"/>
      <sheetName val="M-Flow"/>
      <sheetName val="Q-Flow"/>
      <sheetName val="K-Mov"/>
      <sheetName val="Neraca lajur rumus baru"/>
      <sheetName val="WS ANK"/>
      <sheetName val="C.000"/>
      <sheetName val="E.000"/>
      <sheetName val="F.000"/>
      <sheetName val="G.000"/>
      <sheetName val="I.000"/>
      <sheetName val="O.000"/>
      <sheetName val="K.000"/>
      <sheetName val="J.000"/>
      <sheetName val="Q.000"/>
      <sheetName val="N.000"/>
      <sheetName val="P.000"/>
      <sheetName val="T.000"/>
      <sheetName val="UA.000"/>
      <sheetName val="VA.000"/>
      <sheetName val="VB.000"/>
      <sheetName val="VC.000"/>
      <sheetName val="VD.000"/>
      <sheetName val="VE.000"/>
      <sheetName val="UB.000"/>
      <sheetName val="UC.000"/>
      <sheetName val="WS ACM"/>
      <sheetName val="H.000"/>
      <sheetName val="Rekon Fskl"/>
      <sheetName val="CF direct"/>
      <sheetName val="Preliminary"/>
      <sheetName val="Worksheet"/>
      <sheetName val="UV"/>
      <sheetName val="Y-Z"/>
      <sheetName val="M. Asing"/>
      <sheetName val="DEPK2003"/>
      <sheetName val="Sale FA"/>
      <sheetName val="Depr 2003 (rev)"/>
      <sheetName val="DFR WBS"/>
      <sheetName val="DFR WPL"/>
      <sheetName val="DFR CF"/>
      <sheetName val="DFR RE Statmnt"/>
      <sheetName val="A4-Consol"/>
      <sheetName val="DFR Cash"/>
      <sheetName val="DFR AR"/>
      <sheetName val="I-100 "/>
      <sheetName val="DFR Invt."/>
      <sheetName val="DFR FA"/>
      <sheetName val="K-Sum"/>
      <sheetName val="DFR Other Asset"/>
      <sheetName val="DFR Tax"/>
      <sheetName val="DFR Emp Ben"/>
      <sheetName val="Data "/>
      <sheetName val="R (2)"/>
      <sheetName val="DFR AP"/>
      <sheetName val="I-000"/>
      <sheetName val="DFR Accrue"/>
      <sheetName val="DFR Revenue"/>
      <sheetName val="DFR COS"/>
      <sheetName val="DFR OPEX"/>
      <sheetName val="VB"/>
      <sheetName val="DFR Other Inc(Exp)"/>
      <sheetName val="BLI_OutstandingCashAdvance"/>
      <sheetName val="BLI_CostCenter"/>
      <sheetName val="BLI_Facility"/>
      <sheetName val="BLI_Currency"/>
      <sheetName val="BLI_PaymentType"/>
      <sheetName val="BLI_ListEmployee"/>
      <sheetName val="PM-TE"/>
      <sheetName val="CF "/>
      <sheetName val="Plafond Hutang"/>
      <sheetName val="Flow hutang"/>
      <sheetName val="ELIM-BULAN"/>
      <sheetName val="ELIM-KUM"/>
      <sheetName val="Detail ACM"/>
      <sheetName val="Detail ANK"/>
      <sheetName val="Detail SKDA"/>
      <sheetName val="Detail PGK"/>
      <sheetName val="Rekap Adj"/>
      <sheetName val="Ak&amp;ke dlm mata uang asing"/>
      <sheetName val="Cash&amp;AP in Foreign Curr."/>
      <sheetName val="BS Cons"/>
      <sheetName val="Rincian BS Cons"/>
      <sheetName val="IS Cons"/>
      <sheetName val="Fis-Con"/>
      <sheetName val="Fis-ACM"/>
      <sheetName val="Fis-PGK"/>
      <sheetName val="Recon Fis-SKDA"/>
      <sheetName val="DTA SKDA"/>
      <sheetName val="ELIM-KUM 2008"/>
      <sheetName val="ELIM-BULAN 2008"/>
      <sheetName val="Sales PGK"/>
      <sheetName val="Forex Materiality"/>
      <sheetName val="Rekap Insurance"/>
      <sheetName val="Insurance ACM"/>
      <sheetName val="Insurance ANK"/>
      <sheetName val="Insurance PGK"/>
      <sheetName val="Insurance SKDA"/>
      <sheetName val="jaminan htg bank"/>
      <sheetName val="Rincian htg Bank ACM"/>
      <sheetName val="Rincian htg Bank ANK"/>
      <sheetName val="Rincian htg Bank SKDA"/>
      <sheetName val="Rincian htg bank PGK"/>
      <sheetName val="Depresiasi&amp;Amortisasi"/>
      <sheetName val="Inv ANK"/>
      <sheetName val="Inv SKDA"/>
      <sheetName val="Inv PGK"/>
      <sheetName val="Suku Bunga"/>
      <sheetName val="Jmlh s.d 07"/>
      <sheetName val="Jmlh 07"/>
      <sheetName val="Jmlh 08"/>
      <sheetName val="Jmlh s.d 08"/>
      <sheetName val="Jmlh 09"/>
      <sheetName val="Jmlh s.d 09"/>
      <sheetName val="Jmlh 10"/>
      <sheetName val="Jmlh s.d 10"/>
      <sheetName val="VW"/>
      <sheetName val="Altis"/>
      <sheetName val="Vios"/>
      <sheetName val="Panther"/>
      <sheetName val="Loader"/>
      <sheetName val="Forklift"/>
      <sheetName val="Caterpillar"/>
      <sheetName val="O.100"/>
      <sheetName val="O.200"/>
      <sheetName val="O.300"/>
      <sheetName val="O.400"/>
      <sheetName val="O.500"/>
      <sheetName val="O.600"/>
      <sheetName val="O.700"/>
      <sheetName val="O.710"/>
      <sheetName val="O.800"/>
      <sheetName val="O.900"/>
      <sheetName val="0.910"/>
      <sheetName val="0.911 Diposed FA Fis 2009"/>
      <sheetName val="O.912 Proyeksi 2010 Com"/>
      <sheetName val="O.913 Proyeksi 2010 Fis"/>
      <sheetName val="O.920 Empl. Benefit"/>
      <sheetName val="Laba"/>
      <sheetName val="Asu"/>
      <sheetName val="Perjamuan"/>
      <sheetName val="Cvr"/>
      <sheetName val="Akt Fisc'09"/>
      <sheetName val="COMP"/>
      <sheetName val="S19A(1)(HP)"/>
      <sheetName val="SCH (2)"/>
      <sheetName val="Int"/>
      <sheetName val="Int working"/>
      <sheetName val="(1)B2"/>
      <sheetName val="(1)B2-1"/>
      <sheetName val="(1)B5.1"/>
      <sheetName val="(2)C1"/>
      <sheetName val="(2)C1-1"/>
      <sheetName val="(2)C3"/>
      <sheetName val="(2)C5"/>
      <sheetName val="(2)D1"/>
      <sheetName val="(2)D2"/>
      <sheetName val="(2)DA1"/>
      <sheetName val="(2)DA3"/>
      <sheetName val="(2)E1"/>
      <sheetName val="(2)E3"/>
      <sheetName val="(2)E3-1"/>
      <sheetName val="(2)EA3"/>
      <sheetName val="(2)EA4"/>
      <sheetName val="(2)EA4-1"/>
      <sheetName val="(2)EA4-2"/>
      <sheetName val="(2)F1"/>
      <sheetName val="(2)F3"/>
      <sheetName val="(2)F3-1"/>
      <sheetName val="(2)F3-2"/>
      <sheetName val="(2)F5"/>
      <sheetName val="(2)F6"/>
      <sheetName val="(2)G1"/>
      <sheetName val="(2)H1"/>
      <sheetName val="(2)H4"/>
      <sheetName val="(2)H5"/>
      <sheetName val="(2)I2"/>
      <sheetName val="(2)J1"/>
      <sheetName val="(2)J3"/>
      <sheetName val="(2)J3-1"/>
      <sheetName val="(2)J3-2"/>
      <sheetName val="(2)J6"/>
      <sheetName val="(2)J6-2"/>
      <sheetName val="(2)J8"/>
      <sheetName val="(2)J9"/>
      <sheetName val="(2)K1"/>
      <sheetName val="(2)K2"/>
      <sheetName val="(2)K101"/>
      <sheetName val="(2)L1"/>
      <sheetName val="(2)M1"/>
      <sheetName val="(2)M2"/>
      <sheetName val="(2)N1"/>
      <sheetName val="(2)N2"/>
      <sheetName val="(2)N3"/>
      <sheetName val="(2)N4"/>
      <sheetName val="(2)P1"/>
      <sheetName val="(2)P2"/>
      <sheetName val="(2)P3"/>
      <sheetName val="(2)P3-1"/>
      <sheetName val="(2)P3-2"/>
      <sheetName val="(2)P4"/>
      <sheetName val="(2)P4-1"/>
      <sheetName val="(2)P4-2"/>
      <sheetName val="(2)R1"/>
      <sheetName val="(2)R1-1"/>
      <sheetName val="(2)R2"/>
      <sheetName val="(2)R2-1"/>
      <sheetName val="(2)R3"/>
      <sheetName val="(2)R3-1"/>
      <sheetName val="(2)R3-2"/>
      <sheetName val="(2)R4"/>
      <sheetName val="(2)R4-1"/>
      <sheetName val="(2)R4-2"/>
      <sheetName val="(2)R5"/>
      <sheetName val="(2)R5-1"/>
      <sheetName val="(2)R5-2"/>
      <sheetName val="(2)R6"/>
      <sheetName val="(2)R6-1"/>
      <sheetName val="(2)R7"/>
      <sheetName val="(2)R8"/>
      <sheetName val="(2)R9"/>
      <sheetName val="(2)R10"/>
      <sheetName val="(2)R11"/>
      <sheetName val="(2)R12"/>
      <sheetName val="(2)R13"/>
      <sheetName val="(2)R14"/>
      <sheetName val="(2)R15"/>
      <sheetName val="(2)R16"/>
      <sheetName val="(2)R17"/>
      <sheetName val="(2)R18"/>
      <sheetName val="(2)R19"/>
      <sheetName val="(2)R20"/>
      <sheetName val="(2)R21"/>
      <sheetName val="(2)R22"/>
      <sheetName val="(2)R23"/>
      <sheetName val="(2)R24"/>
      <sheetName val="(2)R25"/>
      <sheetName val="(2)R26"/>
      <sheetName val="(2)R27"/>
      <sheetName val="(2)R28"/>
      <sheetName val="(2)R29"/>
      <sheetName val="(2)R30"/>
      <sheetName val="(2)R31"/>
      <sheetName val="(2)V1"/>
      <sheetName val="Chat"/>
      <sheetName val="Cycle"/>
      <sheetName val="Sederhana"/>
      <sheetName val="Halaman-1"/>
      <sheetName val="sederhana ke 1 (2)"/>
      <sheetName val="sederhana ke 1"/>
      <sheetName val="dafaktur"/>
      <sheetName val="1195"/>
      <sheetName val="1195A1"/>
      <sheetName val="1195A2"/>
      <sheetName val="1195A3"/>
      <sheetName val="Daftar-B1"/>
      <sheetName val="DAFINV"/>
      <sheetName val="1195B1"/>
      <sheetName val="1195B1 Hal.2"/>
      <sheetName val="1195B1 Hal.3"/>
      <sheetName val="1195B1 Hal.4"/>
      <sheetName val="1195B1 Hal.5"/>
      <sheetName val="1195B1 Hal.6"/>
      <sheetName val="1195B1 Hal.7"/>
      <sheetName val="1195B1 Hal.8"/>
      <sheetName val="1195B1 Hal 9"/>
      <sheetName val="1195B1 hal.10"/>
      <sheetName val="1195B2"/>
      <sheetName val="1195B3"/>
      <sheetName val="1195B4"/>
      <sheetName val="UA Lead"/>
      <sheetName val="UB.Lead"/>
      <sheetName val="VA-Lead"/>
      <sheetName val="VC.Lead"/>
      <sheetName val="VF.Lead"/>
      <sheetName val="VG.Lead"/>
      <sheetName val="Conf.Ctrl"/>
      <sheetName val="TOC3"/>
      <sheetName val="Close job cut off"/>
      <sheetName val="VE"/>
      <sheetName val="VF"/>
      <sheetName val="TOOL 05_gol 1"/>
      <sheetName val="ANLKL"/>
      <sheetName val="WERKS"/>
      <sheetName val="ORD"/>
      <sheetName val="AFASL"/>
      <sheetName val="Converted"/>
      <sheetName val="Building Equipment"/>
      <sheetName val="Machineries"/>
      <sheetName val="Tabel Machineries"/>
      <sheetName val="Transportations"/>
      <sheetName val="ASSET TRANSFER OUT"/>
      <sheetName val="FA Konsol"/>
      <sheetName val="K 1 FA Mutation"/>
      <sheetName val="K 1.1"/>
      <sheetName val="K 1.2"/>
      <sheetName val="K 1.3"/>
      <sheetName val="K 1.4"/>
      <sheetName val="K 2 FA Mutation"/>
      <sheetName val="K 3 FA Mutation Denpasar"/>
      <sheetName val="K 3.1"/>
      <sheetName val="K 3.2"/>
      <sheetName val="K 3.3"/>
      <sheetName val="K 3.4"/>
      <sheetName val="K Mutation Fiskal Konsol"/>
      <sheetName val="K 1 FA Mutation KDD"/>
      <sheetName val="K 2 FA Mutation WYG"/>
      <sheetName val="COVER SHEET"/>
      <sheetName val="CF-SUMMARY"/>
      <sheetName val="CF-CLASSIFICATION"/>
      <sheetName val="CF-DETAILS"/>
      <sheetName val="PARAMETERS"/>
      <sheetName val="SG Rev&amp;Blog"/>
      <sheetName val="SG COS-Firium"/>
      <sheetName val="Main Menu"/>
      <sheetName val="Proj Summ"/>
      <sheetName val="Team"/>
      <sheetName val="Effort.P"/>
      <sheetName val="Effort.A"/>
      <sheetName val="Subcontracted"/>
      <sheetName val="Expense.P"/>
      <sheetName val="Expense.A"/>
      <sheetName val="Tracker"/>
      <sheetName val="Time Report"/>
      <sheetName val="Help"/>
      <sheetName val="Codestable"/>
      <sheetName val="Aging AR FRP"/>
      <sheetName val="Expense clasiffication-FRP"/>
      <sheetName val="Insurance-FRP"/>
      <sheetName val="Accrued-FRP"/>
      <sheetName val="Mngmnt Fee-FRP"/>
      <sheetName val="PM (Dec 31, 2006)"/>
      <sheetName val="A3.1"/>
      <sheetName val="A3.2"/>
      <sheetName val="A3.3"/>
      <sheetName val="C Memo"/>
      <sheetName val="C-5"/>
      <sheetName val="C-5.1"/>
      <sheetName val="C-5.2"/>
      <sheetName val="E-2.1 Aging-Summary"/>
      <sheetName val="F-5"/>
      <sheetName val="a-kar001"/>
      <sheetName val="K_2_1"/>
      <sheetName val="CRITERIA3"/>
      <sheetName val="U.1.2 (Sales Cut-Off)"/>
      <sheetName val="U.2.1 (Purchase Cut-Off"/>
      <sheetName val="U.2-1 Attachment"/>
      <sheetName val="REFERENSI"/>
      <sheetName val="BENTUK REPORT AKHIR"/>
      <sheetName val="PETUNJUK PENGISIAN"/>
      <sheetName val="LAP. PENJUALAN PREPAID 3G"/>
      <sheetName val="DAFTAR CHANNEL"/>
      <sheetName val="F.2.1"/>
      <sheetName val="F.3.1"/>
      <sheetName val="G.1-2 Attachment"/>
      <sheetName val="FAA AUGUST"/>
      <sheetName val="R1-CAPEX-01"/>
      <sheetName val="R1-CAPEX-02"/>
      <sheetName val="R1-CAPEX-03"/>
      <sheetName val="APRIL WEIGHTED AVR"/>
      <sheetName val="Detail Sundry All"/>
      <sheetName val="R1-CAPEX-04"/>
      <sheetName val="FAA03"/>
      <sheetName val="R1-CAPEX-04-A"/>
      <sheetName val="R1-CAPEX-04-C"/>
      <sheetName val="R1-CAPEX-04-D"/>
      <sheetName val="N.1.2"/>
      <sheetName val="O.1.1"/>
      <sheetName val="O.3.1"/>
      <sheetName val="0.3.2"/>
      <sheetName val="OO"/>
      <sheetName val="P.2"/>
      <sheetName val="P.2.1"/>
      <sheetName val="M.1"/>
      <sheetName val="T T"/>
      <sheetName val="AR Aging"/>
      <sheetName val="Travel Advance"/>
      <sheetName val="Other Advance"/>
      <sheetName val="Aging AP"/>
      <sheetName val="Accrued Others"/>
      <sheetName val="P-Kebun "/>
      <sheetName val="PPEMxx"/>
      <sheetName val="Ak_pro "/>
      <sheetName val="HLLXX"/>
      <sheetName val="PJR.PENJ"/>
      <sheetName val="JASAGIRO"/>
      <sheetName val="Ak_pro (2)"/>
      <sheetName val="PJR.PENJ "/>
      <sheetName val="U.2.7"/>
      <sheetName val="11b"/>
      <sheetName val="Rekap remittence"/>
      <sheetName val="Sales Analysis "/>
      <sheetName val="GP Margin"/>
      <sheetName val="Analisa GP"/>
      <sheetName val="CARJE - Refinery"/>
      <sheetName val="Elimination - Refinery"/>
      <sheetName val="Elimination - Plant &amp; Ref"/>
      <sheetName val="V-Related party transaction Ref"/>
      <sheetName val="CARJE"/>
      <sheetName val="Rekap remittance"/>
      <sheetName val="GP Margin Dec"/>
      <sheetName val="Anlytical"/>
      <sheetName val="11a"/>
      <sheetName val="11c"/>
      <sheetName val="11d"/>
      <sheetName val="11e"/>
      <sheetName val="11f"/>
      <sheetName val="11g"/>
      <sheetName val="11h"/>
      <sheetName val="PM, TE, SAD"/>
      <sheetName val="Audit Issue"/>
      <sheetName val="Actual VS Budget"/>
      <sheetName val="PARJE"/>
      <sheetName val="N.1-AP Trade"/>
      <sheetName val="N.1.1.1 Predictive AP"/>
      <sheetName val="N.1.2SubsequentChemprox"/>
      <sheetName val="N.2 Other Payable"/>
      <sheetName val="N2.1Cons-Finance"/>
      <sheetName val="NN.2-APMonagrro"/>
      <sheetName val="P.Accrued Exp"/>
      <sheetName val="P.2-AccruedOthers"/>
      <sheetName val="Q.1longterm advance "/>
      <sheetName val="Q.2Stockholders loan"/>
      <sheetName val="Q.3Longtermloan"/>
      <sheetName val="Q.3.2SubsequentSHLoan"/>
      <sheetName val="T.capital stock"/>
      <sheetName val="Formita"/>
      <sheetName val="Semangka"/>
      <sheetName val="CabeAGP-23"/>
      <sheetName val="CabeMas47 "/>
      <sheetName val="Cash Flow Dec 2008"/>
      <sheetName val="PM TE SAD"/>
      <sheetName val="SAD Schedule"/>
      <sheetName val="Cashflow Sept 2007"/>
      <sheetName val="Cashflow Explanation"/>
      <sheetName val="C.1.1"/>
      <sheetName val="Cash Explanation"/>
      <sheetName val="AR Trade"/>
      <sheetName val="AR Non Trade"/>
      <sheetName val="AR TO"/>
      <sheetName val="Prepaid Taxes"/>
      <sheetName val="Prepaid Expense"/>
      <sheetName val="Advance Paid"/>
      <sheetName val="Others CA"/>
      <sheetName val="Others Non CA"/>
      <sheetName val="Audit Procedures WBS 1"/>
      <sheetName val="Audit Procedures WBS 2 "/>
      <sheetName val="Audit Program"/>
      <sheetName val="TB-PERMONTH"/>
      <sheetName val="1011-001"/>
      <sheetName val="1012-002"/>
      <sheetName val="1022-002"/>
      <sheetName val="1031-001"/>
      <sheetName val="1031-002"/>
      <sheetName val="1031-004"/>
      <sheetName val="1041'1044"/>
      <sheetName val="1044-005"/>
      <sheetName val="1050-001"/>
      <sheetName val="1050-002"/>
      <sheetName val="1061"/>
      <sheetName val="1062-003"/>
      <sheetName val="1062-004'009"/>
      <sheetName val="1080"/>
      <sheetName val="1100-006"/>
      <sheetName val="2011-002"/>
      <sheetName val="2012-002"/>
      <sheetName val="2022-002"/>
      <sheetName val="2041-003"/>
      <sheetName val="2041-004"/>
      <sheetName val="2041-005"/>
      <sheetName val="2041-006"/>
      <sheetName val="2041-099"/>
      <sheetName val="2050-003"/>
      <sheetName val="2050-004"/>
      <sheetName val="2070-003"/>
      <sheetName val="LOAN-BOTM"/>
      <sheetName val="LOAN-NISP"/>
      <sheetName val="LOAN DBS"/>
      <sheetName val="LOAN BSMI"/>
      <sheetName val="PURCHASE 2009"/>
      <sheetName val="SALES 2009"/>
      <sheetName val="U2-4.7_Royalty"/>
      <sheetName val="U2-4.7.1_RoyaltyCalculation"/>
      <sheetName val="U1-4_Export Sales"/>
      <sheetName val="J-2.3_Restitusi 2004"/>
      <sheetName val="Tax expense"/>
      <sheetName val="J-2_Claim tax Refund-Final"/>
      <sheetName val="J-2.1 - PPh 2003"/>
      <sheetName val="VAT-in"/>
      <sheetName val="U.4.2 - Rekap SKP dan STP"/>
      <sheetName val="9U1.3"/>
      <sheetName val="9A4.1"/>
      <sheetName val="9A4.2"/>
      <sheetName val="9A4.3"/>
      <sheetName val="9C-Lead"/>
      <sheetName val="9CC"/>
      <sheetName val="9E-Lead"/>
      <sheetName val="9E.1"/>
      <sheetName val="9EE"/>
      <sheetName val="9F-Lead"/>
      <sheetName val="9F.1"/>
      <sheetName val="9F.2"/>
      <sheetName val="9F.2.1"/>
      <sheetName val="9G-Lead"/>
      <sheetName val="9G.1"/>
      <sheetName val="9H-Lead"/>
      <sheetName val="9K-Lead"/>
      <sheetName val="9K.1"/>
      <sheetName val="9L-Lead"/>
      <sheetName val="9N-Lead"/>
      <sheetName val="9NN"/>
      <sheetName val="9N.1"/>
      <sheetName val="9O-Lead"/>
      <sheetName val="9O.1"/>
      <sheetName val="9O.2 "/>
      <sheetName val="9O.3"/>
      <sheetName val="9P-Lead"/>
      <sheetName val="9P.1"/>
      <sheetName val="9P.1.1"/>
      <sheetName val="9P.1.2"/>
      <sheetName val="9U1-Lead"/>
      <sheetName val="9U1.1"/>
      <sheetName val="9U1.2"/>
      <sheetName val="9U2-Lead"/>
      <sheetName val="9U2.1"/>
      <sheetName val="9U3"/>
      <sheetName val="9U4"/>
      <sheetName val="9U5"/>
      <sheetName val="9U6"/>
      <sheetName val="9U7"/>
      <sheetName val="U2.2"/>
      <sheetName val="U1.2"/>
      <sheetName val="List PBC"/>
      <sheetName val="IS 08"/>
      <sheetName val="TB Sept 08"/>
      <sheetName val="TB Ags"/>
      <sheetName val="IS MAR 2010"/>
      <sheetName val="COGS MAR 2010"/>
      <sheetName val="TB MAR 2010"/>
      <sheetName val="List Adj "/>
      <sheetName val="TB Sep"/>
      <sheetName val="IS Combine Dec 2008"/>
      <sheetName val="TB DEC 2008"/>
      <sheetName val="COGS Dec 2009&amp;2008"/>
      <sheetName val="IS DEC 2009"/>
      <sheetName val="TB DEC 2009"/>
      <sheetName val="VC.1"/>
      <sheetName val="VC.2"/>
      <sheetName val="VC.3"/>
      <sheetName val="UB.1"/>
      <sheetName val="UB.2"/>
      <sheetName val="C (MH)"/>
      <sheetName val="C-1 (MH)"/>
      <sheetName val="C-2 (MH)"/>
      <sheetName val="D (MH)"/>
      <sheetName val="E-1 (MH)"/>
      <sheetName val="F (MH)"/>
      <sheetName val="G.1.3 (MH)"/>
      <sheetName val="K-1 (MH)"/>
      <sheetName val="O-1(MH)"/>
      <sheetName val="O.1.1 (MH)"/>
      <sheetName val="U-2.1 (MH)"/>
      <sheetName val="U-3.1 (MH)"/>
      <sheetName val="U-3.2 (MH)"/>
      <sheetName val="U-3.3 (MH)"/>
      <sheetName val="U-3.3.1 (MH)"/>
      <sheetName val="U-3.4 (MH)"/>
      <sheetName val="U-3.6 (MH)"/>
      <sheetName val="U-3.7 (MH)"/>
      <sheetName val="U-3.9 (MH)"/>
      <sheetName val="U-3.10 (MH)"/>
      <sheetName val="U-4.1 (MH)"/>
      <sheetName val="U-4.1.1 (MH)"/>
      <sheetName val="Rate bunga deposito (MH)"/>
      <sheetName val="U-4.2 (MH)"/>
      <sheetName val="U-4.3 (MH)"/>
      <sheetName val="R1_CAPEX_03"/>
      <sheetName val="LS Consolidated"/>
      <sheetName val="WS Consolidated"/>
      <sheetName val="LS Combined"/>
      <sheetName val="WS Combined"/>
      <sheetName val="Offset"/>
      <sheetName val="Detail -AJE"/>
      <sheetName val="Detail AJE Consol"/>
      <sheetName val="Restated AJE HTM 2001"/>
      <sheetName val="BDD 27 Des"/>
      <sheetName val="R-1 Deferred Tax &amp; Cor Rec"/>
      <sheetName val="R-1.1 Depr"/>
      <sheetName val="R-1.1 Depr (2)"/>
      <sheetName val="R-1.1.1 FISKAL 2011"/>
      <sheetName val="R-1.1.1 FISKAL2010"/>
      <sheetName val="R-1.2 Prov ESEnt"/>
      <sheetName val="instruksi"/>
      <sheetName val="HUTdanPIUT2012"/>
      <sheetName val="E.1.1"/>
      <sheetName val="E.1.2"/>
      <sheetName val="E.1.3"/>
      <sheetName val="E.1.4"/>
      <sheetName val="E.1.5"/>
      <sheetName val="E.1.6"/>
      <sheetName val="E.1.7"/>
      <sheetName val="E.1.8"/>
      <sheetName val="E.1.9"/>
      <sheetName val="E.1.10"/>
      <sheetName val="E.1.11"/>
      <sheetName val="E.1.12"/>
      <sheetName val="E.1.13"/>
      <sheetName val="E.1.14"/>
      <sheetName val="E.1.15"/>
      <sheetName val="E.1.16"/>
      <sheetName val="E.1.17"/>
      <sheetName val="E.1.18"/>
      <sheetName val="E.1.19"/>
      <sheetName val="E.1.20"/>
      <sheetName val="E.1.21"/>
      <sheetName val="E.1.22"/>
      <sheetName val="tbl-penundaan"/>
      <sheetName val="Apl. Penundaan"/>
      <sheetName val="E-Payment (2)"/>
      <sheetName val="E-Payment"/>
      <sheetName val="DATA-ERROR"/>
      <sheetName val="rekon_kris"/>
      <sheetName val="Rekonsiliasi_Penundaan"/>
      <sheetName val="REKAP_CABANG"/>
      <sheetName val="Cover Reporting Package"/>
      <sheetName val="Exch.rate"/>
      <sheetName val="1-Cash"/>
      <sheetName val="2-Nostro"/>
      <sheetName val="3-Placement"/>
      <sheetName val="4-Marketable securities"/>
      <sheetName val="4.1 List of Sales - MS"/>
      <sheetName val="4.2-MS-maturity date"/>
      <sheetName val="5-Trade Document"/>
      <sheetName val="6-Reverse repo"/>
      <sheetName val="7-derivatives"/>
      <sheetName val="7.1 Derivatives Details"/>
      <sheetName val="8-Loan"/>
      <sheetName val="8.1-loan detail"/>
      <sheetName val="9-acceptance receivable"/>
      <sheetName val="10-Shares investment"/>
      <sheetName val="11-Fixed assets"/>
      <sheetName val="12-Other assets"/>
      <sheetName val="12.1-Deferred tax"/>
      <sheetName val="12.2-Corp.inc.tax rec.-payable"/>
      <sheetName val="13-Deposit"/>
      <sheetName val="14-Placement &amp; fund borrowing"/>
      <sheetName val="15-Securities issued"/>
      <sheetName val="16-Repo"/>
      <sheetName val="17-acceptance liability"/>
      <sheetName val="18-Accrued exp"/>
      <sheetName val="19-Other liabilities"/>
      <sheetName val="20-Commitments"/>
      <sheetName val="21-Subord.loan"/>
      <sheetName val="22-Loan capital"/>
      <sheetName val="IS_Support"/>
      <sheetName val="Comm&amp; Cont.loss est."/>
      <sheetName val="SoC in Equity"/>
      <sheetName val="Cash Flows"/>
      <sheetName val="Addiional Info - Avg i rate"/>
      <sheetName val="Additional_info"/>
      <sheetName val="D.1.8 Unrealized Gain-Equity"/>
      <sheetName val="D.1.8.1 Test of Unrealized Gain"/>
      <sheetName val="D.1.9 Real-Unreal Gain-P&amp;L"/>
      <sheetName val="D.1.9.1 test unreal MS-tra"/>
      <sheetName val="D.1.9.2 test unreal GB-tra"/>
      <sheetName val="D.1.9.3 PBC Unrealized"/>
      <sheetName val="D.1.9.4 Realized Gain MS"/>
      <sheetName val="D.1.9.3List SaleAFS &amp; MatureHTM"/>
      <sheetName val="D.19.4 List of Sale-SBI"/>
      <sheetName val="D.1.9.5 List of Sale-Trading"/>
      <sheetName val="D.1.9.6 List of Sale-Overseas"/>
      <sheetName val="D.1.9.5List SaleAFS &amp; MatureHTM"/>
      <sheetName val="D.1.9.6 List of Sale-SBI"/>
      <sheetName val="D.1.9.7 List of Sale-Trading"/>
      <sheetName val="D.1.9.8 List of Sale-Overseas"/>
      <sheetName val="D.1.9.4 List Sale-Pak Cecep"/>
      <sheetName val="D.1.9.5 List of Sale SBI"/>
      <sheetName val="D.1.9.6 List of Sale CIB"/>
      <sheetName val="RN"/>
      <sheetName val="D1 memo"/>
      <sheetName val="D1 a Lead Consol"/>
      <sheetName val="D1 b Portfolio Consol"/>
      <sheetName val="D1 b.1 Summary Portfolio"/>
      <sheetName val="D1 c Elimination"/>
      <sheetName val="D1 c.1 BMEL MS"/>
      <sheetName val="D1 c.2 Mandsek MS"/>
      <sheetName val="D1 c.3 BSM MS"/>
      <sheetName val="D1 c.4 PIM MS"/>
      <sheetName val="D1 c.5 UGBDN MS"/>
      <sheetName val="D1 d Lead Bank only"/>
      <sheetName val="D1 d.1-GL corr"/>
      <sheetName val="D1.0 ARPs Unaudited"/>
      <sheetName val="D1.0 ARPs Audited"/>
      <sheetName val="D1.1 Portfolio Bank Only"/>
      <sheetName val="D1.2 SBI portfolio"/>
      <sheetName val="D1.2.1 SBI S4"/>
      <sheetName val="D1.3 MS HO"/>
      <sheetName val="D1.4.1 MS HK"/>
      <sheetName val="D1.4.2 MS S'pore"/>
      <sheetName val="D1.4.3 MS CIB"/>
      <sheetName val="D1.5.1 HTM Movt-HO"/>
      <sheetName val="D1.5.2 HTM Movt-CIB"/>
      <sheetName val="D1.5.3 HTM Movt-Spore"/>
      <sheetName val="D.1.5.4 HTM Movt-HK"/>
      <sheetName val="D.1.5.5 HTM Movt-BMEL"/>
      <sheetName val="D1.6 Memo on PPAP"/>
      <sheetName val="D1.6a Lead PPAP"/>
      <sheetName val="D1.6b GL Cor PPAP"/>
      <sheetName val="D1.6.1 PPAP analysis scen1"/>
      <sheetName val="D1.6.1 PPAP analysis scen2"/>
      <sheetName val="PPAP Subs"/>
      <sheetName val="D1.6.7 Memo on Reksadana"/>
      <sheetName val="D1.6.8 PPAP Movt CONSOL"/>
      <sheetName val="D1.6.1 PPAP analysis"/>
      <sheetName val="D1 Report form 2005"/>
      <sheetName val="D1 Report form 2004"/>
      <sheetName val="D1 c.1-GL corr"/>
      <sheetName val="D1.6.1.1 PPAP Subs"/>
      <sheetName val="D1.6.8 Movement PPAP"/>
      <sheetName val="D1 c.4 PIM MS ok"/>
      <sheetName val="Q1.4 Memo"/>
      <sheetName val="Q1.4 Detail of BA"/>
      <sheetName val="Q1.4.1 Nature of BA Transaction"/>
      <sheetName val="17.7-Direct Offshore Loan"/>
      <sheetName val="2.1 Nostro Reconciliation"/>
      <sheetName val="4.1 List of Sale - MS"/>
      <sheetName val="4.1-MS-maturity date"/>
      <sheetName val="7.1 Additional Info"/>
      <sheetName val="peg. agustus 06"/>
      <sheetName val="d01"/>
      <sheetName val="d02"/>
      <sheetName val="d03"/>
      <sheetName val="d04"/>
      <sheetName val="d05"/>
      <sheetName val="d06"/>
      <sheetName val="d07"/>
      <sheetName val="d08"/>
      <sheetName val="d08b"/>
      <sheetName val="d09(no print)"/>
      <sheetName val="D09a"/>
      <sheetName val="D09b"/>
      <sheetName val="d09c(no print)"/>
      <sheetName val="d10"/>
      <sheetName val="d11 (no print)"/>
      <sheetName val="d12"/>
      <sheetName val="d13"/>
      <sheetName val="d14"/>
      <sheetName val="d15"/>
      <sheetName val="d16"/>
      <sheetName val="d17(no print)"/>
      <sheetName val="d18"/>
      <sheetName val="d19(no print)"/>
      <sheetName val="d20(no print)"/>
      <sheetName val="S4-Lead All"/>
      <sheetName val="S4.1-Lead Accept Export"/>
      <sheetName val="S4.2-Lead Accept Import "/>
      <sheetName val="S4.1.1-Accept rec Ex per branch"/>
      <sheetName val="S4.2.1-Accept rec Imp per branc"/>
      <sheetName val="S4.1.1.1 Accept EXP Detail"/>
      <sheetName val="S4.2.1.1 Accept IMP Detail"/>
      <sheetName val="S4.2.1.2"/>
      <sheetName val="S4.2.1.3 GLvsDetail"/>
      <sheetName val="S4.3 Accept Pay per Branch"/>
      <sheetName val="GL KOREKSI"/>
      <sheetName val="glKA"/>
      <sheetName val="glTA"/>
      <sheetName val="MatProv"/>
      <sheetName val="S4.2.1.2 Accept UPAS Detail "/>
      <sheetName val="GLvsDetail"/>
      <sheetName val="S4-Memo"/>
      <sheetName val="S4.2.1.2 UPAS Detail"/>
      <sheetName val="HK Branch"/>
      <sheetName val="Report Form"/>
      <sheetName val="S4.4-PPAP"/>
      <sheetName val="S4.5-MatProv"/>
      <sheetName val="S4.6-Report Form Accept"/>
      <sheetName val="Group_Samples_STEP1"/>
      <sheetName val="GroupDebtors_STEP2"/>
      <sheetName val="Trade Doc"/>
      <sheetName val="ATMR-SBLC"/>
      <sheetName val="ATMR BG-Credit"/>
      <sheetName val="Irrevoc. LC"/>
      <sheetName val="ATMR BG-Non CR"/>
      <sheetName val="tumbuh"/>
      <sheetName val="AMORTISASI SOL"/>
      <sheetName val="atmrnew"/>
      <sheetName val="kk.bank"/>
      <sheetName val="Kesbank"/>
      <sheetName val="Kesbank-NEW"/>
      <sheetName val="CAMEL"/>
      <sheetName val=" D.1 Memo"/>
      <sheetName val="D.1 Lead "/>
      <sheetName val="D.1.1 List OS"/>
      <sheetName val="D.1.1.1  EY Vouch Result"/>
      <sheetName val="D.1.2 Inc. test Resblns"/>
      <sheetName val="D.1.2.1 Avg. Placement"/>
      <sheetName val="D.1.2.2 Avg. CAWOB"/>
      <sheetName val="D.1.2.3 SL - int. income"/>
      <sheetName val="JASINDO"/>
      <sheetName val="BOSOWA"/>
      <sheetName val="ULTRA JAYA"/>
      <sheetName val="ANUGRAH PRIMA"/>
      <sheetName val="KID"/>
      <sheetName val="SAMPLE"/>
      <sheetName val="C-4 Index"/>
      <sheetName val="C-4 (LEAD)"/>
      <sheetName val="C-4 LEAD"/>
      <sheetName val="C-4.1"/>
      <sheetName val="C-4.2"/>
      <sheetName val="C-4.4"/>
      <sheetName val="C-4.3"/>
      <sheetName val="C-4.5"/>
      <sheetName val="C-4 Syariah"/>
      <sheetName val="E-2.2 int receivable"/>
      <sheetName val="U-  1.5.2"/>
      <sheetName val="U-1.5.2"/>
      <sheetName val="U-1.5.2.1"/>
      <sheetName val="U-1.5.2.2"/>
      <sheetName val="REPORT (2)"/>
      <sheetName val="Review Notes"/>
      <sheetName val="Tickmark Legend"/>
      <sheetName val="GL Memo"/>
      <sheetName val="Bank Only Movement"/>
      <sheetName val="Consolidation Movement"/>
      <sheetName val="Analytical Review Procedure"/>
      <sheetName val="Detail Issue 1"/>
      <sheetName val="Detail Issue 2"/>
      <sheetName val="lead update"/>
      <sheetName val="SW1"/>
      <sheetName val="COF-VOF"/>
      <sheetName val="TOR"/>
      <sheetName val="BIXY"/>
      <sheetName val="Notes26.Liquidity Risk"/>
      <sheetName val="A3"/>
      <sheetName val="GL Corr"/>
      <sheetName val=" D1.5 Lead PL"/>
      <sheetName val="D1.6 Interest Income"/>
      <sheetName val="REPORT "/>
      <sheetName val="D1.5.1 Matrix "/>
      <sheetName val="D.1.5.5 Missclsfy"/>
      <sheetName val="D1.5.1.1 Pricing"/>
      <sheetName val="D1.5.1.1 MTN mtm"/>
      <sheetName val="D1.5.1.1 Telkom PN"/>
      <sheetName val="D1.5.1.2 Unrlzd TRA"/>
      <sheetName val="D1.5.1.3 Unrlzd AFS"/>
      <sheetName val="D1.5.2 RollFw-AFS"/>
      <sheetName val="D1.5.3 RollFw-TRA"/>
      <sheetName val="D1.5.4 Sale SBI"/>
      <sheetName val="D1.6.1 Interest SBI"/>
      <sheetName val="D1.6.2 OS SBI"/>
      <sheetName val="Redemp"/>
      <sheetName val="GL Opic"/>
      <sheetName val="Purch SBI HTM"/>
      <sheetName val="Mansek"/>
      <sheetName val="Now"/>
      <sheetName val="Old vs New"/>
      <sheetName val="D-Krd"/>
      <sheetName val="Pend Dit"/>
      <sheetName val="Krd Deb"/>
      <sheetName val="PvtValDeb"/>
      <sheetName val="PvtDeb"/>
      <sheetName val="PvtvalMU"/>
      <sheetName val="PivotMU"/>
      <sheetName val="Korporasi"/>
      <sheetName val="Komersial"/>
      <sheetName val="Lancar"/>
      <sheetName val="DPK"/>
      <sheetName val="KL"/>
      <sheetName val="Diragukan"/>
      <sheetName val="Macet"/>
      <sheetName val="Konsumen"/>
      <sheetName val="Pvt Kol"/>
      <sheetName val="Rkp1-5"/>
      <sheetName val="cek blokir"/>
      <sheetName val="__4DEB_KREDIT__FINISH_"/>
      <sheetName val="Kom1"/>
      <sheetName val="Kom2"/>
      <sheetName val="Kom3"/>
      <sheetName val="Kom5"/>
      <sheetName val="Kor1"/>
      <sheetName val="Kor2"/>
      <sheetName val="Kor3"/>
      <sheetName val="PM-TE-SAD"/>
      <sheetName val="SRM_BS Report"/>
      <sheetName val="SRM_PL Report"/>
      <sheetName val="A3 - BS"/>
      <sheetName val="A3 - PL"/>
      <sheetName val="A3 - Off BS"/>
      <sheetName val="WP CF"/>
      <sheetName val="CF format"/>
      <sheetName val="Supporting CF"/>
      <sheetName val="A3 - OFF"/>
      <sheetName val="Adj MIDAS"/>
      <sheetName val="CF format (2)"/>
      <sheetName val="Adj CSB"/>
      <sheetName val="Adj IC Elimination"/>
      <sheetName val="BS Report"/>
      <sheetName val="PL Report"/>
      <sheetName val="KPI CBO"/>
      <sheetName val="KPI RO"/>
      <sheetName val="KPI CS"/>
      <sheetName val="TE Calc"/>
      <sheetName val="CLA"/>
      <sheetName val="D-lead"/>
      <sheetName val="E-lead"/>
      <sheetName val="Reclass"/>
      <sheetName val="G-lead"/>
      <sheetName val="J-lead"/>
      <sheetName val="FA mov't"/>
      <sheetName val="N-lead"/>
      <sheetName val="P-lead"/>
      <sheetName val="O-lead"/>
      <sheetName val="T-lead"/>
      <sheetName val="U-1 Lead"/>
      <sheetName val="U-2 Lead"/>
      <sheetName val="6600"/>
      <sheetName val="Related"/>
      <sheetName val="7.1-derivatives details"/>
      <sheetName val="Est. loss on Cont &amp; Comm"/>
      <sheetName val="BS Detail"/>
      <sheetName val="Int Acc"/>
      <sheetName val="HOASS"/>
      <sheetName val="HOLIAB"/>
      <sheetName val="BI-DAERAH"/>
      <sheetName val="WPMG"/>
      <sheetName val="C-NERACA"/>
      <sheetName val="36.00.01"/>
      <sheetName val="DATA EY-1"/>
      <sheetName val="TODAY PROCESS"/>
      <sheetName val="S4.3-PPAP Accept"/>
      <sheetName val="S4.3.1-Accept rec detail"/>
      <sheetName val="Accept expired-Jkt"/>
      <sheetName val="Reclass to ALL"/>
      <sheetName val="Mat profile"/>
      <sheetName val="Accept exp"/>
      <sheetName val="PPAP Mov Rationale"/>
      <sheetName val="GL Correction"/>
      <sheetName val="C5.BO-Lead"/>
      <sheetName val="MS ARPs"/>
      <sheetName val="C5.1 Detai - SB"/>
      <sheetName val="C5.1.1BO-TRADING"/>
      <sheetName val="C5.1.2 BO-AFS"/>
      <sheetName val="C5.1.3 BO-HTM"/>
      <sheetName val="C5.2.1 BMEL"/>
      <sheetName val="C5.2.2 HK"/>
      <sheetName val="C5.2.3 CIB"/>
      <sheetName val="C5.2.4 SPORE"/>
      <sheetName val="C5.2a Summary"/>
      <sheetName val="PPAP-Rating"/>
      <sheetName val="Market Price"/>
      <sheetName val="TB0"/>
      <sheetName val="SGD"/>
      <sheetName val="EUR"/>
      <sheetName val="JPY"/>
      <sheetName val="HKD"/>
      <sheetName val="USD_JPM"/>
      <sheetName val="IDR"/>
      <sheetName val="Color_info"/>
      <sheetName val="OutputDoc"/>
      <sheetName val="URC Code"/>
      <sheetName val="MS portfolio all"/>
      <sheetName val="ALLOWANCE-FINAL"/>
      <sheetName val="Dec-Audited"/>
      <sheetName val="Sep-Audited"/>
      <sheetName val="Dec-Un"/>
      <sheetName val="Sep-Un"/>
      <sheetName val="KasInTransit-Dec07-Sep07-AllCur"/>
      <sheetName val="KasInTransit-Dec07-Dec06-AllCur"/>
      <sheetName val="Pivot-KasInTransit-Dec07"/>
      <sheetName val="Pivot-KasInTransit-Sep07"/>
      <sheetName val="Pivot-KasInTransit-Dec06"/>
      <sheetName val="KasInTransit-Dec07"/>
      <sheetName val="KasInTransit-Sep07"/>
      <sheetName val="KasInTransit-Dec06"/>
      <sheetName val="KasUtama-Dec07-Sep07-AllCur"/>
      <sheetName val="KasUtama-Dec07-Dec06-AllCurr"/>
      <sheetName val="KasUtama-Dec07-Dec06-PerCurr"/>
      <sheetName val="Pivot-KasUtama-Dec07"/>
      <sheetName val="KasUtama-Dec07"/>
      <sheetName val="Pivot-KasUtama-Dec06"/>
      <sheetName val="KasUtama-Dec06"/>
      <sheetName val="Pivot-KasUtama-Sep07"/>
      <sheetName val="KasUtama-Sep07"/>
      <sheetName val="Selisih ATM"/>
      <sheetName val="J1.1"/>
      <sheetName val="J1.1.1"/>
      <sheetName val="J1.2"/>
      <sheetName val="J1.2.1"/>
      <sheetName val="J1.2.2"/>
      <sheetName val="J1.3"/>
      <sheetName val="J1.3.1"/>
      <sheetName val="J1.3.2"/>
      <sheetName val="J1.3.3"/>
      <sheetName val="J1.4"/>
      <sheetName val="J1.4.1"/>
      <sheetName val="J1.5"/>
      <sheetName val="J1.5.1"/>
      <sheetName val="J1.5.2"/>
      <sheetName val="J1.6"/>
      <sheetName val="J1.6.1"/>
      <sheetName val="J1.6.2"/>
      <sheetName val="J1.7"/>
      <sheetName val="J1.7.1"/>
      <sheetName val="J1.7.2"/>
      <sheetName val="J1.8"/>
      <sheetName val="J1.8.1"/>
      <sheetName val="J1.8.2"/>
      <sheetName val="J1.9"/>
      <sheetName val="J1.9.1"/>
      <sheetName val="J1.9.2"/>
      <sheetName val="J1.10"/>
      <sheetName val="J1.10.1"/>
      <sheetName val="J1.10.2"/>
      <sheetName val="J1.11"/>
      <sheetName val="NEG02"/>
      <sheetName val="Koreksi RAK"/>
      <sheetName val="Koreksi Audit"/>
      <sheetName val="NAktiva"/>
      <sheetName val="NPasiva"/>
      <sheetName val="Aktap"/>
      <sheetName val="Rumus"/>
      <sheetName val="ADM"/>
      <sheetName val="Print-Rin.Psv"/>
      <sheetName val="Print-Rin.Akt"/>
      <sheetName val="input-Rin.Psv"/>
      <sheetName val="input-Rin.Akt"/>
      <sheetName val="input-So.AKT"/>
      <sheetName val="Input-So.PAS"/>
      <sheetName val="Input-RAK Debet"/>
      <sheetName val="Input-RAK Kredit"/>
      <sheetName val="input-Adm"/>
      <sheetName val="Data-Syariah"/>
      <sheetName val="800 C"/>
      <sheetName val="800D1-Other Income"/>
      <sheetName val="800D2-Other Expense"/>
      <sheetName val="800 F1"/>
      <sheetName val="800 F2-Interest Income"/>
      <sheetName val="800 F3-Canteen Income"/>
      <sheetName val="800 F4-Rent Gym"/>
      <sheetName val="800 F5-Rent Class"/>
      <sheetName val="800 F5.2"/>
      <sheetName val="800 F6"/>
      <sheetName val="BS0809"/>
      <sheetName val="RL0809"/>
      <sheetName val="TB0809"/>
      <sheetName val="Selling exp"/>
      <sheetName val="G&amp;A exp"/>
      <sheetName val="Lampiran SK"/>
      <sheetName val="Mapping Per Unit"/>
      <sheetName val="Rekap TUP"/>
      <sheetName val="BOPTN-2014"/>
      <sheetName val="Sheet2 (2)"/>
      <sheetName val="180F-Asuransi "/>
      <sheetName val="180A"/>
      <sheetName val="CF supp-2002 (2)"/>
      <sheetName val="Proforma"/>
      <sheetName val="Mflow (2)"/>
      <sheetName val="Reval"/>
      <sheetName val="ABO"/>
      <sheetName val="KONS"/>
      <sheetName val="KONS BID P&amp;N"/>
      <sheetName val=" KONS BID PKP"/>
      <sheetName val="KR.AMPEL"/>
      <sheetName val="SANGATA-BUNYU"/>
      <sheetName val="LAHENDONG"/>
      <sheetName val="KP.DIT.HULU"/>
      <sheetName val="KP.PENGOLAHAN"/>
      <sheetName val="UPMS I MEDAN"/>
      <sheetName val="UPMS II PALEMBANG"/>
      <sheetName val="UPMS III JAKARTA"/>
      <sheetName val="UPMS IV SEMARANG"/>
      <sheetName val="UPMS V SBY"/>
      <sheetName val="UPMS VI B.PAPAN"/>
      <sheetName val="UPMS 7 MAKASAR"/>
      <sheetName val="UPMS 8 JAYAPURA"/>
      <sheetName val="KP P&amp;N"/>
      <sheetName val="DOK SORONG"/>
      <sheetName val="DOK SUSU"/>
      <sheetName val="KP PERKAPALAN"/>
      <sheetName val="DIT. MPS"/>
      <sheetName val="AMERIKA"/>
      <sheetName val="TOKYO"/>
      <sheetName val="ANAK PERUSAHAAN"/>
      <sheetName val="PT. PAS"/>
      <sheetName val="ELNUSA HRP"/>
      <sheetName val="ELNUSA TBK"/>
      <sheetName val="PATRA JASA"/>
      <sheetName val="TONGKANG"/>
      <sheetName val="DOK DUMAI"/>
      <sheetName val="RSPP"/>
      <sheetName val="PERTA OIL"/>
      <sheetName val="LNG"/>
      <sheetName val="sort by vessel &amp; port"/>
      <sheetName val="bunker"/>
      <sheetName val="perhitungan charter rate"/>
      <sheetName val="daftar kapal"/>
      <sheetName val="Compressed"/>
      <sheetName val="Depre"/>
      <sheetName val="Alocation"/>
      <sheetName val="CC BAM"/>
      <sheetName val="GL Account"/>
      <sheetName val="KAMUS"/>
      <sheetName val="USER MANUAL"/>
      <sheetName val="smk_rspj"/>
      <sheetName val="smk_rspb"/>
      <sheetName val="smk_rspc"/>
      <sheetName val="smk_AKPER"/>
      <sheetName val="SMK_RSPbm"/>
      <sheetName val="LS"/>
      <sheetName val="Journal Set - AJE"/>
      <sheetName val="UBS-Realisasi 1999"/>
      <sheetName val="UBS-bayar"/>
      <sheetName val="UBS-bayar (2)"/>
      <sheetName val="Table1"/>
      <sheetName val="LR Satelit"/>
      <sheetName val="PAU Korporat"/>
      <sheetName val="PAU Dropping-Sweeping"/>
      <sheetName val="Sumber Pendanaan"/>
      <sheetName val="Investasi 2008-2013"/>
      <sheetName val="Penyusutan 2009-2013"/>
      <sheetName val="Investasi 2009-2013 (Update)"/>
      <sheetName val="Rinci Pendapatan 2009-2013"/>
      <sheetName val="Ikhtisar LR 2009-2013"/>
      <sheetName val="Neraca 2009-2013"/>
      <sheetName val="Arus Kas 2009-2013"/>
      <sheetName val="Biaya April 05"/>
      <sheetName val="Rinci Pend (01 A)"/>
      <sheetName val="Rinci Pendapatan 2007 PT (01 C)"/>
      <sheetName val="KPI 05-07"/>
      <sheetName val="master-R L Des 09"/>
      <sheetName val="master-R L Peb 2010"/>
      <sheetName val="RINCIAN RL-2 (Master)"/>
      <sheetName val="master-R L RKAP 10 oke"/>
      <sheetName val="Rinci Pendapatan"/>
      <sheetName val="Labarugi Jenis Biaya"/>
      <sheetName val="master-gaji 2010 Oke"/>
      <sheetName val="Analisa Own Use"/>
      <sheetName val="Analisa Pend. Obat &amp; Alkes"/>
      <sheetName val="Neraca 2010"/>
      <sheetName val="Arus Kas (03 A)"/>
      <sheetName val="Target Laba"/>
      <sheetName val="Grafik Trend Laba"/>
      <sheetName val="Trend Laba Rugi"/>
      <sheetName val="Labarugi Pertamina Oke (01 B)"/>
      <sheetName val="L-R Pertamedika (01 B - 1)"/>
      <sheetName val="Kontrak (01 C - 1)"/>
      <sheetName val="Material (01 C - 2)"/>
      <sheetName val="Sundries (01 C - 3)"/>
      <sheetName val="Lainnya (01 C - 4)"/>
      <sheetName val="PAU RSPP Th 2008"/>
      <sheetName val="Investasi 09 "/>
      <sheetName val="Form Investasi 09 (Komisaris)"/>
      <sheetName val="Penilaian KPI Operasional"/>
      <sheetName val="KPI (Rumus)"/>
      <sheetName val="KPI (08)"/>
      <sheetName val="KPI Th 2009"/>
      <sheetName val="KPI 08 (Nop)"/>
      <sheetName val="KPI 2010"/>
      <sheetName val="KPI 10 (Jan)"/>
      <sheetName val="KPI 10 (Peb)"/>
      <sheetName val="KPI RSPC Peb 2010"/>
      <sheetName val="Breakdown KPI RSPC Th 2010"/>
      <sheetName val="KPI RSPC"/>
      <sheetName val="KPI RSPC Th 2010 (2)"/>
      <sheetName val="Grafik BOR Total"/>
      <sheetName val="Grafik BOR Total 1"/>
      <sheetName val="Grafik BOR Super VIP1"/>
      <sheetName val="Grafik BOR VIP"/>
      <sheetName val="Grafik BOR Kelas 1"/>
      <sheetName val="Grafik BOR Kelas 2"/>
      <sheetName val="Grafik BOR Kelas 3"/>
      <sheetName val="Grafik BOR Kamar Bayi"/>
      <sheetName val="Grafik BOR ICU"/>
      <sheetName val="Grafik Kunj HD"/>
      <sheetName val="Grafik HD Eselon Kunj Th 2007"/>
      <sheetName val="Grafik HD Eselon Kunj Th 2008"/>
      <sheetName val="Grafik HD Eselon Kunj Th 2009"/>
      <sheetName val="Grafik HD Eselon Kunj Rata2"/>
      <sheetName val="Grafik HD Eselon Pop Th 2007"/>
      <sheetName val="Grafik HD Eselon Pop Th 2008"/>
      <sheetName val="Grafik HD Eselon Pop Th 2009"/>
      <sheetName val="Grafik HD Eselon Pop Rata2"/>
      <sheetName val="Grafik AvLOS"/>
      <sheetName val="Grafik BTO"/>
      <sheetName val="Grafik TOI"/>
      <sheetName val="Grafik Jml TT 05-07"/>
      <sheetName val="Grafik Komposisi TT 05-07"/>
      <sheetName val="Grafik BOR 05-07"/>
      <sheetName val="Grafik AvLOS 05-07"/>
      <sheetName val="Grafik BTO 05-07"/>
      <sheetName val="Grafik TOI 05-07"/>
      <sheetName val="Grafik Kunj. HD 05-07"/>
      <sheetName val="Grafik Kunj. RJ P3 05-07"/>
      <sheetName val="Grafik Kunj. RI P3 05-07"/>
      <sheetName val="Grafik Komposisi Laba Rugi"/>
      <sheetName val="BOR 2007"/>
      <sheetName val="BOR 07"/>
      <sheetName val="BOR 2008"/>
      <sheetName val="BOR 2009"/>
      <sheetName val="Master Kunj &amp; Biaya"/>
      <sheetName val="Master HD"/>
      <sheetName val="JUDUL"/>
      <sheetName val="daf isi"/>
      <sheetName val="lr_KAP"/>
      <sheetName val="Catatan umum"/>
      <sheetName val="WS Konsol"/>
      <sheetName val="BS_KORP"/>
      <sheetName val="lap keu ratio sistematis"/>
      <sheetName val="Piutang Hutang Istimewa"/>
      <sheetName val="Hutang Usaha Detail"/>
      <sheetName val="Kapitasi"/>
      <sheetName val="TOP_SALES"/>
      <sheetName val="Ratio Ringkas"/>
      <sheetName val="KPI BTP"/>
      <sheetName val="BExRepositorySheet"/>
      <sheetName val="BS - Monetary"/>
      <sheetName val="BS - Non Monetary - LC"/>
      <sheetName val="BS - Equity - TC"/>
      <sheetName val="BS - Non Monetary - TC"/>
      <sheetName val="P&amp;L - TC"/>
      <sheetName val="P&amp;L - lc"/>
      <sheetName val="Bank Liability"/>
      <sheetName val="Cash in Bank"/>
      <sheetName val="Deposit on Call"/>
      <sheetName val="Interest Expense"/>
      <sheetName val="AR_Billed - 3rd Party"/>
      <sheetName val="Billed - Related Party"/>
      <sheetName val="UnBilled - 3rd Party"/>
      <sheetName val="Unbilled - Related Party"/>
      <sheetName val="AP_Billed - 3rd Party "/>
      <sheetName val="AR_Other - 3rd Party"/>
      <sheetName val="3rd Party - Other"/>
      <sheetName val="Piutang Usaha Pihak III"/>
      <sheetName val="Unbilled"/>
      <sheetName val="Sheet Korporat"/>
      <sheetName val="P.L"/>
      <sheetName val="AJE RJE"/>
      <sheetName val="How to Guide"/>
      <sheetName val="Summary (3)"/>
      <sheetName val="BS "/>
      <sheetName val="BS  (2)"/>
      <sheetName val="BS Equity Item"/>
      <sheetName val="P&amp;L (2)"/>
      <sheetName val="PL-Original"/>
      <sheetName val="BS-Original"/>
      <sheetName val="Compatibility Report"/>
      <sheetName val="PEND RSPC"/>
      <sheetName val="WSPIUTANG"/>
      <sheetName val="WSHUTANG"/>
      <sheetName val="Periode Laporan"/>
      <sheetName val="MASTER ARUSKAS"/>
      <sheetName val="ARUSKASS"/>
      <sheetName val="3al-Balance"/>
      <sheetName val="master-gaji"/>
      <sheetName val="master-neraca"/>
      <sheetName val="master-R L   2"/>
      <sheetName val="master-R L'09"/>
      <sheetName val="BOD"/>
      <sheetName val="KPI-RSPC"/>
      <sheetName val="KPI"/>
      <sheetName val="penjelasan _old new"/>
      <sheetName val="SO-PIUTANG'09"/>
      <sheetName val="GAJI'09"/>
      <sheetName val="Labarugi 2010"/>
      <sheetName val="Neraca TH2009"/>
      <sheetName val="Labarugi TH2009"/>
      <sheetName val="AutoOpen Stub Data"/>
      <sheetName val="KEY IN"/>
      <sheetName val="Lamp 5 (1of3)"/>
      <sheetName val="Lamp-3"/>
      <sheetName val="LAMP 8"/>
      <sheetName val="FAI1"/>
      <sheetName val="FAI2"/>
      <sheetName val="FAI2L"/>
      <sheetName val="FAI4"/>
      <sheetName val="FAI5"/>
      <sheetName val="Sensiv"/>
      <sheetName val="Risk"/>
      <sheetName val="TemplateInformation"/>
      <sheetName val="arun"/>
      <sheetName val="dis_opexp_detail"/>
      <sheetName val="F.01"/>
      <sheetName val="PL MKT"/>
      <sheetName val="PL OPR"/>
      <sheetName val=" PL TOTAL"/>
      <sheetName val="MainMenu"/>
      <sheetName val="CompData"/>
      <sheetName val="EmpData"/>
      <sheetName val="SalJanJun"/>
      <sheetName val="SalJul"/>
      <sheetName val="SalAug"/>
      <sheetName val="SalSep"/>
      <sheetName val="SalOct"/>
      <sheetName val="SalNov"/>
      <sheetName val="SalDec"/>
      <sheetName val="1721"/>
      <sheetName val="1721-A"/>
      <sheetName val="1721-A1"/>
      <sheetName val="1721-B"/>
      <sheetName val="1721-C"/>
      <sheetName val="Buy"/>
      <sheetName val="BUT-1"/>
      <sheetName val="HEX-A"/>
      <sheetName val="HEX-E"/>
      <sheetName val="I-BUT"/>
      <sheetName val="RD I-BUT"/>
      <sheetName val="DATA DARI SAP 4.6"/>
      <sheetName val="pivot all"/>
      <sheetName val="KOREKSI JURNAL BEGINING BALANCE"/>
      <sheetName val="pivot up 5"/>
      <sheetName val="A2100005"/>
      <sheetName val="BA DES 08"/>
      <sheetName val="HR Desember 2009"/>
      <sheetName val="DLL"/>
      <sheetName val="REPORT 2"/>
      <sheetName val="REPORT 3"/>
      <sheetName val="OFF"/>
      <sheetName val="2009 Allocation"/>
      <sheetName val="Commitment"/>
      <sheetName val="1973"/>
      <sheetName val="1981"/>
      <sheetName val="Badak IV"/>
      <sheetName val="MCGC"/>
      <sheetName val="Badak III"/>
      <sheetName val="Badak VI"/>
      <sheetName val="Badak V"/>
      <sheetName val="Korea II"/>
      <sheetName val="Vessel Utilization"/>
      <sheetName val="balance 2011"/>
      <sheetName val="Production"/>
      <sheetName val="73 CCF"/>
      <sheetName val="73 DQT-MG-EQ"/>
      <sheetName val="81 CCF"/>
      <sheetName val="B IV"/>
      <sheetName val="B IV CCF"/>
      <sheetName val="MCGC CCF"/>
      <sheetName val="B VI"/>
      <sheetName val="B VI CCF"/>
      <sheetName val="B V"/>
      <sheetName val="B V CCF"/>
      <sheetName val="K II"/>
      <sheetName val="K II CCF"/>
      <sheetName val="CCF EP DP"/>
      <sheetName val="AAAAA"/>
      <sheetName val="EXIST"/>
      <sheetName val="REP"/>
      <sheetName val="REOP"/>
      <sheetName val="STIM"/>
      <sheetName val="KUPL"/>
      <sheetName val="BOR"/>
      <sheetName val="AOB"/>
      <sheetName val="AOT"/>
      <sheetName val="Chart-1"/>
      <sheetName val="Chart-2"/>
      <sheetName val="eakTG"/>
      <sheetName val="AREA"/>
      <sheetName val="EFFI"/>
      <sheetName val="Well Plan 1"/>
      <sheetName val="actual"/>
      <sheetName val="diagram"/>
      <sheetName val="36&quot;"/>
      <sheetName val="26&quot;"/>
      <sheetName val="17 12&quot;"/>
      <sheetName val="12 14&quot;"/>
      <sheetName val="8 12&quot;"/>
      <sheetName val="compl"/>
      <sheetName val="59"/>
      <sheetName val="58"/>
      <sheetName val="57"/>
      <sheetName val="56"/>
      <sheetName val="55"/>
      <sheetName val="53"/>
      <sheetName val="47"/>
      <sheetName val="39"/>
      <sheetName val="37 rev"/>
      <sheetName val="36"/>
      <sheetName val="24 rev"/>
      <sheetName val="23 rev (2)"/>
      <sheetName val="23 rev"/>
      <sheetName val="Contents (full)"/>
      <sheetName val="Contents (model only)"/>
      <sheetName val="Sensitivities"/>
      <sheetName val="Market"/>
      <sheetName val="Postpaid"/>
      <sheetName val="Other revenues"/>
      <sheetName val="FinStats"/>
      <sheetName val="FinStats (Quarterly)"/>
      <sheetName val="FinStats (Semiannual)"/>
      <sheetName val="Mkt Comps"/>
      <sheetName val="Trans Comps"/>
      <sheetName val="WACC"/>
      <sheetName val="Val"/>
      <sheetName val="rekap rkap R2 (Rev-14Des05)"/>
      <sheetName val="rekap rkap R2 (Rev-14Des05) (2)"/>
      <sheetName val="REKAP_ABO_F7(14Des2005)"/>
      <sheetName val="REKAP_ABI_TOTAL(Revisi-14Des05)"/>
      <sheetName val="REKAP_ABI_ASET(Rev-14Des05)"/>
      <sheetName val="ABI_KMJ_NR(14Des2005)"/>
      <sheetName val="ABI_LHD_NR(14Des2005)"/>
      <sheetName val="ABI_PST(Revisi-14Des05)"/>
      <sheetName val="rekapABI2006(ktr pusat)"/>
      <sheetName val="ABI-asset2006 (ktr pst)"/>
      <sheetName val="ABI2006(LHD)"/>
      <sheetName val="ABI-JB-2006 (LHD)"/>
      <sheetName val="PROD-LHD"/>
      <sheetName val="ABI_KMJ(Revisi-14Des2005)"/>
      <sheetName val="ABI-JB-2006 (kmj)"/>
      <sheetName val="PROD-KMJ"/>
      <sheetName val="ABI_SBY(Revisi-14Des2005)"/>
      <sheetName val="ABI-JB-2006 (SBY)"/>
      <sheetName val="PROD-SBY"/>
      <sheetName val="well std 06cw lokasi ubl"/>
      <sheetName val="well std 06cw lokasi lmb"/>
      <sheetName val="well std 06"/>
      <sheetName val="ANGG &gt; 25 M"/>
      <sheetName val="lhd-nr-batal"/>
      <sheetName val="lhd r-batal"/>
      <sheetName val="ubl-lmb(pst r)-batal"/>
      <sheetName val="geoth R-batal"/>
      <sheetName val="ABI-Aset (2)-batal"/>
      <sheetName val="ABI-Aset-batal"/>
      <sheetName val="XXXXXXXXXXXXXXX"/>
      <sheetName val="SURIV_PJD_APKIR"/>
      <sheetName val="Profit Center"/>
      <sheetName val="ABI.2004.SAP-bener"/>
      <sheetName val="MA.PER.CC"/>
      <sheetName val="Satuan"/>
      <sheetName val="AUC Class"/>
      <sheetName val="Service Master"/>
      <sheetName val="Primary CE"/>
      <sheetName val="COST CENTER SBS"/>
      <sheetName val="ABI2004"/>
      <sheetName val="level2"/>
      <sheetName val="Form ABI.SAP "/>
      <sheetName val="BTG"/>
      <sheetName val="BTN"/>
      <sheetName val="GNK"/>
      <sheetName val="TLJ"/>
      <sheetName val="SPA"/>
      <sheetName val="EPT"/>
      <sheetName val="EKS"/>
      <sheetName val="Pengembangan"/>
      <sheetName val="TG"/>
      <sheetName val="Jasran"/>
      <sheetName val="Rekap (proyek)"/>
      <sheetName val="Rekap(Usul)"/>
      <sheetName val="Rekap(Real)"/>
      <sheetName val="03 VS 04"/>
      <sheetName val="Banding"/>
      <sheetName val="R-On Going"/>
      <sheetName val="On Going"/>
      <sheetName val="Migas"/>
      <sheetName val="RKAP-5"/>
      <sheetName val="RKAP-7"/>
      <sheetName val="RKAP-8"/>
      <sheetName val="RKAP-9"/>
      <sheetName val="RKAP-10"/>
      <sheetName val="Lifting"/>
      <sheetName val="STRK"/>
      <sheetName val="BAR-BOR"/>
      <sheetName val="BAR-ABO"/>
      <sheetName val="DATA INDUK"/>
      <sheetName val="KURVA"/>
      <sheetName val="FEB06"/>
      <sheetName val="TABULASI - 31.01.2006"/>
      <sheetName val="JANUARI06"/>
      <sheetName val="DESEMBER05"/>
      <sheetName val="JANUARI05"/>
      <sheetName val="GI JANUARI 05"/>
      <sheetName val="AS"/>
      <sheetName val="Summ"/>
      <sheetName val="Rev"/>
      <sheetName val="Costs"/>
      <sheetName val="Vol P1"/>
      <sheetName val="Vol P1+2"/>
      <sheetName val="MatBal(Ph2)"/>
      <sheetName val="DS"/>
      <sheetName val="WorkCap"/>
      <sheetName val="DCF"/>
      <sheetName val="Feedstock"/>
      <sheetName val="Capex&amp;Financing"/>
      <sheetName val="Base Vol"/>
      <sheetName val="Audited'99"/>
      <sheetName val="Laporan"/>
      <sheetName val="REKAPITULASI REGION SUMATERA"/>
      <sheetName val="PROYEKSI"/>
      <sheetName val="tanpa PHK"/>
      <sheetName val="ALL TANPA PHK"/>
      <sheetName val="cost center (per area)"/>
      <sheetName val="TABULASI all - 31.03.2006"/>
      <sheetName val="SUMATERA"/>
      <sheetName val="proyeksi mppk"/>
      <sheetName val="GAPOK"/>
      <sheetName val="TUNDA"/>
      <sheetName val="BANK TANSFER"/>
      <sheetName val="EXT.BANK TRANSFER"/>
      <sheetName val="INSENTIF"/>
      <sheetName val="usia"/>
      <sheetName val="Panel"/>
      <sheetName val="BasePrice"/>
      <sheetName val="MB"/>
      <sheetName val="Price&amp;Vol"/>
      <sheetName val="Sensitivity"/>
      <sheetName val="Eco-BC"/>
      <sheetName val="Eco-SA"/>
      <sheetName val="Sim"/>
      <sheetName val="Economic-Balikpapan6"/>
      <sheetName val="CO22"/>
      <sheetName val="CO23"/>
      <sheetName val="CO24"/>
      <sheetName val="CO25"/>
      <sheetName val="QTY_2005-10"/>
      <sheetName val="QTY"/>
      <sheetName val="Premises(Original)"/>
      <sheetName val="Material Balance"/>
      <sheetName val="P&amp;L(ROI)"/>
      <sheetName val="P&amp;L(ROE)"/>
      <sheetName val="Fund Flow(ROI)"/>
      <sheetName val="Fund Flow(ROE)"/>
      <sheetName val="Cash Flow(ROI)"/>
      <sheetName val="Cash Flow(ROE)"/>
      <sheetName val="Balance Sheet(ROI)"/>
      <sheetName val="Balance Sheet(ROE)"/>
      <sheetName val="Capex Breakdown"/>
      <sheetName val="Loading Rate"/>
      <sheetName val=" Capex&amp;Opex Inputs"/>
      <sheetName val="Detailed OPEX by Devon"/>
      <sheetName val="TABULASI"/>
      <sheetName val="FO4-DTL "/>
      <sheetName val="PVT.FO8.DTL"/>
      <sheetName val="FO.8-DTL "/>
      <sheetName val="PVT.FO.11.DTL"/>
      <sheetName val="FO.11-DTL  "/>
      <sheetName val="PVFO4"/>
      <sheetName val="pvfo8cc"/>
      <sheetName val="pvfo8l"/>
      <sheetName val="PVFO11"/>
      <sheetName val="PVFO11CC"/>
      <sheetName val="PVFO8"/>
      <sheetName val="PV LINE FO- 11"/>
      <sheetName val="PV CC FO-11"/>
      <sheetName val="Minyak-mitra"/>
      <sheetName val="1.85 fuel gas"/>
      <sheetName val="3.00 fuel gas"/>
      <sheetName val="FPU with 3.00 fuel"/>
      <sheetName val="SPT 2006"/>
      <sheetName val="Rekap &amp; Allowance"/>
      <sheetName val="Rekap JHT &amp; PPh"/>
      <sheetName val="Detail Gaji"/>
      <sheetName val="Detail Gaji (2)"/>
      <sheetName val="Top FA-2004"/>
      <sheetName val="Tanah"/>
      <sheetName val="Perlengkapan-Bangunan"/>
      <sheetName val="Perlengkapan-Bengkel"/>
      <sheetName val="Inventaris Kantor"/>
      <sheetName val="Mesin &amp; Peralatan"/>
      <sheetName val="Kendaraan Bermotor"/>
      <sheetName val="Aktiva Dlm - Penyelesaian"/>
      <sheetName val="CONVERED-PROD-PLAN"/>
      <sheetName val="DAILY-PLANNING-2"/>
      <sheetName val="production requirement (NOV)"/>
      <sheetName val="WEEKLY-PRODUCTION-PROGRAMME"/>
      <sheetName val="CM-MODULE-1-3"/>
      <sheetName val="CM-MODULE-4A-4B-7"/>
      <sheetName val="CUTRAG REQUIREMENT"/>
      <sheetName val="DAILY-PLANNING-1"/>
      <sheetName val="MACH-UTL.-SUMMARY"/>
      <sheetName val="MACH-UTL.-SUMMARY-MONTHLY"/>
      <sheetName val="SOP-11-2001"/>
      <sheetName val="DAILY-PROD-PLAN(JUNE)"/>
      <sheetName val="CUT-TOBACCO-RECEIVED &amp; REQ."/>
      <sheetName val="PRIMARY-PLANNING-(1)"/>
      <sheetName val="SOP-9"/>
      <sheetName val="PACKER-CAPACITY"/>
      <sheetName val="FACTORY"/>
      <sheetName val="Q2"/>
      <sheetName val="Q3"/>
      <sheetName val="Q4"/>
      <sheetName val="Q1-02"/>
      <sheetName val="Q2-02"/>
      <sheetName val="LEAF COST DETAIL"/>
      <sheetName val="WRAPPING_COST"/>
      <sheetName val="WM-BYBRAND-QUARTER"/>
      <sheetName val="Det_Stock"/>
      <sheetName val="Blend F"/>
      <sheetName val="Usage (2)"/>
      <sheetName val="cc b"/>
      <sheetName val="DOM"/>
      <sheetName val="IMP"/>
      <sheetName val="Trends CC"/>
      <sheetName val="cost per mille"/>
      <sheetName val="CC 01M"/>
      <sheetName val="CC 02"/>
      <sheetName val="CC 05"/>
      <sheetName val="CC 06"/>
      <sheetName val="CC 15"/>
      <sheetName val="CC 15A"/>
      <sheetName val="CC 21M"/>
      <sheetName val="CC 30"/>
      <sheetName val="CC 29"/>
      <sheetName val="Casing"/>
      <sheetName val="Usage by Blend"/>
      <sheetName val="Usage"/>
      <sheetName val="BAT"/>
      <sheetName val="projection "/>
      <sheetName val="nppc"/>
      <sheetName val="apc"/>
      <sheetName val="mbrship "/>
      <sheetName val="amoortisation"/>
      <sheetName val="FAS-88-DP"/>
      <sheetName val="FAS-88-TPMK"/>
      <sheetName val="FAS-88-sample"/>
      <sheetName val="CF 2007"/>
      <sheetName val="TB-FINAL 2007"/>
      <sheetName val="TB-FINAL 2006"/>
      <sheetName val="Bank_2006"/>
      <sheetName val="Diff_BS"/>
      <sheetName val="Mapped 2006 P&amp;L"/>
      <sheetName val="TB_Final_2006"/>
      <sheetName val="CLR"/>
      <sheetName val="Corporate tax 2007"/>
      <sheetName val="Deferred tax 2007"/>
      <sheetName val="3700"/>
      <sheetName val="3400"/>
      <sheetName val="3800a"/>
      <sheetName val="3800b"/>
      <sheetName val="3800c"/>
      <sheetName val="4300a"/>
      <sheetName val="4300b"/>
      <sheetName val="4600"/>
      <sheetName val="5200a"/>
      <sheetName val="5200b"/>
      <sheetName val="5200c"/>
      <sheetName val="5200d"/>
      <sheetName val="5500"/>
      <sheetName val="5600"/>
      <sheetName val="5800a"/>
      <sheetName val="5800b"/>
      <sheetName val="5900"/>
      <sheetName val="Master Data"/>
      <sheetName val="Receiv-liabil"/>
      <sheetName val="Appendix 1 receiv."/>
      <sheetName val="Appendix 2 advan.-paym."/>
      <sheetName val="Appendix 3 liabilities"/>
      <sheetName val="Appendix 4 paym.-receiv."/>
      <sheetName val="TB1"/>
      <sheetName val="TB2"/>
      <sheetName val="TB3"/>
      <sheetName val="TB4"/>
      <sheetName val="TB-Clean"/>
      <sheetName val="Settings"/>
      <sheetName val="Calculations"/>
      <sheetName val="LS_Standard"/>
      <sheetName val="DEPT  LOB FOR EY 2-10-06"/>
      <sheetName val="1771PL"/>
      <sheetName val="BDO"/>
      <sheetName val="Indexing"/>
      <sheetName val="Kurs BI"/>
      <sheetName val="Analitical"/>
      <sheetName val="WBSA (R)"/>
      <sheetName val="WBS-L (R) "/>
      <sheetName val="WPL (R)"/>
      <sheetName val="D (2)"/>
      <sheetName val="E3"/>
      <sheetName val="A2"/>
      <sheetName val="E4"/>
      <sheetName val="F.1.1"/>
      <sheetName val="D.1.1"/>
      <sheetName val="D.1.1.1"/>
      <sheetName val="D.1.2"/>
      <sheetName val="D.1.2.1"/>
      <sheetName val="Add &amp; disp FA"/>
      <sheetName val="FA Jakarta Fiscal"/>
      <sheetName val="FA Medan Fiscal"/>
      <sheetName val="E5"/>
      <sheetName val="Prepayment"/>
      <sheetName val="Deposit frm Cust"/>
      <sheetName val="L.3"/>
      <sheetName val="SKFLN"/>
      <sheetName val="List 23"/>
      <sheetName val="PSL 21 sept 08"/>
      <sheetName val="PSL 23"/>
      <sheetName val="Sales-purchase Test"/>
      <sheetName val="potongan"/>
      <sheetName val="Master Item"/>
      <sheetName val="A6100 View"/>
      <sheetName val="FAS 60 Assumptions SM"/>
      <sheetName val="FAS 60 Assumptions TM"/>
      <sheetName val="Lapse LR GOE"/>
      <sheetName val="Lapse LR GOE new"/>
      <sheetName val="Lapse TM"/>
      <sheetName val="Lapse SM"/>
      <sheetName val="PENJ "/>
      <sheetName val="Capitalize"/>
      <sheetName val="Overhaul"/>
      <sheetName val="CRITERIA1"/>
      <sheetName val="Loan movement"/>
      <sheetName val="LEASE &amp; LOAN"/>
      <sheetName val="FA BREAKDOWN"/>
      <sheetName val="FA  (2)"/>
      <sheetName val="HEADCOUNT "/>
      <sheetName val="PL(2)"/>
      <sheetName val="hisb-rubber"/>
      <sheetName val="HISB"/>
      <sheetName val="Calendar (2)"/>
      <sheetName val="calendar"/>
      <sheetName val="Actual vs perf"/>
      <sheetName val="RESERVES"/>
      <sheetName val=" LEASE &amp; LOAN"/>
      <sheetName val="INTERCO INV"/>
      <sheetName val="CAPITAL CHARGE"/>
      <sheetName val="OPLEASE"/>
      <sheetName val="EXPOSURE"/>
      <sheetName val="HEADCOUNT"/>
      <sheetName val="OPS ODJ"/>
      <sheetName val="STOCKS"/>
      <sheetName val="Calendar _2_"/>
      <sheetName val="detail FS"/>
      <sheetName val="bal FC"/>
      <sheetName val="list no"/>
      <sheetName val="Cad BD"/>
      <sheetName val="AP-trade"/>
      <sheetName val="Accrual"/>
      <sheetName val="K.1 "/>
      <sheetName val="K-1.2 - FA Disposal"/>
      <sheetName val="K.1.3 addition"/>
      <sheetName val="K.1.4Disposal"/>
      <sheetName val="A-1"/>
      <sheetName val="A-2"/>
      <sheetName val="Offset Afiliasi &amp; Write-Off"/>
      <sheetName val="Affiliation Reconcile"/>
      <sheetName val="TYT"/>
      <sheetName val="BSU"/>
      <sheetName val="Limpra"/>
      <sheetName val="Ures"/>
      <sheetName val="Muruf"/>
      <sheetName val="HTI Murni"/>
      <sheetName val="Unit IV"/>
      <sheetName val="TYSP"/>
      <sheetName val="reklas(offset)for reporting"/>
      <sheetName val="PSAK 24 TYSP"/>
      <sheetName val="Sales Geografis"/>
      <sheetName val="Anal Review"/>
      <sheetName val="List of PAJE (to client)"/>
      <sheetName val="mutasi investasi"/>
      <sheetName val="Fin-highlights"/>
      <sheetName val="MTD-REPORT"/>
      <sheetName val="WBSA"/>
      <sheetName val="WBSL"/>
      <sheetName val="F.1_Cash"/>
      <sheetName val="D.1_Trade Receivables"/>
      <sheetName val="D.2_Other Rec"/>
      <sheetName val="C.1_Inventories"/>
      <sheetName val="Advance &amp; Prepaid Exp"/>
      <sheetName val="A2.1.a_PropertyAndEquipment"/>
      <sheetName val="A2.1.b_Mutation"/>
      <sheetName val="Def Tax Asset"/>
      <sheetName val="G.1_Trade Payables"/>
      <sheetName val="K.1_Taxes Payable"/>
      <sheetName val="H.1_Accrued Expenses"/>
      <sheetName val="J.1_Advance From Customers"/>
      <sheetName val="M.1_Employee Benefits"/>
      <sheetName val="P.1.a_Share Capital"/>
      <sheetName val="P.1.b_Tambahan Mo. Disetor"/>
      <sheetName val="Q.1_Sales"/>
      <sheetName val="R.1_COS"/>
      <sheetName val="S.1_Selling Exp"/>
      <sheetName val="T.1_G&amp;A Exp"/>
      <sheetName val="T2.1_Other Income (Charges)"/>
      <sheetName val="T3.1_Income Tax"/>
      <sheetName val="KK CF"/>
      <sheetName val="FAS 60 Assumptions NON TM"/>
      <sheetName val="Lapse Non TM"/>
      <sheetName val="General Info"/>
      <sheetName val="Control Test Documentation"/>
      <sheetName val="Detailed Control Testing (1)"/>
      <sheetName val="Drop down"/>
      <sheetName val="Detailed Control Testing (2)"/>
      <sheetName val="Extra"/>
      <sheetName val="Work"/>
      <sheetName val="fohdepr"/>
      <sheetName val="ShareGaji"/>
      <sheetName val="Extra (2)"/>
      <sheetName val="Tanker"/>
      <sheetName val="Tanker (2)"/>
      <sheetName val="dafknas"/>
      <sheetName val="dafknas-2001"/>
      <sheetName val="dafknas-2002"/>
      <sheetName val="dafknas-2002-OKE"/>
      <sheetName val="dafknas-2002-OKE-CETAK"/>
      <sheetName val="dafkasm"/>
      <sheetName val="dafkTING (2)"/>
      <sheetName val="Sew-Tahan"/>
      <sheetName val="REFFERENCE BPS"/>
      <sheetName val="List Cost center"/>
      <sheetName val="Wil2"/>
      <sheetName val="PGK"/>
      <sheetName val="MATERIAL MM 2006"/>
      <sheetName val="call"/>
      <sheetName val="DAFTARCOSTCENTER (2)"/>
      <sheetName val="DAFTARCOSTCENTER"/>
      <sheetName val="Rekapl"/>
      <sheetName val="Laporan C-8"/>
      <sheetName val="Jenis Cargo"/>
      <sheetName val="Port"/>
      <sheetName val="PL NBBM APRIL 2006"/>
      <sheetName val="LOKASI"/>
      <sheetName val="000000000000000"/>
      <sheetName val="ABK2004.AWAL.26.08.03"/>
      <sheetName val="ABK04.AWALR + CO.13.01.04"/>
      <sheetName val="ABK.04.AWALR+CO+TAB.RUPS"/>
      <sheetName val="SGT"/>
      <sheetName val="BNY"/>
      <sheetName val="ABK.OIL"/>
      <sheetName val="ABK.GAS"/>
      <sheetName val="OIL.BPP"/>
      <sheetName val="OIL.SGT"/>
      <sheetName val="OIL.BNY"/>
      <sheetName val="OIL.TM"/>
      <sheetName val="GAS.BNY"/>
      <sheetName val="EPO"/>
      <sheetName val="GT"/>
      <sheetName val="LAIN2"/>
      <sheetName val="ONGOING"/>
      <sheetName val="REKAP.ONGO"/>
      <sheetName val="RKPL21.1"/>
      <sheetName val="COP"/>
      <sheetName val="Exum"/>
      <sheetName val="BARCHT2002"/>
      <sheetName val="Prod."/>
      <sheetName val="GRP"/>
      <sheetName val="Gas"/>
      <sheetName val="Just.Prod"/>
      <sheetName val="REAL.PROY01"/>
      <sheetName val="ABO.F7&amp;F8"/>
      <sheetName val="Usul 2003"/>
      <sheetName val="BATAS"/>
      <sheetName val="Just.ABI"/>
      <sheetName val="Rev.ABI201"/>
      <sheetName val="Kendala"/>
      <sheetName val="Kur.Dana"/>
      <sheetName val="Kinerja"/>
      <sheetName val="Kin.Oil"/>
      <sheetName val="Kin.Gas"/>
      <sheetName val="Kin.Migas"/>
      <sheetName val="Comdev"/>
      <sheetName val="Fee"/>
      <sheetName val="ikh-1 (2)"/>
      <sheetName val="ikh-2 (2)"/>
      <sheetName val="ikh-3 (2)"/>
      <sheetName val="ikh-4 (2)"/>
      <sheetName val="2006 (01 Apr)"/>
      <sheetName val="Minyak"/>
      <sheetName val="Minyak (3th)"/>
      <sheetName val="Real Myk"/>
      <sheetName val="GRF-Oil"/>
      <sheetName val="Struktur Gas"/>
      <sheetName val="Gas (3th)"/>
      <sheetName val="ABI 06"/>
      <sheetName val="ABI 06 (1)"/>
      <sheetName val="Abi (3th)"/>
      <sheetName val="Singkat ABI"/>
      <sheetName val="Jus ABI"/>
      <sheetName val="Exsum"/>
      <sheetName val="F7-area"/>
      <sheetName val="F7 (3th)"/>
      <sheetName val="Just Abo"/>
      <sheetName val="F8.5-OWN"/>
      <sheetName val="Rugila"/>
      <sheetName val="ikh-1"/>
      <sheetName val="ikh-2"/>
      <sheetName val="ikh-3"/>
      <sheetName val="ikh-4"/>
      <sheetName val="BANG"/>
      <sheetName val="Jas"/>
      <sheetName val="ABI-06"/>
      <sheetName val="REKAP(A)"/>
      <sheetName val="REKAP(A) (2)"/>
      <sheetName val="Rekap (B)"/>
      <sheetName val="Rekap(G)"/>
      <sheetName val="Rekap (F)"/>
      <sheetName val="Rekap(H)"/>
      <sheetName val="Rekap(H) (2)"/>
      <sheetName val="RK SMR"/>
      <sheetName val="REKAP ABO"/>
      <sheetName val="DETAIL ABO "/>
      <sheetName val="REKAP ABI"/>
      <sheetName val="LAP.ABI PEB.07"/>
      <sheetName val="OPT-LIFT"/>
      <sheetName val="Chart5"/>
      <sheetName val="GAOT"/>
      <sheetName val="GAOB"/>
      <sheetName val="GDOH"/>
      <sheetName val="Graf DOH"/>
      <sheetName val="Feecalc"/>
      <sheetName val="Tax&amp;Dep"/>
      <sheetName val="WTI v LPG Price"/>
      <sheetName val="Pricing"/>
      <sheetName val="Eco-Conso"/>
      <sheetName val="GLAC"/>
      <sheetName val="JGPC"/>
      <sheetName val="JMGPC"/>
      <sheetName val="JamGPC"/>
      <sheetName val="YGPC"/>
      <sheetName val="EconomicsVer2.1"/>
      <sheetName val="OWN PTM"/>
      <sheetName val="MITRA"/>
      <sheetName val="DOH"/>
      <sheetName val="DOH+MITRA"/>
      <sheetName val="DOH+MOTRA+JUAL"/>
      <sheetName val="Chart4"/>
      <sheetName val="Chart4 (2)"/>
      <sheetName val="30A"/>
      <sheetName val="27A"/>
      <sheetName val="28A"/>
      <sheetName val="29A"/>
      <sheetName val="BLANK"/>
      <sheetName val="BLANK2"/>
      <sheetName val="BLANK3"/>
      <sheetName val="BLANK4"/>
      <sheetName val="IKHTISAR"/>
      <sheetName val="ABO(03-03-2004)"/>
      <sheetName val="FORM_02"/>
      <sheetName val="FORM_04"/>
      <sheetName val="LAMP_FORM_04"/>
      <sheetName val="FORM 6"/>
      <sheetName val="FORM_08"/>
      <sheetName val="GRAF_PEK (2)"/>
      <sheetName val="GRAF_PEK"/>
      <sheetName val="GRAF_A2B"/>
      <sheetName val="GRAF_ANGG SISA"/>
      <sheetName val="GRAF_ANG"/>
      <sheetName val="GRAF_AFKIR"/>
      <sheetName val="ABI_ABO-rev"/>
      <sheetName val="sas-tar 4-8"/>
      <sheetName val="seismik NV-DOH"/>
      <sheetName val="bor eks-upside"/>
      <sheetName val="cad"/>
      <sheetName val="bor DOH"/>
      <sheetName val="minyak hulu"/>
      <sheetName val="gas hulu"/>
      <sheetName val="prog bang us"/>
      <sheetName val="7D395J"/>
      <sheetName val="BARCHAT"/>
      <sheetName val="R-1.2"/>
      <sheetName val="R-1 Own"/>
      <sheetName val="R-1.1 Own"/>
      <sheetName val="R-1.2 Own"/>
      <sheetName val="R-1 Mitra"/>
      <sheetName val="R-1.1 Mitra"/>
      <sheetName val="R-1.2 Mitra"/>
      <sheetName val="EXECUTIVE SMRY"/>
      <sheetName val="R-3 OWN"/>
      <sheetName val="R-3 MITRA"/>
      <sheetName val="R-4.1"/>
      <sheetName val="R-4.2"/>
      <sheetName val="R-4ATT"/>
      <sheetName val="PvtFR4811"/>
      <sheetName val="R-8ATT"/>
      <sheetName val="R-11ATT"/>
      <sheetName val="R-14.0"/>
      <sheetName val="HRM 3"/>
      <sheetName val="R-14.0 OWN"/>
      <sheetName val="R-14.0 MITRA"/>
      <sheetName val="R-14.1"/>
      <sheetName val="R-14.2"/>
      <sheetName val="R-16.1 Own"/>
      <sheetName val="R-16.1 Mitra"/>
      <sheetName val="R-16.2 Own"/>
      <sheetName val="R-16.2 Mitra"/>
      <sheetName val="R-16.1ATT-1"/>
      <sheetName val="R-16.1ATT-2"/>
      <sheetName val="R-16.1ATT-3"/>
      <sheetName val="R-16.2ATT-1"/>
      <sheetName val="R-17"/>
      <sheetName val="Check List OPEX"/>
      <sheetName val="MAPP CCDA"/>
      <sheetName val="MAP GL"/>
      <sheetName val="MAPCCALL"/>
      <sheetName val="QUERY FQR"/>
      <sheetName val="NON CAPITAL"/>
      <sheetName val="MAP LOK INTANG"/>
      <sheetName val="SMR BOR"/>
      <sheetName val="DIRECT AREA"/>
      <sheetName val="REGKP8COMMARPR"/>
      <sheetName val="SUKOWATI"/>
      <sheetName val="MITRA TACJOB"/>
      <sheetName val="out"/>
      <sheetName val="KPEP11"/>
      <sheetName val="MAPP ABI"/>
      <sheetName val="REVENUE "/>
      <sheetName val="KK AREA"/>
      <sheetName val="LIFITNG"/>
      <sheetName val="EKSPOR"/>
      <sheetName val="SOLVENT"/>
      <sheetName val="GAS KONSUMEN"/>
      <sheetName val="GAS KILANG"/>
      <sheetName val="LKS VS FQR"/>
      <sheetName val="COST STRCTR"/>
      <sheetName val="Cargo"/>
      <sheetName val="Own-Ships"/>
      <sheetName val="Salaries"/>
      <sheetName val="WSC8SAP"/>
      <sheetName val="CC List"/>
      <sheetName val="Cost Element"/>
      <sheetName val="Ref-Fuel"/>
      <sheetName val="Peg"/>
      <sheetName val="PL 2003"/>
      <sheetName val="MM "/>
      <sheetName val="MatBal"/>
      <sheetName val="dt-pdn"/>
      <sheetName val="dt-pkk"/>
      <sheetName val="dt-kp"/>
      <sheetName val="RKPL"/>
      <sheetName val="PL-Kons"/>
      <sheetName val="Pd1"/>
      <sheetName val="BBM-dn"/>
      <sheetName val="Jual-NBBM"/>
      <sheetName val="F8-Pkp"/>
      <sheetName val="Biaya-P"/>
      <sheetName val="Biaya-PN"/>
      <sheetName val="Biaya-Pkp"/>
      <sheetName val="Susut"/>
      <sheetName val="Hapus"/>
      <sheetName val="P-Minyak"/>
      <sheetName val="am43"/>
      <sheetName val="Imporcrude"/>
      <sheetName val="ImportProd"/>
      <sheetName val="lm-gas1"/>
      <sheetName val="bk1-p7"/>
      <sheetName val="Gas1"/>
      <sheetName val="lm-18.3"/>
      <sheetName val="Ex1"/>
      <sheetName val="Inv-38"/>
      <sheetName val="Inv-39"/>
      <sheetName val="Inv-40"/>
      <sheetName val="Inv-41"/>
      <sheetName val="am42"/>
      <sheetName val="am44"/>
      <sheetName val="am45"/>
      <sheetName val="am46"/>
      <sheetName val="am47"/>
      <sheetName val="am48"/>
      <sheetName val="bk3-6"/>
      <sheetName val="bk3-7"/>
      <sheetName val="bk3-8"/>
      <sheetName val="bk3-9"/>
      <sheetName val="Distribusi1"/>
      <sheetName val="Ang-laut1"/>
      <sheetName val="alt-2"/>
      <sheetName val="alt-3"/>
      <sheetName val="kode cargo"/>
      <sheetName val="STD_LT"/>
      <sheetName val="data1"/>
      <sheetName val="process"/>
      <sheetName val="PRESENTASI"/>
      <sheetName val="LOSSES"/>
      <sheetName val="trend_chart"/>
      <sheetName val="FORMB2"/>
      <sheetName val="OnshoreFab(B3)"/>
      <sheetName val="Fabr det"/>
      <sheetName val="post-mod(B4)(1)"/>
      <sheetName val="Post mdl"/>
      <sheetName val="post-mod(2)"/>
      <sheetName val="Mod inst(B5)"/>
      <sheetName val="ModInst.det"/>
      <sheetName val="Insur. det"/>
      <sheetName val="Proc-det"/>
      <sheetName val="PMT"/>
      <sheetName val="Pl&amp;Eqp"/>
      <sheetName val="Qualif."/>
      <sheetName val="ER-Batam20N0v~1Dec"/>
      <sheetName val="ER-Batam4Dec~15Dec"/>
      <sheetName val="ER-Batam17Jan~26Jan"/>
      <sheetName val="ER-Batam31Jan~9Feb"/>
      <sheetName val="ER-Batam19Feb~23Feb"/>
      <sheetName val="Procedures"/>
      <sheetName val="Revenue Testing"/>
      <sheetName val="Menu Master"/>
      <sheetName val="Targeted Testing Master"/>
      <sheetName val="Targeted Testing-Trade"/>
      <sheetName val="Non-Statistical Sampling Master"/>
      <sheetName val="Non-Statistical Sampling-Trade"/>
      <sheetName val="Suppl Non-Stat Sample Master"/>
      <sheetName val="Two Step Revenue Testing Master"/>
      <sheetName val="Accept Reject Master"/>
      <sheetName val="AR Confirmation Log Master"/>
      <sheetName val="Fixed Asset Additions Master"/>
      <sheetName val="Fixed Asset Disposals Master"/>
      <sheetName val="Unrecord Liab - Pd Inv Master"/>
      <sheetName val="Unrecord Liab - Unpd Inv Master"/>
      <sheetName val="Testing Detail Master"/>
      <sheetName val="First Sample Results Master"/>
      <sheetName val="Global Data"/>
      <sheetName val="Targeted Testing-Servis"/>
      <sheetName val="Non-Statistical Sampling-Servis"/>
      <sheetName val="Testing Detail"/>
      <sheetName val="Sales Listing"/>
      <sheetName val="Cities Area and Population"/>
      <sheetName val="Link Budget"/>
      <sheetName val="Java Roads"/>
      <sheetName val="3G Jakarta"/>
      <sheetName val="InBuilding List"/>
      <sheetName val="TP_DATABASE"/>
      <sheetName val="ML_PRICELIST 2004"/>
      <sheetName val="MISSING"/>
      <sheetName val="COMPLETE (2)"/>
      <sheetName val="Type of deal --&gt;"/>
      <sheetName val="1.1 Deal characteristics"/>
      <sheetName val="High level costing --&gt;"/>
      <sheetName val="2.1 Day 1 top down"/>
      <sheetName val="2.2 Staff scen &amp; central costs"/>
      <sheetName val="2.3 To Be 2 top down"/>
      <sheetName val="Scenarios and cost ratios --&gt;"/>
      <sheetName val="3.1 Costs and key ratios"/>
      <sheetName val="3.2 Contr, lic and assets scen"/>
      <sheetName val="Bottom-up calculations --&gt;"/>
      <sheetName val="4.1 Applications"/>
      <sheetName val="4.2 MSDP"/>
      <sheetName val="4.3 Workplace and infra"/>
      <sheetName val="4.4 WAN"/>
      <sheetName val="4.5 Voice"/>
      <sheetName val="4.6 Cost summary"/>
      <sheetName val="Status"/>
      <sheetName val="Support sheet"/>
      <sheetName val="Calculations 1"/>
      <sheetName val="CODESS"/>
      <sheetName val="Term"/>
      <sheetName val="TPR-Management Summary"/>
      <sheetName val="TPR-Consolidated"/>
      <sheetName val="Contractual Terms"/>
      <sheetName val="TOTAL SUMMARY"/>
      <sheetName val="Ref. Mail"/>
      <sheetName val="SumRAN"/>
      <sheetName val="VerdiRAN"/>
      <sheetName val="Sum Minilink"/>
      <sheetName val="SoW Core"/>
      <sheetName val="Summary RNC-RXI-OSS"/>
      <sheetName val="Node B-RAN"/>
      <sheetName val="RXI"/>
      <sheetName val="LCM RAN"/>
      <sheetName val="TRANSMISSIONS"/>
      <sheetName val="LCM TRM"/>
      <sheetName val="CORE (2)"/>
      <sheetName val="DCN"/>
      <sheetName val="RNC"/>
      <sheetName val="Project Management"/>
      <sheetName val="Delivery &amp; WH RAN"/>
      <sheetName val="Input Data RAN"/>
      <sheetName val="Total Cost TRM"/>
      <sheetName val="Input Data TRM"/>
      <sheetName val="Total Cost Core"/>
      <sheetName val="Input Data Core"/>
      <sheetName val="Summary RAN &amp;TC"/>
      <sheetName val="Scope_"/>
      <sheetName val="3G Expansion 2007"/>
      <sheetName val="NPI_Improve"/>
      <sheetName val=" NPO_CNPO_TNPO MO 2007"/>
      <sheetName val="Summary TND"/>
      <sheetName val="Cost+Price ATND&amp;TND RO 2007"/>
      <sheetName val="Summary CND"/>
      <sheetName val="CND Exp2007"/>
      <sheetName val="CNPI Exp2007"/>
      <sheetName val="Summary SITAC &amp; CME rev.D 18s"/>
      <sheetName val="Manhour SITAC &amp; CME"/>
      <sheetName val="Summary SS &amp; SPMS"/>
      <sheetName val="3GSystem support"/>
      <sheetName val="SPMS"/>
      <sheetName val="Emer-site"/>
      <sheetName val="MSC"/>
      <sheetName val="MgW"/>
      <sheetName val="RNC (2)"/>
      <sheetName val="RXI (2)"/>
      <sheetName val="Node-B"/>
      <sheetName val="ML-Mgr"/>
      <sheetName val="SGSNGGSN"/>
      <sheetName val="DCN (2)"/>
      <sheetName val="OSS"/>
      <sheetName val="Summary Training"/>
      <sheetName val="RAN"/>
      <sheetName val="Minilink Training"/>
      <sheetName val="CORE"/>
      <sheetName val="Summary1"/>
      <sheetName val="Scope_1"/>
      <sheetName val="3G Expansion 20071"/>
      <sheetName val="NPI_Improve1"/>
      <sheetName val=" NPO_CNPO_TNPO MO 20071"/>
      <sheetName val="Information"/>
      <sheetName val="Assumptions"/>
      <sheetName val="I_Gen&amp;Fin"/>
      <sheetName val="Assumptions List"/>
      <sheetName val="Base"/>
      <sheetName val="Outsource_Costs"/>
      <sheetName val="Remaining_org"/>
      <sheetName val="T&amp;T"/>
      <sheetName val="I_RC_Capex"/>
      <sheetName val="I_RC_Rev"/>
      <sheetName val="I_OC_FTE"/>
      <sheetName val="I_OC_OpexSummary"/>
      <sheetName val="I_OC_remaining_FTEs"/>
      <sheetName val="I_OC_Ericsson_FTEs"/>
      <sheetName val="I_OC_Ericsson_FLPC"/>
      <sheetName val="Operator_Business_Case"/>
      <sheetName val="I_OC_Capex"/>
      <sheetName val="I_OC_Rev"/>
      <sheetName val="I_OC_transition_costs"/>
      <sheetName val="I_Price_Drivers"/>
      <sheetName val="I_Pricing"/>
      <sheetName val="I&amp;O_Profitability_&amp;_Cashflow"/>
      <sheetName val="Price_simulation"/>
      <sheetName val="C_Sales_Prices"/>
      <sheetName val="O_Opex_RC_vs_OC"/>
      <sheetName val="O_RC_Financial_Statements"/>
      <sheetName val="O_OC_Financial_Statements"/>
      <sheetName val="I&amp;O_Valuation"/>
      <sheetName val="C_RC_Financials"/>
      <sheetName val="C_OC_Financials"/>
      <sheetName val="C_Valuation"/>
      <sheetName val="Area and population data"/>
      <sheetName val="Phases"/>
      <sheetName val="HSDPA"/>
      <sheetName val="DLCodes"/>
      <sheetName val="Coverage"/>
      <sheetName val="Propagation"/>
      <sheetName val="M Tool"/>
      <sheetName val="Mpole"/>
      <sheetName val="RN Globals"/>
      <sheetName val="CommonDataTemplate"/>
      <sheetName val="Advanced"/>
      <sheetName val="Link Budgets"/>
      <sheetName val="MonteCarlo"/>
      <sheetName val="RN Results"/>
      <sheetName val="Results"/>
      <sheetName val="Warnings"/>
      <sheetName val="Balancing Analysis"/>
      <sheetName val="Phase Template"/>
      <sheetName val="Defaults"/>
      <sheetName val="DL Noise Integral"/>
      <sheetName val="LNF"/>
      <sheetName val="LNF_DL"/>
      <sheetName val="LNF_DL_HHO"/>
      <sheetName val="Tools"/>
      <sheetName val="CE Tool"/>
      <sheetName val="DL CCH Power Tool"/>
      <sheetName val="Customize"/>
      <sheetName val="Rev. History"/>
      <sheetName val="Cost Contribution"/>
      <sheetName val="Celcom AS IS Capex"/>
      <sheetName val="Celcom AS IS OPEX"/>
      <sheetName val="Celcom TO BE OPEX"/>
      <sheetName val="HR OPEX Malaysia"/>
      <sheetName val="Off-Shoring OPEX India"/>
      <sheetName val="Sub-contracting"/>
      <sheetName val="MSDP Capex"/>
      <sheetName val="MSDP Opex"/>
      <sheetName val="Drive testing"/>
      <sheetName val="MO Growth 100"/>
      <sheetName val="NRO growth 100"/>
      <sheetName val="NOC India Offshoring"/>
      <sheetName val="Transition Cost Estimation "/>
      <sheetName val="Transformation Cost "/>
      <sheetName val="ISIT  Cost summary"/>
      <sheetName val="Site Maintenance"/>
      <sheetName val="Annual Business Case"/>
      <sheetName val="Advance "/>
      <sheetName val="UMS LT-1"/>
      <sheetName val="UMS LT-2"/>
      <sheetName val="UMS LT-3"/>
      <sheetName val="2701 Lead "/>
      <sheetName val="2701.1 Lead"/>
      <sheetName val="2701.2 Lead"/>
      <sheetName val="2701.3 Lead"/>
      <sheetName val="2701.4 Lead"/>
      <sheetName val="2701.5 Lead"/>
      <sheetName val="2701.6 Lead"/>
      <sheetName val="2701.7 Lead"/>
      <sheetName val="2701.8 Lead"/>
      <sheetName val="Work Step 2700 "/>
      <sheetName val="2701-Lead "/>
      <sheetName val="Summary Asuransi (Index)"/>
      <sheetName val="2701.1 Bintaro"/>
      <sheetName val="2701.1.1 PBC"/>
      <sheetName val="2701.1.2"/>
      <sheetName val="2701.2 Graha Raya"/>
      <sheetName val="2701.3 BTC"/>
      <sheetName val="2701.3.1 PBC"/>
      <sheetName val="2701.3.2"/>
      <sheetName val="2701.3.3"/>
      <sheetName val="2701.4 Pasar Senen V"/>
      <sheetName val="2701.4.1 PBC"/>
      <sheetName val="2701.4.2 PBC"/>
      <sheetName val="2701.4.3"/>
      <sheetName val="2701.4.4"/>
      <sheetName val="2701.5 Pasar Senen Jaya"/>
      <sheetName val="2700.5.1 PBC"/>
      <sheetName val="2701.5.2 "/>
      <sheetName val="2701.5.3"/>
      <sheetName val="2701.6 Slipi Jaya"/>
      <sheetName val="2701.6.1 PBC"/>
      <sheetName val="2701.6.2 PBC"/>
      <sheetName val="2701.6.3 "/>
      <sheetName val="2701.1.6.4"/>
      <sheetName val="2701.7 PBJ"/>
      <sheetName val="2701.7.1 PBC"/>
      <sheetName val="2701.7.2 "/>
      <sheetName val="2702.7.3 TOD "/>
      <sheetName val="2701.8 PKB"/>
      <sheetName val="2701.8.1"/>
      <sheetName val="Voucher - ISO"/>
      <sheetName val="Input Jurnal (2)"/>
      <sheetName val="C.NO.1"/>
      <sheetName val="C.NO.2"/>
      <sheetName val="C.NO.8"/>
      <sheetName val="00-PHU"/>
      <sheetName val="LPKB"/>
      <sheetName val="00-DSAK"/>
      <sheetName val="DN1"/>
      <sheetName val="Standart"/>
      <sheetName val="Oktober2000"/>
      <sheetName val="Table Standart Broiler"/>
      <sheetName val="StandartBroiler"/>
      <sheetName val="Desember 2000"/>
      <sheetName val="November2000"/>
      <sheetName val="Total Compensate"/>
      <sheetName val="KopontrenJenesSept2001"/>
      <sheetName val="KopontrenJenesOct2001"/>
      <sheetName val="KopontrenJenesNov2001"/>
      <sheetName val="KopontrenJenesDes2001"/>
      <sheetName val="Sheet17"/>
      <sheetName val="Sheet18"/>
      <sheetName val="Sheet19"/>
      <sheetName val="Sheet20"/>
      <sheetName val="Sheet21"/>
      <sheetName val="Sheet22"/>
      <sheetName val="Sheet23"/>
      <sheetName val="Sheet24"/>
      <sheetName val="Sheet25"/>
      <sheetName val="Sheet26"/>
      <sheetName val="Sheet27"/>
      <sheetName val="Sheet28"/>
      <sheetName val="Sheet29"/>
      <sheetName val="Sheet30"/>
      <sheetName val="1151000088"/>
      <sheetName val="1151000089"/>
      <sheetName val="1152000088"/>
      <sheetName val="1152000089"/>
      <sheetName val="LTLGroup"/>
      <sheetName val="Cover WS"/>
      <sheetName val="Isi WS"/>
      <sheetName val="Skat"/>
      <sheetName val="Ekuit"/>
      <sheetName val="Catatan WS"/>
      <sheetName val="Lampiran Khusus WS"/>
      <sheetName val="NRC Potret"/>
      <sheetName val="AJE-2007"/>
      <sheetName val="WS 2K3"/>
      <sheetName val="AJE 2"/>
      <sheetName val="P_Tannguh"/>
      <sheetName val="Catatan (2)"/>
      <sheetName val="4 ROA"/>
      <sheetName val="6 BOPO"/>
      <sheetName val="3CAR"/>
      <sheetName val="T.O.C."/>
      <sheetName val="SEKAT"/>
      <sheetName val="Cover AJE"/>
      <sheetName val="Cover Utama"/>
      <sheetName val="DISCUS"/>
      <sheetName val="Opinion Director"/>
      <sheetName val="skat kons."/>
      <sheetName val="Isi kons"/>
      <sheetName val="w.s konsol 2007"/>
      <sheetName val="hub. istimewa"/>
      <sheetName val="AJE ELIMINASI"/>
      <sheetName val="selisih nilai buku"/>
      <sheetName val="aruskas- konsol"/>
      <sheetName val="piutang pihak ketiga"/>
      <sheetName val="aset tetap 06"/>
      <sheetName val="aset tetap 07"/>
      <sheetName val="pajak-tangguhan"/>
      <sheetName val="lampiran 1"/>
      <sheetName val="lampiran 3"/>
      <sheetName val="rincian beban langsung"/>
      <sheetName val="beban lansung"/>
      <sheetName val="rincian pendapatan usaha"/>
      <sheetName val="aset lain-lain"/>
      <sheetName val="kas&amp; setara kas"/>
      <sheetName val="laba ditahan final05-06"/>
      <sheetName val="transaksi valuta thn 06"/>
      <sheetName val="prpajakan"/>
      <sheetName val="rekap bahas"/>
      <sheetName val="report1"/>
      <sheetName val="report1 (2)"/>
      <sheetName val="report2"/>
      <sheetName val="MTS AR"/>
      <sheetName val="MTS PIUT KARYW"/>
      <sheetName val="MTS ANGS. KEND"/>
      <sheetName val="MTS HUT AFLS"/>
      <sheetName val="MTS DP"/>
      <sheetName val="MTS AUC"/>
      <sheetName val="MTS PIU AFLS"/>
      <sheetName val="MTS HUTANG"/>
      <sheetName val="MTS 2006"/>
      <sheetName val="TOTAL STOCK"/>
      <sheetName val="AT DES"/>
      <sheetName val="Jur_Kor"/>
      <sheetName val="G.HPP"/>
      <sheetName val="HPP1"/>
      <sheetName val="H.USAHA"/>
      <sheetName val="H.Angs Kend"/>
      <sheetName val="AR AFLS"/>
      <sheetName val="Isi"/>
      <sheetName val="BS RIG+KATERING"/>
      <sheetName val="IS per biaya RIG+KATERING"/>
      <sheetName val="WS RIG+KATERING"/>
      <sheetName val="AJE AUDIT"/>
      <sheetName val="IS per RIG+KATERING"/>
      <sheetName val="saldo akhir"/>
      <sheetName val="note05-06"/>
      <sheetName val="penyertaan 07"/>
      <sheetName val="minta bukti"/>
      <sheetName val="Chart Account"/>
      <sheetName val="GL_Account"/>
      <sheetName val="JB"/>
      <sheetName val="Notes BS"/>
      <sheetName val="pembelian sparepart &amp; bag 12.20"/>
      <sheetName val="pembelian MATERIAL 122007"/>
      <sheetName val="penjualan material (2)"/>
      <sheetName val="Tagihan BTI des"/>
      <sheetName val="Rhia"/>
      <sheetName val="tari"/>
      <sheetName val="mutasi hutang des07"/>
      <sheetName val="jurnal umum(HO)"/>
      <sheetName val="Piutang Kary Okt 07 (3)"/>
      <sheetName val="master COA"/>
      <sheetName val="uang muka penjualan"/>
      <sheetName val="NS_Oktober"/>
      <sheetName val="master VENDOR CUSTOMER"/>
      <sheetName val=" Cost Center"/>
      <sheetName val="worksheet (2)"/>
      <sheetName val="New Notes"/>
      <sheetName val="slip (2)"/>
      <sheetName val="rapel"/>
      <sheetName val="bruto"/>
      <sheetName val="TANDA TERIMA"/>
      <sheetName val="absen"/>
      <sheetName val="lembur"/>
      <sheetName val="pot. absen"/>
      <sheetName val="lembutr (2)"/>
      <sheetName val="REKAP LEMBUR"/>
      <sheetName val="pajak "/>
      <sheetName val="SINDIKASI"/>
      <sheetName val="Bilateral"/>
      <sheetName val="PKS add2"/>
      <sheetName val="BY 1"/>
      <sheetName val="BY 2"/>
      <sheetName val="Rkap Hut&amp;INT"/>
      <sheetName val="SCED LC"/>
      <sheetName val="ANGSURAN"/>
      <sheetName val="ANG INT 03"/>
      <sheetName val="INT 03"/>
      <sheetName val="INT DEFF SINDK"/>
      <sheetName val="MINING EQUIP"/>
      <sheetName val="DES 2001"/>
      <sheetName val="MARET2001"/>
      <sheetName val="PEG &amp; ABB &amp; MINING"/>
      <sheetName val="PERSON SINDIKASI"/>
      <sheetName val="EQUIPMENT"/>
      <sheetName val="CONTOH (1)"/>
      <sheetName val="CONTOH"/>
      <sheetName val="SCHEDULE KKSK"/>
      <sheetName val="AGENCY FEE"/>
      <sheetName val="bandarlampung"/>
      <sheetName val="SPD"/>
      <sheetName val="Daf-isi"/>
      <sheetName val="Opini'08"/>
      <sheetName val="Daft. Proyek"/>
      <sheetName val="PL (2)"/>
      <sheetName val="Notes (2)"/>
      <sheetName val="B-1"/>
      <sheetName val="10-1"/>
      <sheetName val="20-1"/>
      <sheetName val="60"/>
      <sheetName val="Detail Piutang"/>
      <sheetName val="Tdk Bermasalah"/>
      <sheetName val="Yang Bermasalah"/>
      <sheetName val="Report3"/>
      <sheetName val="seluruh"/>
      <sheetName val="CER Collector"/>
      <sheetName val="Rank Per Location"/>
      <sheetName val="BBM PER JAM"/>
      <sheetName val="ROUTE"/>
      <sheetName val="ROUTE NEW"/>
      <sheetName val="Pengiriman 1 Bulan"/>
      <sheetName val="SO"/>
      <sheetName val="Coa LD Per Month"/>
      <sheetName val="NERACA SALDO"/>
      <sheetName val="REKAP OMZET KAPAL"/>
      <sheetName val="OMZET HARIAN"/>
      <sheetName val="HPP-perkapal"/>
      <sheetName val="HPP PER BULAN"/>
      <sheetName val="Rekap simulasi"/>
      <sheetName val="Revisi BBM"/>
      <sheetName val="Cash Flow (2)"/>
      <sheetName val="CASH FLOW (3)"/>
      <sheetName val="KKL"/>
      <sheetName val="Rincian Capex"/>
      <sheetName val="HPP HARI 09"/>
      <sheetName val="Simulasi"/>
      <sheetName val="kLP BIAYA"/>
      <sheetName val="Agent"/>
      <sheetName val="HPP-Bulan (2)"/>
      <sheetName val="HPP HARI 09 (2)"/>
      <sheetName val="HPP-Bulan Lama"/>
      <sheetName val="Masa Kerja"/>
      <sheetName val="TM3"/>
      <sheetName val="RMS - STR (2)"/>
      <sheetName val="TK- FUNG"/>
      <sheetName val="SEN_FUNG"/>
      <sheetName val="TK1"/>
      <sheetName val="rekstru"/>
      <sheetName val="rekfung"/>
      <sheetName val="fungsional "/>
      <sheetName val="Instansi"/>
      <sheetName val="Ros"/>
      <sheetName val="struktur (2)"/>
      <sheetName val="Akun"/>
      <sheetName val="JPn"/>
      <sheetName val="Laba Ditahan"/>
      <sheetName val="Arus Kas-1"/>
      <sheetName val="Arus Kas-2"/>
      <sheetName val="Rekonsi"/>
      <sheetName val="CRD"/>
      <sheetName val="DOZER"/>
      <sheetName val="solar"/>
      <sheetName val="CHIPPING"/>
      <sheetName val="TRASS&amp;CHIP"/>
      <sheetName val="BLANGKO"/>
      <sheetName val="LAP-PROD"/>
      <sheetName val="TRASS '09"/>
      <sheetName val="trass'10"/>
      <sheetName val="REC'10"/>
      <sheetName val="form trass"/>
      <sheetName val="Rekap-User"/>
      <sheetName val="Dokter-User"/>
      <sheetName val="Lelang"/>
      <sheetName val="Rekap-Mngmt"/>
      <sheetName val="Manajemen Fee"/>
      <sheetName val="local"/>
      <sheetName val="sales_07 (3)"/>
      <sheetName val="eksport"/>
      <sheetName val="sales_07 (2)"/>
      <sheetName val="sales_07"/>
      <sheetName val="Etalase-Bsl"/>
      <sheetName val="Lab-RO"/>
      <sheetName val="Stok+Lab+RO+Gigi"/>
      <sheetName val="Dr.Ahli"/>
      <sheetName val="Persed"/>
      <sheetName val="Hpp."/>
      <sheetName val="opini PTPN I_2008"/>
      <sheetName val="Lead - LK PTPN PRINT"/>
      <sheetName val="CLK"/>
      <sheetName val="Lead - LK PTPN"/>
      <sheetName val="PSAK 46"/>
      <sheetName val="Jurnal koreksi &amp; reklas print"/>
      <sheetName val="penjelasan aje &amp; reklas_2008"/>
      <sheetName val="Taksiran PPh Badan"/>
      <sheetName val="WS NET OFF"/>
      <sheetName val="JURNAL NET OFF"/>
      <sheetName val="Z Score PTPN I"/>
      <sheetName val="Aje Eks KSO Karet"/>
      <sheetName val="Jurnal koreksi &amp; reklas"/>
      <sheetName val="PRICE PACKING (2)"/>
      <sheetName val=" Cash Flow"/>
      <sheetName val="PRICE PACKING"/>
      <sheetName val="PRICE SALES JASA"/>
      <sheetName val=" TARIF FLAT STORAGE"/>
      <sheetName val="Rekap Per Cab"/>
      <sheetName val="Rekap Perbulan"/>
      <sheetName val="Rekap Budget"/>
      <sheetName val=" Rekap"/>
      <sheetName val="Ho"/>
      <sheetName val="Shipp"/>
      <sheetName val="TO SMD"/>
      <sheetName val="TO Cwd"/>
      <sheetName val="TO Bwi"/>
      <sheetName val="Rekap HO"/>
      <sheetName val="Cash Flow HO"/>
      <sheetName val="Cash Flow Samarinda"/>
      <sheetName val="Resume SMD"/>
      <sheetName val="Smd1"/>
      <sheetName val="Smd2"/>
      <sheetName val="Rekap  SMD"/>
      <sheetName val="Cash Flow Banyuwangi"/>
      <sheetName val="Rekap BWI"/>
      <sheetName val="Resume Banyuwangi"/>
      <sheetName val="Bwi1"/>
      <sheetName val="Bwi2"/>
      <sheetName val="Produksi Smd "/>
      <sheetName val="Produksi Bwi"/>
      <sheetName val="Produksi Cwd Baru"/>
      <sheetName val="Cwd1"/>
      <sheetName val="Cwd2"/>
      <sheetName val="Cash Flow Ciwandan"/>
      <sheetName val="Resume Ciwandan"/>
      <sheetName val="Rekap Cwd Baru"/>
      <sheetName val="Rekap Cwd lama"/>
      <sheetName val="Cwd2 lama"/>
      <sheetName val="Produksi Cwd Lama"/>
      <sheetName val="Bengkel"/>
      <sheetName val="Kendaraan Operasional"/>
      <sheetName val="Kendaraan Dinas"/>
      <sheetName val="DeptKeu"/>
      <sheetName val="Dept HRD"/>
      <sheetName val="Keu (Pajak)"/>
      <sheetName val="Keu(Purch)"/>
      <sheetName val="Dept Logstk"/>
      <sheetName val="DeptKeu (Acc)"/>
      <sheetName val="DeptKeu (WH)"/>
      <sheetName val="Sales&amp;DIST"/>
      <sheetName val="Dept SD"/>
      <sheetName val="Cwd2 Baru"/>
      <sheetName val="Sampul 08"/>
      <sheetName val="Sampul 1"/>
      <sheetName val="Sampul 2"/>
      <sheetName val="Pengesahan"/>
      <sheetName val="Rencana transfer OKT 05"/>
      <sheetName val="CASH IN OKT"/>
      <sheetName val="PRESENTASE TRANSFER 10 2005"/>
      <sheetName val="MUTASI KAS 2005"/>
      <sheetName val="PIUTANG FIKRI"/>
      <sheetName val="MUTASI PIUTANG 2005"/>
      <sheetName val="SEWA DIBYR DIMUKA"/>
      <sheetName val="RINCI. DEP.2005"/>
      <sheetName val="COSTUMER CODE"/>
      <sheetName val="CONTROL PENJUALAN TUNAI"/>
      <sheetName val="BAG"/>
      <sheetName val="CRH"/>
      <sheetName val="REKP PENJUALAN BULANAN"/>
      <sheetName val="fill SAP BUKOPIN"/>
      <sheetName val="fill SAP BNI"/>
      <sheetName val="COMBINE"/>
      <sheetName val="COMBINE02"/>
      <sheetName val="Pusat"/>
      <sheetName val="Sulawesi"/>
      <sheetName val="Jatim"/>
      <sheetName val="Sumbagsel"/>
      <sheetName val="Sumbagut"/>
      <sheetName val="Renc_x0016__x0000__x0014__x0000__x000e__x0000__x0008__x0000__x0015__x0000__x0014__x0000__x0008__x0000_"/>
      <sheetName val="_x0000__x001d__x0000__x000f__x0000__x0015__x0000__x0017__x0000__x000f__x0000__x0016__x0000__x0016__x0000__x0010__x0000__x0015__x0000__x000f__x0000__x0014__x0000__x0015__x0000__x001a__x0000_"/>
      <sheetName val="؀܀؀ऀऀ਀਀ᤀࠀ᠀ࠀࠀЀԀԀԀԀԀԀЀ܀ऀऀԀࠀ਀᐀"/>
      <sheetName val="R-L Modifkasi"/>
      <sheetName val="RL007"/>
      <sheetName val="Rekap_AT"/>
      <sheetName val="Lamsus"/>
      <sheetName val="Aktiva_tetap"/>
      <sheetName val="KKP 01 Audit"/>
      <sheetName val="Saldo Laba"/>
      <sheetName val="KKP Pendapatan Audit"/>
      <sheetName val="Lap-Indonesia Audit"/>
      <sheetName val="Ak Tetap &amp; Amor 98-00 Final"/>
      <sheetName val=" Aktiva Tetap 00 (2)"/>
      <sheetName val=" Aktiva Tetap 00"/>
      <sheetName val="Rincian A.T 98 &amp; 99"/>
      <sheetName val="Trial Balance Audit"/>
      <sheetName val="Opinion"/>
      <sheetName val="Index KKP"/>
      <sheetName val="Saldo Awal Intern &amp; Audit"/>
      <sheetName val="Daftar Isi KKP"/>
      <sheetName val="mpensiun"/>
      <sheetName val="lapkeu"/>
      <sheetName val="Data Realisasi ABI BD 2012"/>
      <sheetName val="Data Realisasi ABI BD 2012 (2)"/>
      <sheetName val="workdone plus"/>
      <sheetName val="Alokasi Biaya Bunga"/>
      <sheetName val="Draft Jurnal Juni 2012"/>
      <sheetName val="Draft Jurnal Maret"/>
      <sheetName val="Draft Jurnal Maret 2012"/>
      <sheetName val="Vipot"/>
      <sheetName val="f01 Juni 2012"/>
      <sheetName val="Compile"/>
      <sheetName val="KPI_DATABANK"/>
      <sheetName val="Upstream"/>
      <sheetName val="M&amp;T"/>
      <sheetName val="Refining"/>
      <sheetName val="ISC"/>
      <sheetName val="IPRM"/>
      <sheetName val="Legal"/>
      <sheetName val="CS (2)"/>
      <sheetName val="Crs &amp; Confr LN Transpor"/>
      <sheetName val="Rek 2008"/>
      <sheetName val="fill SAP MANDIRI"/>
      <sheetName val="fill SAP KAS"/>
      <sheetName val="BUKOPIN"/>
      <sheetName val="BNI"/>
      <sheetName val="MASTER1"/>
      <sheetName val="PEMAKAIAN BY PRODUKSI"/>
      <sheetName val="HUTANG TITIPAN"/>
      <sheetName val="PERSEDIAAN SPAREPART"/>
      <sheetName val="STOCK AWAL"/>
      <sheetName val="PEMAKAIAN WAREHOUSE"/>
      <sheetName val="MASTER CODE"/>
      <sheetName val="PEMBELIAN TONY 09"/>
      <sheetName val="HUTANG PER PO 09"/>
      <sheetName val="HUTANG PER VENDOR 09"/>
      <sheetName val="VENDORE CODE"/>
      <sheetName val="INFORMASI UMUM"/>
      <sheetName val="IMPUT PENERIMAAN BULK WB"/>
      <sheetName val="IMPUT PENERIMAAN BAG PRODUKSI"/>
      <sheetName val="LAP. HARIAN"/>
      <sheetName val="RAW MATREIAL FLAT STORAGE"/>
      <sheetName val="Lap. Laba Rugi September"/>
      <sheetName val="Lap. Laba Rugi 2005"/>
      <sheetName val="MARGIN ANALISIS"/>
      <sheetName val="PEMAKAIAN BY PRODUKSI 2005"/>
      <sheetName val="rep letter"/>
      <sheetName val="pph 29"/>
      <sheetName val="panding matter"/>
      <sheetName val="SAP vs C&amp;R"/>
      <sheetName val="BSW"/>
      <sheetName val="Takeover"/>
      <sheetName val="Rekap (L)"/>
      <sheetName val="M-GOWA"/>
      <sheetName val="TKO"/>
      <sheetName val="BWI"/>
      <sheetName val="BLK"/>
      <sheetName val="CWD"/>
      <sheetName val="GOW"/>
      <sheetName val="JNP"/>
      <sheetName val="KDI"/>
      <sheetName val="KLK"/>
      <sheetName val="KPG"/>
      <sheetName val="MKS"/>
      <sheetName val="MMJ"/>
      <sheetName val="MDO"/>
      <sheetName val="MSB"/>
      <sheetName val="PLP"/>
      <sheetName val="PLU"/>
      <sheetName val="PKP"/>
      <sheetName val="PNR"/>
      <sheetName val="POL"/>
      <sheetName val="WJO"/>
      <sheetName val="SDP"/>
      <sheetName val="SJI"/>
      <sheetName val="SOP"/>
      <sheetName val="TTR"/>
      <sheetName val="XNS"/>
      <sheetName val="XRKP"/>
      <sheetName val="ABMetal"/>
      <sheetName val="Asaba"/>
      <sheetName val="AlkaJaya"/>
      <sheetName val="Adhireksa"/>
      <sheetName val="Belibis"/>
      <sheetName val="Chuson"/>
      <sheetName val="DayaPrima"/>
      <sheetName val="DieselJY"/>
      <sheetName val="Genta"/>
      <sheetName val="GdGajah"/>
      <sheetName val="Hamasa"/>
      <sheetName val="IndoPorlen"/>
      <sheetName val="InterCasting"/>
      <sheetName val="Interworld"/>
      <sheetName val="Indowan"/>
      <sheetName val="KPMB"/>
      <sheetName val="Karunia"/>
      <sheetName val="KryTeguh"/>
      <sheetName val="KryOlindo"/>
      <sheetName val="Leman's"/>
      <sheetName val="LancarS"/>
      <sheetName val="MakmurMG"/>
      <sheetName val="MitraCh"/>
      <sheetName val="Octo"/>
      <sheetName val="Praxair"/>
      <sheetName val="Persada"/>
      <sheetName val="PLN"/>
      <sheetName val="Rancang"/>
      <sheetName val="SaranaCntrl"/>
      <sheetName val="Samator"/>
      <sheetName val="SariMas"/>
      <sheetName val="Sucofindo"/>
      <sheetName val="Silica"/>
      <sheetName val="SuryaTM"/>
      <sheetName val="Siswandi"/>
      <sheetName val="TDS"/>
      <sheetName val="Tepak"/>
      <sheetName val="Sheet Q Pro"/>
      <sheetName val="Qpro"/>
      <sheetName val="NotesBS"/>
      <sheetName val="NotesPL"/>
      <sheetName val="PL_div"/>
      <sheetName val="adj smart"/>
      <sheetName val="MCU"/>
      <sheetName val="MCU (2)"/>
      <sheetName val="Budget 2008"/>
      <sheetName val="asumsi1"/>
      <sheetName val="asumsi2"/>
      <sheetName val="analysis (2)"/>
      <sheetName val="skenario"/>
      <sheetName val="jangmed"/>
      <sheetName val="Kend Leasing"/>
      <sheetName val="Pdpt dtrm dmk"/>
      <sheetName val="B Dby Dmk"/>
      <sheetName val="bank_loan"/>
      <sheetName val="Depr Kend"/>
      <sheetName val="Recovered_Sheet2"/>
      <sheetName val="Recovered_Sheet3"/>
      <sheetName val="Recovered_Sheet4"/>
      <sheetName val="Recovered_Sheet5"/>
      <sheetName val="Recovered_Sheet6"/>
      <sheetName val="20000"/>
      <sheetName val="30000"/>
      <sheetName val="NetSales"/>
      <sheetName val="topWBS2"/>
      <sheetName val="topWBS1"/>
      <sheetName val="Consolidated jurnal"/>
      <sheetName val="dtlE1"/>
      <sheetName val="TopPL"/>
      <sheetName val="N2"/>
      <sheetName val="dtlN1"/>
      <sheetName val="notused2"/>
      <sheetName val="notused"/>
      <sheetName val="notused1"/>
      <sheetName val="F1,2,3"/>
      <sheetName val="WS for Report-BS"/>
      <sheetName val="WS for Report-PL"/>
      <sheetName val="PRJE For Report Purposes"/>
      <sheetName val="Passed_adj"/>
      <sheetName val="DataCon"/>
      <sheetName val="A4.2"/>
      <sheetName val="A4.3"/>
      <sheetName val="A4.4"/>
      <sheetName val="TB2012"/>
      <sheetName val="TB Oct"/>
      <sheetName val="A3 BS"/>
      <sheetName val="A3 IS "/>
      <sheetName val="SRM"/>
      <sheetName val="def.albert"/>
      <sheetName val="corp tax"/>
      <sheetName val="FS-oni"/>
      <sheetName val="A3-aft PPh21"/>
      <sheetName val="AJE-aft PPh21"/>
      <sheetName val="ML tax auria"/>
      <sheetName val="FCG, B but MF"/>
      <sheetName val="TIS Report Printscreen"/>
      <sheetName val="Gen Info"/>
      <sheetName val="Master Entries"/>
      <sheetName val="Master for Print"/>
      <sheetName val="Entries by Acct"/>
      <sheetName val="Entries for Tax"/>
      <sheetName val="Setup Sheet"/>
      <sheetName val="Compare"/>
      <sheetName val="BS Effect"/>
      <sheetName val="IS Effect"/>
      <sheetName val="Formulas&amp;Settings"/>
      <sheetName val="Tax Formulas"/>
      <sheetName val="Done Mssg Box"/>
      <sheetName val="total marketing"/>
      <sheetName val="marketing opal"/>
      <sheetName val="marketing amethys"/>
      <sheetName val="Profit &amp; loss"/>
      <sheetName val="product development"/>
      <sheetName val="Oct-06 own prod"/>
      <sheetName val="Sept-06 own prod"/>
      <sheetName val="manitol Oct 06"/>
      <sheetName val="manitol Sept 06 "/>
      <sheetName val="neurotam Sept'06"/>
      <sheetName val="neurotam Oct'06 "/>
      <sheetName val="cravit Oct-06"/>
      <sheetName val="cravit Sept-06"/>
      <sheetName val="hemosol Oct-06"/>
      <sheetName val="hemosol Sept-06"/>
      <sheetName val="K.1 FA Sum"/>
      <sheetName val="K.1.1 Predictive June'06"/>
      <sheetName val="K Lead May"/>
      <sheetName val="K.1 FA Sum May"/>
      <sheetName val="K.1.1 Predictive May'06"/>
      <sheetName val="bs_pl_mar_06_vs_jun_06"/>
      <sheetName val="WBSA report  "/>
      <sheetName val="WBSB report"/>
      <sheetName val="Adjustment "/>
      <sheetName val="CF-March'05"/>
      <sheetName val="Recon"/>
      <sheetName val="CFnot used"/>
      <sheetName val="F 001"/>
      <sheetName val="F.100 "/>
      <sheetName val="F.200"/>
      <sheetName val="F.300 TACM "/>
      <sheetName val="F 400 INV TO"/>
      <sheetName val="F 500"/>
      <sheetName val="F.501"/>
      <sheetName val="F 502"/>
      <sheetName val="mutation "/>
      <sheetName val="VB.001"/>
      <sheetName val="VB 100 June 2"/>
      <sheetName val="VB 200 June2"/>
      <sheetName val="VB 300 June 2"/>
      <sheetName val="VB 300 May"/>
      <sheetName val="VB 100 June"/>
      <sheetName val="VB 200 June"/>
      <sheetName val="VB 300 June"/>
      <sheetName val="VB 400 June"/>
      <sheetName val="VB 500 June"/>
      <sheetName val="VB 100 May"/>
      <sheetName val="VB 200 May"/>
      <sheetName val="VB 400 May"/>
      <sheetName val="VB 100 March"/>
      <sheetName val="VB 200 March"/>
      <sheetName val="VB 300 March"/>
      <sheetName val="VB 400 March"/>
      <sheetName val="K 001"/>
      <sheetName val="K 100 Mar"/>
      <sheetName val="K 100 Feb"/>
      <sheetName val="K 100 Dec"/>
      <sheetName val="BS_PL as of Dec '08 &amp; as of Dec"/>
      <sheetName val="Prepaid 22"/>
      <sheetName val="Prepaid 23"/>
      <sheetName val=" 2nd Q"/>
      <sheetName val="GL apr-mei"/>
      <sheetName val="GL Jun"/>
      <sheetName val="fisc depr 2nd"/>
      <sheetName val="Deferred tax-30%"/>
      <sheetName val="Allowance AP"/>
      <sheetName val="Sold Asset in 2009"/>
      <sheetName val="BS_PL Apr-Mei"/>
      <sheetName val="C Section"/>
      <sheetName val="bank CO"/>
      <sheetName val="F Memo"/>
      <sheetName val="F-Lead"/>
      <sheetName val="Ftest"/>
      <sheetName val="Frollforward"/>
      <sheetName val="Sales CO"/>
      <sheetName val="Purchase CO"/>
      <sheetName val="Frollforward (2)"/>
      <sheetName val="VB.1"/>
      <sheetName val="VB.2"/>
      <sheetName val="VC.4"/>
      <sheetName val="SALESDES_04"/>
      <sheetName val="DISCOUNT"/>
      <sheetName val="SALESAGT_04"/>
      <sheetName val="SALESJAN_04"/>
      <sheetName val="SALESFEB_04"/>
      <sheetName val="SALESMRT_04"/>
      <sheetName val="SALESAPR_04"/>
      <sheetName val="SALESMEI_04"/>
      <sheetName val="SALESJUNI_04"/>
      <sheetName val="SALESJULI_04"/>
      <sheetName val="SALESSEPT_04"/>
      <sheetName val="SALESOKT_04"/>
      <sheetName val="SALES OKT06"/>
      <sheetName val="SALESNOP_04"/>
      <sheetName val="pcs_avg"/>
      <sheetName val="sum_prd"/>
      <sheetName val="sum_pack"/>
      <sheetName val="personal"/>
      <sheetName val="note_defect"/>
      <sheetName val="lat"/>
      <sheetName val="LF"/>
      <sheetName val="ah.cp"/>
      <sheetName val="hs.cp"/>
      <sheetName val="hs me"/>
      <sheetName val="ah sanitary"/>
      <sheetName val="hs pipa"/>
      <sheetName val="acc pl"/>
      <sheetName val="p refr"/>
      <sheetName val="duct"/>
      <sheetName val="AN-ARS"/>
      <sheetName val="AN-STR"/>
      <sheetName val="HS-BAHAN"/>
      <sheetName val="HS-UPAH"/>
      <sheetName val="HS- ALAT"/>
      <sheetName val="SIAP"/>
      <sheetName val="ducting"/>
      <sheetName val="refrigerant"/>
      <sheetName val="accesories pl"/>
      <sheetName val="saklar"/>
      <sheetName val="lampu"/>
      <sheetName val="hs inst. elektrikal"/>
      <sheetName val="itwil"/>
      <sheetName val="bupati"/>
      <sheetName val="bappeda"/>
      <sheetName val="pipa"/>
      <sheetName val="exhaust"/>
      <sheetName val="spesifikasi mat dan type"/>
      <sheetName val="Non Std Mek"/>
      <sheetName val="Non Std Elekt"/>
      <sheetName val="hs elektrikal"/>
      <sheetName val="dft peralatan"/>
      <sheetName val="schedyle"/>
      <sheetName val="dft material"/>
      <sheetName val="kop brosur"/>
      <sheetName val="take up mtrl ducting"/>
      <sheetName val="SAWIT"/>
      <sheetName val="KARET"/>
      <sheetName val="TEH"/>
      <sheetName val="KANDIR"/>
      <sheetName val="NERACA LAJUR"/>
      <sheetName val="LARU-KOM"/>
      <sheetName val="LARU-BI"/>
      <sheetName val="PER-HP"/>
      <sheetName val="L-R RKAP"/>
      <sheetName val="L-R per Kom"/>
      <sheetName val="L-R RKAP 1Thn"/>
      <sheetName val="L-R per Kom (2)"/>
      <sheetName val="L-R per Kom BI"/>
      <sheetName val="LR-PROG"/>
      <sheetName val="PJK_FIS"/>
      <sheetName val="ahp duct bdn"/>
      <sheetName val="pipa hydr bdn"/>
      <sheetName val="access duct bdn"/>
      <sheetName val="ahp duct dan hydrat bdn"/>
      <sheetName val="hs elektrikal bdn"/>
      <sheetName val="panel bdn &amp; acce ducting"/>
      <sheetName val="daftar peralatan"/>
      <sheetName val="lm4"/>
      <sheetName val="prod-swt"/>
      <sheetName val="prod-krt"/>
      <sheetName val="prod-teh"/>
      <sheetName val="hp-fob"/>
      <sheetName val="HP-EVAL"/>
      <sheetName val="lm5"/>
      <sheetName val="lm6"/>
      <sheetName val="lm7-11"/>
      <sheetName val="lm12"/>
      <sheetName val="lm13"/>
      <sheetName val="lm14-15"/>
      <sheetName val="lm16"/>
      <sheetName val="lm17"/>
      <sheetName val="lm18"/>
      <sheetName val="lm19"/>
      <sheetName val="LM20"/>
      <sheetName val="LM21"/>
      <sheetName val="laru-kbn"/>
      <sheetName val="Beban-beban"/>
      <sheetName val="Beban-beban Jan-Jun Olah"/>
      <sheetName val="Pajak Tangguhan (2)"/>
      <sheetName val="Anggaran"/>
      <sheetName val="TBS"/>
      <sheetName val="Cash_Flow_Mar 03"/>
      <sheetName val="NewCash_Flow_Mar '03"/>
      <sheetName val="Perubahan EkuitasMar '03"/>
      <sheetName val="Neraca_Mar 03"/>
      <sheetName val="Form_Breakdown"/>
      <sheetName val="RL_JMver_Mar 03"/>
      <sheetName val="Maret2003"/>
      <sheetName val="Cash_Flow_Des '02"/>
      <sheetName val="Neraca_Des 02"/>
      <sheetName val="RL_JMver_Des'02"/>
      <sheetName val="Jun2002"/>
      <sheetName val="Flow PSDH_306"/>
      <sheetName val="LEAD_UNIT_301"/>
      <sheetName val="SUPPORT PER KPH_302"/>
      <sheetName val="II M_307"/>
      <sheetName val="Setoran PSDH_303"/>
      <sheetName val="Supp_304"/>
      <sheetName val="Supp_305"/>
      <sheetName val="N. AP trade"/>
      <sheetName val="P.1 Accrued expense"/>
      <sheetName val="P.2 Advance from customer"/>
      <sheetName val="O. Taxes payable"/>
      <sheetName val="O.1 Ps 21"/>
      <sheetName val="O.2 Ps 22"/>
      <sheetName val="O.3 Ps 23"/>
      <sheetName val="O.4 Ps 26"/>
      <sheetName val="O.5 Ps 25"/>
      <sheetName val="Q.1 Bank Loan"/>
      <sheetName val="Q.2 Leasing"/>
      <sheetName val="Q.3 Pension Fund"/>
      <sheetName val="R.Deferred tax liabilities"/>
      <sheetName val="U.1.1 Sales"/>
      <sheetName val="U.2.1 COGS"/>
      <sheetName val="U.2.2 Opex"/>
      <sheetName val="U.1.2 Other charges (income)"/>
      <sheetName val="PROVISION INCOME TAX"/>
      <sheetName val="C.1 Cash on hand and in banks"/>
      <sheetName val="Confirmation"/>
      <sheetName val="C.2 Time deposit"/>
      <sheetName val="D. Notes Receivable"/>
      <sheetName val="D.1 NR"/>
      <sheetName val="D.2 Laverton"/>
      <sheetName val="E.ACCOUNT RECEVABLE"/>
      <sheetName val="I. Other receivable (payable)"/>
      <sheetName val="F. Inventories"/>
      <sheetName val="F.1 Test Pricing"/>
      <sheetName val="G.1 Advance to supplier"/>
      <sheetName val="G.2 Prepaid Exp"/>
      <sheetName val="G.3 Prepaid Taxes"/>
      <sheetName val="K Memo"/>
      <sheetName val="K.1 MOVEMENT"/>
      <sheetName val="K.1.1 SME"/>
      <sheetName val="K.1.1.1 TM"/>
      <sheetName val="K.1.1.2 BUILDINGS"/>
      <sheetName val="K.1.1.3 LAND.IMPVMT"/>
      <sheetName val="K.1.1.4 MACHINERY &amp; EQUIPMENT"/>
      <sheetName val="K.1.1.5 HEAVY EQP.&amp;VEHICLE"/>
      <sheetName val="K.1.1.6 OFF.EQUIP.&amp;FIXTURES"/>
      <sheetName val="K.1.1.7 CIP"/>
      <sheetName val="K.1.2 KKE"/>
      <sheetName val="K.1.2.1 TM"/>
      <sheetName val="K.1.2.2 TBM"/>
      <sheetName val="K.1.2.3 BUILDINGS"/>
      <sheetName val="K.1.2.4 LAND.IMPRVT."/>
      <sheetName val="K.1.2.5 MACHINERY &amp;EQUIP"/>
      <sheetName val="K.1.2.6 HEAVY EQUIP.&amp;VEHICLE"/>
      <sheetName val="K.1.2.7 OFF.EQUIP&amp;FIXTURE"/>
      <sheetName val="K.1.2.8 CIP"/>
      <sheetName val="K.1.3 SIE"/>
      <sheetName val="K.1.3.1 TM "/>
      <sheetName val="K.1.3.2 TBM"/>
      <sheetName val="K.1.3.3 BUILDINGS"/>
      <sheetName val="K.1.3.4 MACHINERY&amp;EQUIPT"/>
      <sheetName val="K.1.3.5 HEAVY EQUIP.&amp;VEHICLE"/>
      <sheetName val="K.1.3.6 OFF.EQUIP&amp;FIX"/>
      <sheetName val="K.1.3.7 CIP"/>
      <sheetName val="K.1.4 SMF"/>
      <sheetName val="K.1.4.1 BUILDINGS"/>
      <sheetName val="K.1.4.2 LAND.IMPRVT"/>
      <sheetName val="K.1.4.3 MACHINERY&amp;EQUIP"/>
      <sheetName val="K.1.4.4 HEAVY EQUIP.&amp;VEHICLE"/>
      <sheetName val="K.1.4.5 OFF.EQUIP"/>
      <sheetName val="K.1.4.6 CIP"/>
      <sheetName val="K2 Vouching"/>
      <sheetName val="J. Other Assets"/>
      <sheetName val="J.1 Deffered Landright"/>
      <sheetName val="TBM  (3)"/>
      <sheetName val="CIP USD"/>
      <sheetName val="rekapSept"/>
      <sheetName val="bgn"/>
      <sheetName val="pra"/>
      <sheetName val="kend "/>
      <sheetName val="bengk."/>
      <sheetName val="air&amp;lis"/>
      <sheetName val="invent."/>
      <sheetName val="PASIVA"/>
      <sheetName val="PERUBAHAN EQUITAS"/>
      <sheetName val="Kertas Kerja Neraca_2007_PT"/>
      <sheetName val="AJP 2006"/>
      <sheetName val="Jurkor 2007"/>
      <sheetName val="Kertas Kerja Laba-Rugi_2007_PT"/>
      <sheetName val="AJP 2005"/>
      <sheetName val="Piutang Usaha_edited_PT"/>
      <sheetName val="Piutang Usaha_Sort_PT"/>
      <sheetName val="Asuransi_edited_PT"/>
      <sheetName val="Hutang_Edited_PT"/>
      <sheetName val="RJP 2006"/>
      <sheetName val="Pjk kini"/>
      <sheetName val="Pjk kini_2007_PT"/>
      <sheetName val="Rekon pjk"/>
      <sheetName val="rsk"/>
      <sheetName val="aic"/>
      <sheetName val="Ist"/>
      <sheetName val="CCAI BOOK TEMPLATE"/>
      <sheetName val="HPPKS"/>
      <sheetName val="CPO"/>
      <sheetName val="BO"/>
      <sheetName val="PENDPT"/>
      <sheetName val="SEL-KURS"/>
      <sheetName val="fix-ass"/>
      <sheetName val="Cab Utama"/>
      <sheetName val="KANPUS"/>
      <sheetName val="realjuli"/>
      <sheetName val="prakjuli"/>
      <sheetName val="KonPusat"/>
      <sheetName val="LEAD KONSOL"/>
      <sheetName val="AGING KONSOL"/>
      <sheetName val="PENDING KONFIRMASI ALL"/>
      <sheetName val="L1 Neraca"/>
      <sheetName val="L1 Neraca Ver Bapepam"/>
      <sheetName val="L1 Neraca Ver Bapepam N6"/>
      <sheetName val="L2A Saldo Kas"/>
      <sheetName val="L2B Saldo Bank"/>
      <sheetName val="L2C Deposito"/>
      <sheetName val="L3 Saham &amp; Deposito &gt;3 BLN"/>
      <sheetName val="L4 Piut_Niaga"/>
      <sheetName val="L5A Hasi Jadil"/>
      <sheetName val="L5B bahan Baku"/>
      <sheetName val="L6A Piut Plasma"/>
      <sheetName val="L6B Piut Sanksi"/>
      <sheetName val="L6C Pinj.Pegawai"/>
      <sheetName val="L6D Piut lain"/>
      <sheetName val="L6E Pinj. Lain2"/>
      <sheetName val="L6F Cad_Piut Sanksi"/>
      <sheetName val="L7 Uang Muka"/>
      <sheetName val="L8 Piut Pajak"/>
      <sheetName val="L9 By Muka"/>
      <sheetName val="L10 Piut Konv"/>
      <sheetName val="L11 Piut.Antar Badan"/>
      <sheetName val="L12 Akt Tetap"/>
      <sheetName val="L13 Pir Trans"/>
      <sheetName val="L14A Ak Immat"/>
      <sheetName val="L14B Amort"/>
      <sheetName val="L15 HJ Pendek"/>
      <sheetName val="L16 Hut. Niaga"/>
      <sheetName val="L17 Hutang Petani"/>
      <sheetName val="L18 Penj Dit_Dimuka"/>
      <sheetName val="L19 Hut Pemborong"/>
      <sheetName val="L20A Gaji"/>
      <sheetName val="L20B Hut. Bunga"/>
      <sheetName val="L20C Cad. Bonus"/>
      <sheetName val="L20D By Akan Diby"/>
      <sheetName val="L21A Hutang Lain"/>
      <sheetName val="L21B Pensiun"/>
      <sheetName val="L22 Pajak"/>
      <sheetName val="L23 HJ Tempo"/>
      <sheetName val="L24 Hut Antar Badan"/>
      <sheetName val="L25 HJ Panjang"/>
      <sheetName val="L26 LR KONSOL"/>
      <sheetName val="L26 LR PN6"/>
      <sheetName val="L26A Sawit"/>
      <sheetName val="L26A Sawit N6"/>
      <sheetName val="L26B TBS"/>
      <sheetName val="L26C Karet"/>
      <sheetName val="L26D Teh"/>
      <sheetName val="L26E Celup"/>
      <sheetName val="L26F Seduh"/>
      <sheetName val="L26G PT. BK"/>
      <sheetName val="L27A HP Sawit"/>
      <sheetName val="L27B HP Karet"/>
      <sheetName val="L27C HP Teh"/>
      <sheetName val="L27D HP Teh Celup"/>
      <sheetName val="L27E HP Teh Seduh"/>
      <sheetName val="L27F HP TBS"/>
      <sheetName val="L27G HP KSO"/>
      <sheetName val="L27H HP JO"/>
      <sheetName val="L27I HP BK (TBS)"/>
      <sheetName val="L27J HP BK (MS)"/>
      <sheetName val="L28 By. Adm"/>
      <sheetName val="L29 By Penj"/>
      <sheetName val="L30 By Lain2"/>
      <sheetName val="L31 P. Lain2"/>
      <sheetName val="L32A Areal Inti"/>
      <sheetName val="L32B Areal Plasma"/>
      <sheetName val="L33A PJK_FIS N6"/>
      <sheetName val="L33B PJK_FIS BK"/>
      <sheetName val="L34A Perhit_Pjk Tangguhan PN6"/>
      <sheetName val="L34B Perhit_Pjk Tangguhan BK"/>
      <sheetName val="L37 PJK_FIS"/>
      <sheetName val="L38 Tenaker"/>
      <sheetName val="L40 Kinerja 198"/>
      <sheetName val="L33 PJK_FIS"/>
      <sheetName val="Plasma"/>
      <sheetName val="Inti_2000 (2)"/>
      <sheetName val="Deftax"/>
      <sheetName val="Adj kash"/>
      <sheetName val="99-00"/>
      <sheetName val="Cflow00"/>
      <sheetName val="2000-2001"/>
      <sheetName val="Cflow01"/>
      <sheetName val="CFW-01"/>
      <sheetName val="CFS-01"/>
      <sheetName val="2001-2002"/>
      <sheetName val="Cflow02"/>
      <sheetName val="CFW-02"/>
      <sheetName val="CFS-02"/>
      <sheetName val="2002-2003"/>
      <sheetName val="Combined WBS PL"/>
      <sheetName val="WBS PL HO"/>
      <sheetName val="WBS PL Branch 1"/>
      <sheetName val="AJE HO"/>
      <sheetName val="AJE Branch 1"/>
      <sheetName val="RJE Combine"/>
      <sheetName val="Instruction"/>
      <sheetName val="All Sites"/>
      <sheetName val="Core Sites"/>
      <sheetName val="KPI All Sites"/>
      <sheetName val="KPI Dev All Sites"/>
      <sheetName val="KPI Dev Core Sites"/>
      <sheetName val="Site Details"/>
      <sheetName val="SiteBench"/>
      <sheetName val="BI Global"/>
      <sheetName val="Tabelle1"/>
      <sheetName val="MasterData"/>
      <sheetName val="Auxiliary"/>
      <sheetName val="ssdh NI"/>
      <sheetName val="sblm NI"/>
      <sheetName val="3. Neraca dan RL"/>
      <sheetName val="Mei 2007"/>
      <sheetName val="C-2-1"/>
      <sheetName val="C-2-2"/>
      <sheetName val="C-3"/>
      <sheetName val="N-1.1"/>
      <sheetName val="N-1.2"/>
      <sheetName val="UA-1"/>
      <sheetName val="Revmari"/>
      <sheetName val="Commsize"/>
      <sheetName val="Fixset"/>
      <sheetName val="Amort"/>
      <sheetName val="Financing"/>
      <sheetName val="Timedepo"/>
      <sheetName val="Valuation"/>
      <sheetName val="NR'07"/>
      <sheetName val="RL'07"/>
      <sheetName val="POMALAA"/>
      <sheetName val="disp calc"/>
      <sheetName val="FA List"/>
      <sheetName val="Depreciation RBW"/>
      <sheetName val="HdSheet"/>
      <sheetName val="Deskrip"/>
      <sheetName val="luas"/>
      <sheetName val="BQ-1A"/>
      <sheetName val="eskal"/>
      <sheetName val="Dom "/>
      <sheetName val="BQ_1A"/>
      <sheetName val="floor"/>
      <sheetName val="wall"/>
      <sheetName val="ceiling"/>
      <sheetName val="dw"/>
      <sheetName val="rate (3)"/>
      <sheetName val="rate (2)"/>
      <sheetName val="B _ Norelec"/>
      <sheetName val="Mark Up DK 1"/>
      <sheetName val="Mark Up C 8"/>
      <sheetName val="Kondisi"/>
      <sheetName val="Evaluasi Ang"/>
      <sheetName val="sumEXL"/>
      <sheetName val="Rekap Ang"/>
      <sheetName val="Prelim Extr"/>
      <sheetName val="BreakD Prelim"/>
      <sheetName val="Sched Man Power"/>
      <sheetName val="CM Temp Office"/>
      <sheetName val="Over Time"/>
      <sheetName val="390MC-PS"/>
      <sheetName val="Fee Coord"/>
      <sheetName val="NSC"/>
      <sheetName val="Sum BUL &amp; Alat"/>
      <sheetName val="sched alat"/>
      <sheetName val="Scafolding"/>
      <sheetName val="Sewa Alat"/>
      <sheetName val="GFA "/>
      <sheetName val="DafProyek"/>
      <sheetName val="Bul (2)"/>
      <sheetName val="Alt"/>
      <sheetName val="Alt (2)"/>
      <sheetName val="DafAlt"/>
      <sheetName val="SPH"/>
      <sheetName val="mu rev"/>
      <sheetName val="overhead"/>
      <sheetName val="uraian teknis"/>
      <sheetName val="Met-Tek"/>
      <sheetName val="Sc Bahan"/>
      <sheetName val="Man Power"/>
      <sheetName val="O&amp;O-Alat"/>
      <sheetName val="Sc Alat"/>
      <sheetName val="RENC MUTU"/>
      <sheetName val="TS (2)"/>
      <sheetName val="Jadwal (2)"/>
      <sheetName val="Personil"/>
      <sheetName val="Sch Person"/>
      <sheetName val="Daftar Alat"/>
      <sheetName val="Konf"/>
      <sheetName val="Anal Mob"/>
      <sheetName val="Pemel Rutin"/>
      <sheetName val="Subkontrak"/>
      <sheetName val="girder 1"/>
      <sheetName val="girder 2"/>
      <sheetName val="BGS"/>
      <sheetName val="Met-Tek (2)"/>
      <sheetName val="FIRE FIGHTING"/>
      <sheetName val="COV_UTAMA"/>
      <sheetName val="PENJUMLAHAN TOTAL"/>
      <sheetName val="COV_ D1"/>
      <sheetName val="COV_ D5"/>
      <sheetName val="COV_ D5_1"/>
      <sheetName val="5_1"/>
      <sheetName val="COV_ D5_2"/>
      <sheetName val="D5_2"/>
      <sheetName val="COV_ D5_3"/>
      <sheetName val="D5_3"/>
      <sheetName val="COV_ D5_4"/>
      <sheetName val="D5_4"/>
      <sheetName val="COV_ D5_5"/>
      <sheetName val="5_5"/>
      <sheetName val="COV_ D5_6"/>
      <sheetName val="D5_6"/>
      <sheetName val="COV_ D5_7"/>
      <sheetName val="D5_7"/>
      <sheetName val="COV_ D5_8"/>
      <sheetName val="COV_ D6"/>
      <sheetName val="D_6"/>
      <sheetName val="COV_ D7"/>
      <sheetName val="D_7"/>
      <sheetName val="PLB-Basement 2.8.2-R1"/>
      <sheetName val="analisys"/>
      <sheetName val="unit_rate_works"/>
      <sheetName val="dewatering"/>
      <sheetName val="sparing"/>
      <sheetName val="ALT_MBT"/>
      <sheetName val="rekap_ana"/>
      <sheetName val="ALT_1"/>
      <sheetName val="rekab"/>
      <sheetName val="rekab Point"/>
      <sheetName val="RAB POINT"/>
      <sheetName val="Ana Beton"/>
      <sheetName val="Ana Sanitair"/>
      <sheetName val="analisa Str"/>
      <sheetName val="DataTeknis"/>
      <sheetName val="Hit. zone"/>
      <sheetName val="Luas Gedung"/>
      <sheetName val="DataPersonil"/>
      <sheetName val="DataPersiapan"/>
      <sheetName val="DataToilet"/>
      <sheetName val="AnalisaScafolding"/>
      <sheetName val="DataShoring"/>
      <sheetName val="DataAlat"/>
      <sheetName val="Rinci alat"/>
      <sheetName val="ATK"/>
      <sheetName val="Perlengkapan ktr"/>
      <sheetName val="Bea Lap"/>
      <sheetName val="Safety_QC"/>
      <sheetName val="Resiko Manajemen"/>
      <sheetName val="Termin "/>
      <sheetName val="Prelim versi Fidic davis langd"/>
      <sheetName val="Cover_Luar"/>
      <sheetName val="PEKERJAAN PERSIAPAN"/>
      <sheetName val="LAIN-LAIN "/>
      <sheetName val="Catatan Harga"/>
      <sheetName val="PANEL TM "/>
      <sheetName val="KABEL TM "/>
      <sheetName val="PENTANAHAN"/>
      <sheetName val="KABEL LADDER"/>
      <sheetName val="ME RR1"/>
      <sheetName val="RR1 (EL)"/>
      <sheetName val="RR1 (AC)"/>
      <sheetName val="RR1 (PLB)"/>
      <sheetName val="ME RR2"/>
      <sheetName val="RR2 (EL)"/>
      <sheetName val="RR2 (AC)"/>
      <sheetName val="RR2 (PLB)"/>
      <sheetName val="ME RR3"/>
      <sheetName val="RR3 (EL)"/>
      <sheetName val="RR3 (AC)"/>
      <sheetName val="RR3 (PLB)"/>
      <sheetName val="ME RRK1"/>
      <sheetName val="RRK1 (EL)"/>
      <sheetName val="RRK1 (AC)"/>
      <sheetName val="RRK1 (PLB)"/>
      <sheetName val="ME RRK2"/>
      <sheetName val="RRK2 (EL)"/>
      <sheetName val="RRK2 (AC)"/>
      <sheetName val="RRK2 (PLB)"/>
      <sheetName val="ME RRK3"/>
      <sheetName val="RRK3 (EL)"/>
      <sheetName val="RRK3 (AC)"/>
      <sheetName val="RRK3 (PLB)"/>
      <sheetName val="ME RB1"/>
      <sheetName val="RB1 (EL)"/>
      <sheetName val="RB1 (AC)"/>
      <sheetName val="RB1 (PLB)"/>
      <sheetName val="ME RB2"/>
      <sheetName val="RB2 (EL)"/>
      <sheetName val="RB2 (AC)"/>
      <sheetName val="RB2 (PLB)"/>
      <sheetName val="ME RB3"/>
      <sheetName val="RB3 (EL)"/>
      <sheetName val="RB3 (AC)"/>
      <sheetName val="RB3 (PLB)"/>
      <sheetName val="DHSB"/>
      <sheetName val="COVER2"/>
      <sheetName val="TAMBAH"/>
      <sheetName val="DAF6"/>
      <sheetName val="D5-7"/>
      <sheetName val="D5-6"/>
      <sheetName val="D5-5"/>
      <sheetName val="D5-4"/>
      <sheetName val="D5-3"/>
      <sheetName val="D5-2"/>
      <sheetName val="D5-1"/>
      <sheetName val="D4-9"/>
      <sheetName val="D4-8"/>
      <sheetName val="D4-7"/>
      <sheetName val="D4-6"/>
      <sheetName val="D4-5"/>
      <sheetName val="D4-4"/>
      <sheetName val="D4-3"/>
      <sheetName val="D4-2"/>
      <sheetName val="D4-1"/>
      <sheetName val="D3-2"/>
      <sheetName val="D3-1"/>
      <sheetName val="Cover-depan"/>
      <sheetName val="H.Satuan"/>
      <sheetName val="Eva Spek"/>
      <sheetName val="LP-CRT"/>
      <sheetName val="daf-3(OK)"/>
      <sheetName val="daf-7(OK)"/>
      <sheetName val="SITE-E"/>
      <sheetName val="lamp-d"/>
      <sheetName val="Foundation"/>
      <sheetName val="CONSUMABLE"/>
      <sheetName val="Steel-Twr"/>
      <sheetName val="BAG-III"/>
      <sheetName val="Eva_Spek"/>
      <sheetName val="Harga_Satuan"/>
      <sheetName val="ESCON"/>
      <sheetName val="daf_3_OK_"/>
      <sheetName val="daf_7_OK_"/>
      <sheetName val="Daf 1"/>
      <sheetName val="BOP"/>
      <sheetName val="DATA KRY"/>
      <sheetName val="PORMAT"/>
      <sheetName val="G A J I"/>
      <sheetName val="PK.KERJA"/>
      <sheetName val="THR"/>
      <sheetName val="PENSIUN"/>
      <sheetName val="T. KONSUMSI"/>
      <sheetName val="ASTEK"/>
      <sheetName val="PENGOBATAN"/>
      <sheetName val="REKREASI"/>
      <sheetName val="PENDIDIKAN"/>
      <sheetName val="PERJ. DNS"/>
      <sheetName val="ADM KTR"/>
      <sheetName val="EKS.UMUM"/>
      <sheetName val="TRANSPORT"/>
      <sheetName val="TELPON"/>
      <sheetName val="SEWA KTR-RMH"/>
      <sheetName val="AS. AKTIVA"/>
      <sheetName val="KONS-RISET"/>
      <sheetName val="PEM.KTR"/>
      <sheetName val="PEM. KEND"/>
      <sheetName val="PEM.INVENT"/>
      <sheetName val="PEM. RM.DNS"/>
      <sheetName val="IZIN-PBB"/>
      <sheetName val="ENTERTAINT"/>
      <sheetName val="SUMBANGAN"/>
      <sheetName val="IKLAN"/>
      <sheetName val="PROMOSI"/>
      <sheetName val="PROSPEK"/>
      <sheetName val="FEE PENJ."/>
      <sheetName val="PENAGIHAN"/>
      <sheetName val="BY.USED CAR"/>
      <sheetName val="PENY.BGN"/>
      <sheetName val="PENY.RM DNS"/>
      <sheetName val="PENY. KEND"/>
      <sheetName val="PENY.BENGKEL-GDG"/>
      <sheetName val="PENY. INV"/>
      <sheetName val="BEBAN BUNGA"/>
      <sheetName val="ADM.BANK"/>
      <sheetName val="ZAKAT"/>
      <sheetName val="ONH"/>
      <sheetName val="PD.ADM JUAL"/>
      <sheetName val="PD.BABIT"/>
      <sheetName val="PD. BUNGA"/>
      <sheetName val="PD.DPST"/>
      <sheetName val="PD. PNJ SMT"/>
      <sheetName val="PD.JASA GIRO"/>
      <sheetName val="PD.CL AS"/>
      <sheetName val="PD. CAB"/>
      <sheetName val="PD.SEWA"/>
      <sheetName val="PD.HD FEE"/>
      <sheetName val="PD. PRV.FID"/>
      <sheetName val="FD. DEPOSIT"/>
      <sheetName val="PD. INSENTIF"/>
      <sheetName val="Daf_Isi"/>
      <sheetName val="Jrnl_Umum"/>
      <sheetName val="Nerc_Perc"/>
      <sheetName val="Sum_CoA"/>
      <sheetName val="Buku Besar "/>
      <sheetName val="Laba_Rugi"/>
      <sheetName val="Budget_Real"/>
      <sheetName val="Voucer"/>
      <sheetName val="Buku_Besar"/>
      <sheetName val="Penj_Nerc"/>
      <sheetName val="Sts_Sales"/>
      <sheetName val="SDM"/>
      <sheetName val="SDM (2)"/>
      <sheetName val="LAP-BLN DES2003"/>
      <sheetName val="REKAP APBD"/>
      <sheetName val="REKAP KOTOR"/>
      <sheetName val="arab"/>
      <sheetName val="ORG-CHART"/>
      <sheetName val="Ana-prel"/>
      <sheetName val="326BQSMB"/>
      <sheetName val="326BQSCC"/>
      <sheetName val="326BQSCF"/>
      <sheetName val="Hargamat"/>
      <sheetName val="APPENDIX-G"/>
      <sheetName val="APPENDIX-G table 2"/>
      <sheetName val="ARAP"/>
      <sheetName val="DAF.ALAT"/>
      <sheetName val="SRT PENAWARAN"/>
      <sheetName val="MPU-2"/>
      <sheetName val="Pealatan"/>
      <sheetName val="CV TAWAR (3)"/>
      <sheetName val="penawaran 11 jan 05"/>
      <sheetName val="jadwal (3)"/>
      <sheetName val="REKAP 3"/>
      <sheetName val="RAB (3)"/>
      <sheetName val="ARAB (3)"/>
      <sheetName val="BAHAN (3)"/>
      <sheetName val="DAF.ALAT (3)"/>
      <sheetName val="SRT"/>
      <sheetName val="CV TAWAR (2)"/>
      <sheetName val="METODHE"/>
      <sheetName val="ARAB (2)"/>
      <sheetName val="BAHAN (2)"/>
      <sheetName val="har-sat"/>
      <sheetName val="Anl-Teknik"/>
      <sheetName val="staf"/>
      <sheetName val="komponen"/>
      <sheetName val="Rekap-RAP"/>
      <sheetName val="bq-rap"/>
      <sheetName val="anl-rap"/>
      <sheetName val="MarcUp"/>
      <sheetName val="hotmix"/>
      <sheetName val="CV-TAWAR"/>
      <sheetName val="RAB STR REV LANDSCAPE"/>
      <sheetName val="Jml-Tot"/>
      <sheetName val="STR-TP"/>
      <sheetName val="Pondasi-TP"/>
      <sheetName val="REKAP REV"/>
      <sheetName val="RAB ME REV"/>
      <sheetName val="RAB STR REV "/>
      <sheetName val="NWP"/>
      <sheetName val="RAB STR"/>
      <sheetName val="RAB ME"/>
      <sheetName val="vol pek"/>
      <sheetName val="PILE CAP"/>
      <sheetName val="KLM BASEMENT"/>
      <sheetName val="KOLOM LT. DASAR"/>
      <sheetName val="KLM LT. SATU"/>
      <sheetName val="KLM LT. DUA"/>
      <sheetName val="KLM LT. ATAP"/>
      <sheetName val="KLM LT. PENUTUP ATAP"/>
      <sheetName val="Metode NK (2)"/>
      <sheetName val="upah_rap"/>
      <sheetName val="SCHEDULE ALAT"/>
      <sheetName val="SCHEDULE PERSONIL"/>
      <sheetName val="SCHEDULE BAHAN"/>
      <sheetName val="vol pek (2)"/>
      <sheetName val="daftar hsp"/>
      <sheetName val="iktisar kusus"/>
      <sheetName val="H Satuan Dasar"/>
      <sheetName val="Analisa Teknik"/>
      <sheetName val="Analisa RAB"/>
      <sheetName val="R.A.B."/>
      <sheetName val="SCEDULE"/>
      <sheetName val="Rangking"/>
      <sheetName val="BAGAN"/>
      <sheetName val="LAMP PENWR"/>
      <sheetName val="SP ASTEK"/>
      <sheetName val="SubKon "/>
      <sheetName val="HASAT PEK"/>
      <sheetName val="RAB-Add"/>
      <sheetName val="HASAT DASAR"/>
      <sheetName val="Tawar"/>
      <sheetName val="REF.ONLY"/>
      <sheetName val="****00"/>
      <sheetName val="LCATAL"/>
      <sheetName val="FG"/>
      <sheetName val="D4"/>
      <sheetName val="SPH-AMANDIT"/>
      <sheetName val="SPH-SAPON"/>
      <sheetName val="APPENDIX"/>
      <sheetName val="SAPON"/>
      <sheetName val="AMANDIT"/>
      <sheetName val="SURAT-KUASA"/>
      <sheetName val="MINAT-AMANDIT"/>
      <sheetName val="MINAT-SAPON"/>
      <sheetName val="TOT-General"/>
      <sheetName val="TOT-Elk"/>
      <sheetName val="E6"/>
      <sheetName val="E7"/>
      <sheetName val="E8"/>
      <sheetName val="E9"/>
      <sheetName val="E10"/>
      <sheetName val="E11"/>
      <sheetName val="E12"/>
      <sheetName val="TOT-Mek"/>
      <sheetName val="M2"/>
      <sheetName val="M3"/>
      <sheetName val="M4"/>
      <sheetName val="M5"/>
      <sheetName val="M6"/>
      <sheetName val="M7"/>
      <sheetName val="M8"/>
      <sheetName val="M9"/>
      <sheetName val="M10"/>
      <sheetName val="M11"/>
      <sheetName val="An. Pek Persiapan"/>
      <sheetName val="An. Pek Tanah"/>
      <sheetName val="An. Pek Pondasi"/>
      <sheetName val="An. Pek Beton"/>
      <sheetName val="An. Pek Baja"/>
      <sheetName val="An. Pek Pasangan"/>
      <sheetName val="An. Pek Penutup Lt &amp; Dinding"/>
      <sheetName val="An. Pek Sanitair"/>
      <sheetName val="An. Pek Mekanikal"/>
      <sheetName val="an.bhn"/>
      <sheetName val="upahbahan"/>
      <sheetName val="fin-kab"/>
      <sheetName val="DAFTAR BESI"/>
      <sheetName val="REKAP TOTAL"/>
      <sheetName val="REK RAB SGN"/>
      <sheetName val="RAB SGN"/>
      <sheetName val="RAB.ME"/>
      <sheetName val="rab-int"/>
      <sheetName val=" REK RAB PUST"/>
      <sheetName val="RAB PUST"/>
      <sheetName val="RAB ME PUST"/>
      <sheetName val="INT.PUST"/>
      <sheetName val="REK MNR"/>
      <sheetName val="RAB MNR"/>
      <sheetName val="RAB ME MNR"/>
      <sheetName val="REQDELTA"/>
      <sheetName val="Shorts"/>
      <sheetName val="NYATDOK"/>
      <sheetName val="DATAADM"/>
      <sheetName val="IJINUSAHA"/>
      <sheetName val="SBU"/>
      <sheetName val="AKTE"/>
      <sheetName val="PLMJBT"/>
      <sheetName val="Analisa HS"/>
      <sheetName val="BQFA"/>
      <sheetName val="FACP"/>
      <sheetName val="CostFA"/>
      <sheetName val="instalFA"/>
      <sheetName val="Ind-Cost"/>
      <sheetName val="I-Cost"/>
      <sheetName val="Kalah"/>
      <sheetName val="SRT PNWR (2)"/>
      <sheetName val="SRT PNWR"/>
      <sheetName val="PROG MUTU"/>
      <sheetName val="HsatBahan"/>
      <sheetName val="AnBayarUtama"/>
      <sheetName val="AnMobilisasi"/>
      <sheetName val="ANAL TEK"/>
      <sheetName val="IKTISAR"/>
      <sheetName val="STRUK ORG"/>
      <sheetName val="Penawaran Grawan"/>
      <sheetName val="Dafbayarutama"/>
      <sheetName val="HSATPek"/>
      <sheetName val="HRG ALAT"/>
      <sheetName val="ANL LS"/>
      <sheetName val="REKAP RAB BARU 11 Jan 05 "/>
      <sheetName val="RAB BARU 11 Jan 05"/>
      <sheetName val="REKAP STR"/>
      <sheetName val="BQ-Struktur MB"/>
      <sheetName val="REKAP ARS"/>
      <sheetName val="Rekap A. Emergency"/>
      <sheetName val="A. Emergency"/>
      <sheetName val="Rekap B. Laboratory"/>
      <sheetName val="B. Laboratory"/>
      <sheetName val="Rekap C. Radiology"/>
      <sheetName val="C. Radiology"/>
      <sheetName val="Rekap D. Main Entrance"/>
      <sheetName val="D. Main Entrance"/>
      <sheetName val="Rekap E. Fisiotherapy"/>
      <sheetName val="E. Fisiotherapy"/>
      <sheetName val="Rekap F. Polyclinic"/>
      <sheetName val="F. Polyclinic"/>
      <sheetName val="Rekap G. Operating Room &amp; ICU"/>
      <sheetName val="G. Operating Room &amp; ICU"/>
      <sheetName val="Rekap H. Hemodialisa"/>
      <sheetName val="H. Hemodialisa"/>
      <sheetName val="Rekap I. Medical Record"/>
      <sheetName val="I. Medical Record"/>
      <sheetName val="Rekap J. Obgyn"/>
      <sheetName val="J. Obgyn"/>
      <sheetName val="Rekap K. Commercial Area"/>
      <sheetName val="K. Commercial Area"/>
      <sheetName val="Rekap L. Gen  Administration"/>
      <sheetName val="L. General Administration"/>
      <sheetName val="Rekap M. Auditorium"/>
      <sheetName val="M. Auditorium"/>
      <sheetName val="Rekap N. Pekerjaan Lain2"/>
      <sheetName val="N. Pekerjaan Lain2"/>
      <sheetName val="Str SUP"/>
      <sheetName val="rekap ME"/>
      <sheetName val="RAB MK all MB rofiq"/>
      <sheetName val="RAB ELEKTRIKAL rofiq"/>
      <sheetName val="ELECTRIC-MB"/>
      <sheetName val="Alat-P"/>
      <sheetName val="RAB Arsitektural"/>
      <sheetName val="C5.2"/>
      <sheetName val="C6.1"/>
      <sheetName val="C6.2"/>
      <sheetName val="TOC Retro Jiwa"/>
      <sheetName val="TOC Retro Fac"/>
      <sheetName val="TOC Retro XOL"/>
      <sheetName val="J - Pajak Dibayar Dimuka"/>
      <sheetName val="Symbol"/>
      <sheetName val="RL-3"/>
      <sheetName val="PENJ NERACA"/>
      <sheetName val="TM &amp; TBM"/>
      <sheetName val="HTG ESTATE"/>
      <sheetName val="HTG PKS"/>
      <sheetName val="RINC-RL,18,19"/>
      <sheetName val="PENJUALAN 2006"/>
      <sheetName val="RINC-HPP21,22,23"/>
      <sheetName val="HPPENJ-24"/>
      <sheetName val="HITUNG-HPP,25"/>
      <sheetName val="produksi"/>
      <sheetName val="CRJ-01"/>
      <sheetName val="Awalna"/>
      <sheetName val="Format Ngitung  "/>
      <sheetName val="Rul,m"/>
      <sheetName val="Rul,s"/>
      <sheetName val="NOTA"/>
      <sheetName val="INPUT "/>
      <sheetName val="ANAK HAYAM"/>
      <sheetName val="Parab Hayam 2003"/>
      <sheetName val="H.KONTRAK"/>
      <sheetName val="FARM "/>
      <sheetName val="OM"/>
      <sheetName val="VROON"/>
      <sheetName val="L107"/>
      <sheetName val="ISMY"/>
      <sheetName val="TO"/>
      <sheetName val="OD"/>
      <sheetName val="Combined Report_EUR"/>
      <sheetName val="Report ID523 ADA_EUR"/>
      <sheetName val="Report ID524 C Ost_EUR"/>
      <sheetName val="Report ID525 C Deu_EUR"/>
      <sheetName val="Data ID523 ADA"/>
      <sheetName val="Data ID524 C OSt"/>
      <sheetName val="Data ID525 C Deu"/>
      <sheetName val="Cash Transfer"/>
      <sheetName val="Combined Report_USD"/>
      <sheetName val="Report ID523 ADA_USD"/>
      <sheetName val="Report ID524 C Ost_USD"/>
      <sheetName val="Report ID525 C Deu_USD"/>
      <sheetName val="EAR"/>
      <sheetName val="Adj In ID523"/>
      <sheetName val="Adj Out ID523"/>
      <sheetName val="Adj In ID524"/>
      <sheetName val="Adj Out ID524"/>
      <sheetName val="Adj Out ID525"/>
      <sheetName val="Adj In ID525"/>
      <sheetName val="Ford Options"/>
      <sheetName val="HPP audit"/>
      <sheetName val="EK"/>
      <sheetName val="Kas dan Bank"/>
      <sheetName val="Investasi Saham"/>
      <sheetName val="Tanaman Perkebunan "/>
      <sheetName val="Tanaman Perkebunan 2"/>
      <sheetName val="List Inventory"/>
      <sheetName val="Perpajakan"/>
      <sheetName val="Hutang Lain2 HI"/>
      <sheetName val="Hutang Jangka Pjg"/>
      <sheetName val="Biaya yg msh hrs dibayar"/>
      <sheetName val="PEB"/>
      <sheetName val="OLT"/>
      <sheetName val="PEB &amp; OLT"/>
      <sheetName val="LAP-PENJ"/>
      <sheetName val="Beban Pokok Pend."/>
      <sheetName val="Penghasilan B.Lain-lain"/>
      <sheetName val="Tran. Hub. Istimewa"/>
      <sheetName val="Analytical Review Okt 31, 2008"/>
      <sheetName val="8600.05"/>
      <sheetName val="8600.10"/>
      <sheetName val="8600.10-1 "/>
      <sheetName val="8600.10-1.1"/>
      <sheetName val="8600.10-2"/>
      <sheetName val="8600.10-3"/>
      <sheetName val="8600.10-4"/>
      <sheetName val="8600.10-5"/>
      <sheetName val="8600.10-6"/>
      <sheetName val="8600.10-7"/>
      <sheetName val="TOT Admin Expense"/>
      <sheetName val="Vouching Opex"/>
      <sheetName val="mazda"/>
      <sheetName val="chery"/>
      <sheetName val="hino gubeng"/>
      <sheetName val="hino kletek"/>
      <sheetName val="HINO MALANG"/>
      <sheetName val="HINO GRESIK"/>
      <sheetName val="PRT_MLG"/>
      <sheetName val="prt"/>
      <sheetName val="GRESIK Mar_08"/>
      <sheetName val="GRESIK Mar_08 _2_"/>
      <sheetName val="GRESIK Apr_08 _2_"/>
      <sheetName val="GRESIK Mei_08 _3_"/>
      <sheetName val="GRESIK Juni_08 _4_"/>
      <sheetName val="akumulasi mar_jun_08"/>
      <sheetName val="GRESIK Juli_08 "/>
      <sheetName val="GRESIK Agusts_08 "/>
      <sheetName val="GRESIK September_08 _"/>
      <sheetName val="GRESIK Oktober_08 "/>
      <sheetName val="GRESIK AK JanOktober_08 "/>
      <sheetName val="GRESIK November_08  "/>
      <sheetName val="GRESIK Desember_08  "/>
      <sheetName val="GRESIK AK Jan-Des_08 "/>
      <sheetName val="rekonsel per bln"/>
      <sheetName val="rekonsel akumulasi"/>
      <sheetName val="10 Memo"/>
      <sheetName val="10 Lead"/>
      <sheetName val="10.1 Sales per customer"/>
      <sheetName val="Local per product"/>
      <sheetName val="10.2 Sales per product "/>
      <sheetName val="10.3 Cut-off test"/>
      <sheetName val="10.4 Sales Reasonable Test"/>
      <sheetName val="export per product"/>
      <sheetName val="export original"/>
      <sheetName val="local original"/>
      <sheetName val="10.5 Sales with Daily Kurs"/>
      <sheetName val="10.6 Sales Local"/>
      <sheetName val="10.7 Sales Export"/>
      <sheetName val="Kurs $ 2005"/>
      <sheetName val="8500.05"/>
      <sheetName val="8510.05"/>
      <sheetName val="AP Aging"/>
      <sheetName val="Trade creditors"/>
      <sheetName val="Details third party"/>
      <sheetName val="Details Related Party"/>
      <sheetName val="GRIR inventory"/>
      <sheetName val="GRIR non inventory"/>
      <sheetName val="NN Confirmation"/>
      <sheetName val="BS_IDR"/>
      <sheetName val="BS_USD"/>
      <sheetName val="PLBLN_IDR"/>
      <sheetName val="PLBLN_USD"/>
      <sheetName val="DETAIL EXP"/>
      <sheetName val="Def.Tax"/>
      <sheetName val="DIFF IN CONV"/>
      <sheetName val="DEF.CHARGES"/>
      <sheetName val="Detail CIP"/>
      <sheetName val="INTERCO"/>
      <sheetName val="HOSept"/>
      <sheetName val="YTDS&amp;D"/>
      <sheetName val="1505-99"/>
      <sheetName val="1505-02"/>
      <sheetName val="CIP-Capco-1505-03"/>
      <sheetName val="1505-03 "/>
      <sheetName val="PL-Equator"/>
      <sheetName val="BS-Equator (2)"/>
      <sheetName val="AJE "/>
      <sheetName val="Past LK"/>
      <sheetName val="InvRp&amp;$"/>
      <sheetName val="InvRp-$"/>
      <sheetName val="JSiar"/>
      <sheetName val="Jad"/>
      <sheetName val="Jangkauan"/>
      <sheetName val="E 240"/>
      <sheetName val="E240.2"/>
      <sheetName val="Bangunan&amp;Mesin"/>
      <sheetName val="Instalasi,Kendaraan,Inventaris"/>
      <sheetName val="dOkt"/>
      <sheetName val="XXXXXXX"/>
      <sheetName val="XXXXXX0"/>
      <sheetName val="XXXXXX1"/>
      <sheetName val="XXXXXX2"/>
      <sheetName val="Confirm"/>
      <sheetName val="Jelek"/>
      <sheetName val="200.1"/>
      <sheetName val="200.2"/>
      <sheetName val="201.3"/>
      <sheetName val="205.1"/>
      <sheetName val="215"/>
      <sheetName val="220.3"/>
      <sheetName val="235"/>
      <sheetName val="E235.1"/>
      <sheetName val="240"/>
      <sheetName val="240.1"/>
      <sheetName val="255"/>
      <sheetName val="260"/>
      <sheetName val="265"/>
      <sheetName val="266"/>
      <sheetName val="280"/>
      <sheetName val="290"/>
      <sheetName val="290.1"/>
      <sheetName val="290.2"/>
      <sheetName val="290.3"/>
      <sheetName val="290.4"/>
      <sheetName val="291"/>
      <sheetName val="295"/>
      <sheetName val="256"/>
      <sheetName val="100.A.1"/>
      <sheetName val="100.1"/>
      <sheetName val="100.2"/>
      <sheetName val="100.3"/>
      <sheetName val="100.4"/>
      <sheetName val="100.5"/>
      <sheetName val="110.1"/>
      <sheetName val="110.1.1"/>
      <sheetName val="110.1.2"/>
      <sheetName val="110.1.3"/>
      <sheetName val="110.1.4"/>
      <sheetName val="110.1.5"/>
      <sheetName val="110.1.6"/>
      <sheetName val="110.1.7"/>
      <sheetName val="110.1.8"/>
      <sheetName val="110.3"/>
      <sheetName val="110.3.1"/>
      <sheetName val="150.1"/>
      <sheetName val="E200"/>
      <sheetName val="E200.1"/>
      <sheetName val="E210.1"/>
      <sheetName val="E210.1-1"/>
      <sheetName val="E210.2"/>
      <sheetName val="E210.5"/>
      <sheetName val="E230"/>
      <sheetName val="E210.4"/>
      <sheetName val="E210.4.1"/>
      <sheetName val="E240"/>
      <sheetName val="E250"/>
      <sheetName val="E220.1"/>
      <sheetName val="E220.1-1"/>
      <sheetName val="E220.4"/>
      <sheetName val="E280"/>
      <sheetName val="E100"/>
      <sheetName val="E100.1"/>
      <sheetName val="SPT_DPS"/>
      <sheetName val="E100.2"/>
      <sheetName val="E110.11"/>
      <sheetName val="E110.11.1"/>
      <sheetName val="E110.12"/>
      <sheetName val="E110.12.1"/>
      <sheetName val="E110.2"/>
      <sheetName val="E110.2.1"/>
      <sheetName val="E110.2.2"/>
      <sheetName val="E110.3"/>
      <sheetName val="E110.3.1"/>
      <sheetName val="E110.3.2"/>
      <sheetName val="E120"/>
      <sheetName val="E120.1"/>
      <sheetName val="TBL INDV"/>
      <sheetName val="TBL CONS"/>
      <sheetName val="IB"/>
      <sheetName val="Aging Hut"/>
      <sheetName val="AR_AP AFF"/>
      <sheetName val="Cad Persediaan"/>
      <sheetName val="SUBS"/>
      <sheetName val="PURC"/>
      <sheetName val="Aje-Rje'03"/>
      <sheetName val="E 200.2"/>
      <sheetName val="E200.3"/>
      <sheetName val="E 200.2.1"/>
      <sheetName val="E210.1.1"/>
      <sheetName val="E210.1.2"/>
      <sheetName val="E210.1.3"/>
      <sheetName val="E210.2.1"/>
      <sheetName val="E 210.3"/>
      <sheetName val="E230.1"/>
      <sheetName val="E230.1.2"/>
      <sheetName val="E230.2"/>
      <sheetName val="E210.4.1.1"/>
      <sheetName val="E210.4.1.2"/>
      <sheetName val="E210.4.1.3"/>
      <sheetName val="E210.4.1.4"/>
      <sheetName val="E210.4.2"/>
      <sheetName val="E210.4.2.1"/>
      <sheetName val="E210.4.2.2"/>
      <sheetName val="E210.4.2.3"/>
      <sheetName val="E210.4.2.4"/>
      <sheetName val="E210.4.2.5"/>
      <sheetName val="E210.4.2.6"/>
      <sheetName val="E210.4.2.7"/>
      <sheetName val="E210.4.2.8"/>
      <sheetName val="E210.4.2.9"/>
      <sheetName val="E210.4.2.10"/>
      <sheetName val="E210.4.2.11"/>
      <sheetName val="E210.4.2.12"/>
      <sheetName val="E210.5.1"/>
      <sheetName val="E210.5.1.1"/>
      <sheetName val="E240.1"/>
      <sheetName val="E240.3"/>
      <sheetName val="E240.4"/>
      <sheetName val="E240.5"/>
      <sheetName val="E 241"/>
      <sheetName val="E241.1"/>
      <sheetName val="E241.2"/>
      <sheetName val="E241.3"/>
      <sheetName val="E241.4"/>
      <sheetName val="E241.5"/>
      <sheetName val="E241.6"/>
      <sheetName val="E241.7"/>
      <sheetName val="E220.1.1"/>
      <sheetName val="E220.1.2"/>
      <sheetName val="E220.2"/>
      <sheetName val="E220.2.1"/>
      <sheetName val="E220.2.2"/>
      <sheetName val="E220.2.3"/>
      <sheetName val="E220.2.4"/>
      <sheetName val="E220.2.5"/>
      <sheetName val="Confirm AP E220.2.1"/>
      <sheetName val="E220.3"/>
      <sheetName val="E220.3.1"/>
      <sheetName val="E220.4.1"/>
      <sheetName val="E220.4.2"/>
      <sheetName val="E220.4.3"/>
      <sheetName val="E220.4.4"/>
      <sheetName val="E220.4.5"/>
      <sheetName val="E220.4.6"/>
      <sheetName val="E220.4.7"/>
      <sheetName val="E220.4.8"/>
      <sheetName val="E220.4.9"/>
      <sheetName val="E220.4.10"/>
      <sheetName val="E220.4.11"/>
      <sheetName val="E220.4.12"/>
      <sheetName val="E220.4.13"/>
      <sheetName val="E 220.5"/>
      <sheetName val="E220.5.1"/>
      <sheetName val="E220.5.2"/>
      <sheetName val="E220.5.3"/>
      <sheetName val="E220.6"/>
      <sheetName val="E220.6.1"/>
      <sheetName val="Sisdur Sales"/>
      <sheetName val="E 100.1"/>
      <sheetName val="E 100.1.1"/>
      <sheetName val="GL E 100.1.1.1 "/>
      <sheetName val="E 100.1.1.1.1"/>
      <sheetName val="E 100.1.2"/>
      <sheetName val="Cut off-sap"/>
      <sheetName val="Mutasi GL - Piutang "/>
      <sheetName val="E110.1"/>
      <sheetName val="Budget 2005"/>
      <sheetName val="Budget 2006"/>
      <sheetName val="E110.1.1"/>
      <sheetName val="E110.1.2"/>
      <sheetName val="E110.1.1.1"/>
      <sheetName val="E 110.2.1.1"/>
      <sheetName val="E 110.2.2.1"/>
      <sheetName val="E150"/>
      <sheetName val="E150.1"/>
      <sheetName val="E150.2"/>
      <sheetName val="E150.3"/>
      <sheetName val="E150.4"/>
      <sheetName val="E150.5"/>
      <sheetName val="E150.6"/>
      <sheetName val="E150.7"/>
      <sheetName val="PENYUS-1994"/>
      <sheetName val="PENYUS-1998"/>
      <sheetName val="TAHUN 1997"/>
      <sheetName val="PIA"/>
      <sheetName val="PrepExp"/>
      <sheetName val="PreTax"/>
      <sheetName val="PPHImport"/>
      <sheetName val="PTVatinput"/>
      <sheetName val="TempAdvance"/>
      <sheetName val="Ssr"/>
      <sheetName val="FixedAsset"/>
      <sheetName val="RFD"/>
      <sheetName val="ContrProc"/>
      <sheetName val="Defchg"/>
      <sheetName val="Payable"/>
      <sheetName val="NotePayl"/>
      <sheetName val="TaxPayl"/>
      <sheetName val="TempReceipt"/>
      <sheetName val="TrustReceipt"/>
      <sheetName val="LOAN3"/>
      <sheetName val="E200.2"/>
      <sheetName val="E210.1.1.1"/>
      <sheetName val="E210.1.1.2"/>
      <sheetName val="E210.2.1.1"/>
      <sheetName val="E230.1.1"/>
      <sheetName val="Krf"/>
      <sheetName val="A-Krf"/>
      <sheetName val="Tape"/>
      <sheetName val="A-tape"/>
      <sheetName val="Wv"/>
      <sheetName val="A-Wv"/>
      <sheetName val="Bng"/>
      <sheetName val="A-Bng"/>
      <sheetName val="Tnt"/>
      <sheetName val="A-T"/>
      <sheetName val="A-P"/>
      <sheetName val="E230.1.8"/>
      <sheetName val="E210.3"/>
      <sheetName val="E210.3.1"/>
      <sheetName val="E210.3.2"/>
      <sheetName val="E240.1.1"/>
      <sheetName val="E210.7"/>
      <sheetName val="E220.1.1A"/>
      <sheetName val="E220.1.1B"/>
      <sheetName val="E220.1.1C"/>
      <sheetName val="E220.1.1D"/>
      <sheetName val="E220.1.1E"/>
      <sheetName val="E220.1.1F"/>
      <sheetName val="E220.1.1G"/>
      <sheetName val="E220.1.1H"/>
      <sheetName val="VOUCHINGHUTANG"/>
      <sheetName val="E220.2.6"/>
      <sheetName val="E220.2.7"/>
      <sheetName val="E220.2.8"/>
      <sheetName val="E220.2.9"/>
      <sheetName val="E220.2.10"/>
      <sheetName val="E220.3.2"/>
      <sheetName val="E220.3.3"/>
      <sheetName val="E220.3.4"/>
      <sheetName val="E220.3.5"/>
      <sheetName val="E220.4.1.1"/>
      <sheetName val="E220.4.1.2"/>
      <sheetName val="E250.1"/>
      <sheetName val="E250.2"/>
      <sheetName val="E220.7"/>
      <sheetName val="E100.1.1"/>
      <sheetName val="E 100.2"/>
      <sheetName val="E110.1.3"/>
      <sheetName val="E110.1.4"/>
      <sheetName val="E110.1.4.1A"/>
      <sheetName val="E110.1.4.1B"/>
      <sheetName val="E110.1.4.2"/>
      <sheetName val="E110.1.4.3"/>
      <sheetName val="E110.1.4.4"/>
      <sheetName val="VOUCHINGBP"/>
      <sheetName val="E120.1-2"/>
      <sheetName val="E120.1-2.1"/>
      <sheetName val="E120.1-2.2"/>
      <sheetName val="E120.1-2.3"/>
      <sheetName val="E120.1-2.3.1"/>
      <sheetName val="E120.1-2.4"/>
      <sheetName val="E241"/>
      <sheetName val="E220.2.B"/>
      <sheetName val="E220.5"/>
      <sheetName val="E220.2 A"/>
      <sheetName val="WBL"/>
      <sheetName val="FISKAL Revisi(2)"/>
      <sheetName val="heging"/>
      <sheetName val="D4.3.1"/>
      <sheetName val="D4.3.2"/>
      <sheetName val="D4.3.3"/>
      <sheetName val="D4.3.4"/>
      <sheetName val="E 221"/>
      <sheetName val="E 221.1 TL-1"/>
      <sheetName val="E 221.2 TL-2"/>
      <sheetName val="E 221.3 TL-3"/>
      <sheetName val="E 221.4 TL-4"/>
      <sheetName val="E 221.5 TL-5"/>
      <sheetName val="E 221.6 Short-Term Loan"/>
      <sheetName val="GL Bank Loan-1"/>
      <sheetName val="GL Bank Loan-2"/>
      <sheetName val="GL Bank Loan-3"/>
      <sheetName val="GL Beban Bunga"/>
      <sheetName val="Intr Exp Other"/>
      <sheetName val="Tabel PSAK24 PL"/>
      <sheetName val="Tabel PSAK24 SKL"/>
      <sheetName val="Aje 10"/>
      <sheetName val="Rje 10"/>
      <sheetName val="Deferred Tax 2010"/>
      <sheetName val="WBS (2)"/>
      <sheetName val="WPL (2)"/>
      <sheetName val="D.4.3.1"/>
      <sheetName val="E210.4.1 "/>
      <sheetName val="E.220.2.1"/>
      <sheetName val="E100.2.1"/>
      <sheetName val="E100.3"/>
      <sheetName val="E110.2.3"/>
      <sheetName val="E150.1.1"/>
      <sheetName val="E120.1-1"/>
      <sheetName val="E 210.5.1 PPh 22"/>
      <sheetName val="E210.6"/>
      <sheetName val="E.250"/>
      <sheetName val="E 210.5.5 PPh 23 "/>
      <sheetName val="21 (2)"/>
      <sheetName val="E210.3.1 "/>
      <sheetName val="E100.2."/>
      <sheetName val="Test Price list"/>
      <sheetName val="E110.11.1A"/>
      <sheetName val="E110.11.1B"/>
      <sheetName val="E245Lead"/>
      <sheetName val="E245.1"/>
      <sheetName val="E245.2"/>
      <sheetName val="E245.3"/>
      <sheetName val="E245.4"/>
      <sheetName val="OpiniInd"/>
      <sheetName val="NRC IND"/>
      <sheetName val="L-R IND"/>
      <sheetName val="Perhitungan CF"/>
      <sheetName val="CFInd"/>
      <sheetName val="Equity Ind"/>
      <sheetName val="Laspos1Ind"/>
      <sheetName val="LasposInd"/>
      <sheetName val="ESTIMASI_PPH_LABARUGI"/>
      <sheetName val="penyusutan 2011 KOMERSIAL"/>
      <sheetName val="penyusutan 2011 FISKAL"/>
      <sheetName val="PKY"/>
      <sheetName val="wwbY"/>
      <sheetName val="Mutasi Kas"/>
      <sheetName val="Mutasi Bank"/>
      <sheetName val="Jurnal Memo"/>
      <sheetName val="wwb (2)"/>
      <sheetName val="BankY"/>
      <sheetName val="KasY"/>
      <sheetName val="JKY"/>
      <sheetName val="ATVY"/>
      <sheetName val="LPABY"/>
      <sheetName val="CFY"/>
      <sheetName val="PLPKY"/>
      <sheetName val="L I - ATY"/>
      <sheetName val="L II - DonatY"/>
      <sheetName val="COV"/>
      <sheetName val="wwb"/>
      <sheetName val="ATV"/>
      <sheetName val="LPAB"/>
      <sheetName val="PLPK"/>
      <sheetName val="AT "/>
      <sheetName val="Sort"/>
      <sheetName val="COV (4)"/>
      <sheetName val="cov YBP"/>
      <sheetName val="cov FKBS"/>
      <sheetName val="Hut USD"/>
      <sheetName val="RB-Nov (2)"/>
      <sheetName val="LPK-D"/>
      <sheetName val="LA"/>
      <sheetName val="L1A1-kas"/>
      <sheetName val="L1A2-BS"/>
      <sheetName val="L1B-DepIDR"/>
      <sheetName val="L1B1-DepIDR"/>
      <sheetName val="L1C-DepUSD"/>
      <sheetName val="L1C1-DepUSD"/>
      <sheetName val="L2-PK"/>
      <sheetName val="L3-TUS"/>
      <sheetName val="L4-PdAD"/>
      <sheetName val="L5-AT"/>
      <sheetName val="L5A-ST"/>
      <sheetName val="L6-PdMUS"/>
      <sheetName val="L7-PdMDU"/>
      <sheetName val="L8-TPD"/>
      <sheetName val="L9-PdUS"/>
      <sheetName val="L10-PMB"/>
      <sheetName val="L11-PdBD"/>
      <sheetName val="L12-PFDU"/>
      <sheetName val="L13-PFMB"/>
      <sheetName val="L14-SKPL"/>
      <sheetName val="L15-BPP"/>
      <sheetName val="L16-BUL"/>
      <sheetName val="L17-BLS"/>
      <sheetName val="Kor. AT"/>
      <sheetName val="AK Ber"/>
      <sheetName val="Penghapusan"/>
      <sheetName val="Asuransi2"/>
      <sheetName val="CB"/>
      <sheetName val="Aje 08"/>
      <sheetName val="Rje 08"/>
      <sheetName val="Aje-I 08"/>
      <sheetName val="Rje-I 08"/>
      <sheetName val="R-Fiskal Unaudited"/>
      <sheetName val="Susut Fiskal 2008 eSPT"/>
      <sheetName val="E200.2.1"/>
      <sheetName val="E210.1.2.1"/>
      <sheetName val="E230.1.3"/>
      <sheetName val="E230.1.4"/>
      <sheetName val="E230.1.5"/>
      <sheetName val="E230.1.6"/>
      <sheetName val="E210.3.1.1"/>
      <sheetName val="MSN_KRPB"/>
      <sheetName val="MSN_KRPKCL"/>
      <sheetName val="MSN_SAOS"/>
      <sheetName val="MSN_ROTI"/>
      <sheetName val="MSN_TARO"/>
      <sheetName val="MSN_BATUBARA"/>
      <sheetName val="LISTRIK,GAS,BB DLL"/>
      <sheetName val="E230.3"/>
      <sheetName val="PPh ps 22"/>
      <sheetName val="E250.3"/>
      <sheetName val="Sub sequent AP"/>
      <sheetName val="Asuransi yg msh hrs dibyr"/>
      <sheetName val="E270.1"/>
      <sheetName val="Termloan"/>
      <sheetName val="E220.7.1"/>
      <sheetName val="E220.7.2"/>
      <sheetName val="E220.8"/>
      <sheetName val="E220.8.1-BARU"/>
      <sheetName val="E220.8.1-LAMA"/>
      <sheetName val="Penjualan Export"/>
      <sheetName val="Penjualan Lokal"/>
      <sheetName val="TOC local sales"/>
      <sheetName val="TOC sales export"/>
      <sheetName val="HPP KRP"/>
      <sheetName val="support HPP krp"/>
      <sheetName val="Krupuk COGS"/>
      <sheetName val="HPP SAOS"/>
      <sheetName val="support HPP Saos"/>
      <sheetName val="HPP ROTI"/>
      <sheetName val="Support HPP Roti"/>
      <sheetName val="Krupuk"/>
      <sheetName val="Krupuk FOH"/>
      <sheetName val="Saos"/>
      <sheetName val="roti"/>
      <sheetName val="Biaya Penjualan"/>
      <sheetName val="Detail biaya penjualan"/>
      <sheetName val="Detail BAU"/>
      <sheetName val="Pendapatan lain-lain "/>
      <sheetName val="Beban lain-lain "/>
      <sheetName val="Tabel PSAK24 08"/>
      <sheetName val="Mortality table"/>
      <sheetName val="Distribution"/>
      <sheetName val="early"/>
      <sheetName val="dissability"/>
      <sheetName val="death"/>
      <sheetName val="resign"/>
      <sheetName val="Benefit"/>
      <sheetName val="Tabel PSAK24 TFC"/>
      <sheetName val="Table of PSAK24"/>
      <sheetName val="Ilus-Ind"/>
      <sheetName val="Ilus-Ingg"/>
      <sheetName val="Rekap FA"/>
      <sheetName val="Diff Cost"/>
      <sheetName val="Other Equipment"/>
      <sheetName val="Komputer"/>
      <sheetName val="Office Equipment"/>
      <sheetName val="Furniture &amp; Fitings"/>
      <sheetName val="Furniture &amp; Fitings Apt"/>
      <sheetName val="Furniture &amp; Fitings Hotel"/>
      <sheetName val="Other Equipment Apt"/>
      <sheetName val="Mechanical Apt"/>
      <sheetName val="FF Apartment"/>
      <sheetName val="Office Equipment I"/>
      <sheetName val="Computer Apt"/>
      <sheetName val="Office Equipment Hotel"/>
      <sheetName val="E 100 AP"/>
      <sheetName val="E 100.2 Sales Register "/>
      <sheetName val="E 100.T Test of sales "/>
      <sheetName val="E 210.5.1 sales in SPT VAT"/>
      <sheetName val="D.4.6 System Documentation"/>
      <sheetName val="E.400. Cut off Transactions"/>
      <sheetName val="E 400.2 Sales Cut Off"/>
      <sheetName val="AP Aff"/>
      <sheetName val="AP Aff Hk"/>
      <sheetName val=" AP SSR"/>
      <sheetName val="FOREX 022006"/>
      <sheetName val="PE 12"/>
      <sheetName val="2003 Sum-PPh21"/>
      <sheetName val="SAL1004"/>
      <sheetName val="Salary Monthly 2005"/>
      <sheetName val="Salary Expat 2005"/>
      <sheetName val="Wages 2005 "/>
      <sheetName val="2005 Monthly Graduity"/>
      <sheetName val="Gratuity DSData"/>
      <sheetName val="Gratuity WorkersData"/>
      <sheetName val="DailyGratuity 2005"/>
      <sheetName val="GratuityRes"/>
      <sheetName val="CapExpditure0303"/>
      <sheetName val="Interest- DEG"/>
      <sheetName val="Interest-Eratex"/>
      <sheetName val="LC-TR HSBC 2004 (2)"/>
      <sheetName val="BSAs"/>
      <sheetName val="BSLi"/>
      <sheetName val="BS Calculation"/>
      <sheetName val="Travelling "/>
      <sheetName val="ASG Employee(replaced)"/>
      <sheetName val="ASG Mach-rev2(Replaced"/>
      <sheetName val="P6 HRD ASG Replaced"/>
      <sheetName val="Capacity Plan 2005(Replaced)"/>
      <sheetName val="BU cost"/>
      <sheetName val="P9 Loading BU"/>
      <sheetName val="20041220 Prod Data"/>
      <sheetName val="SalesQ"/>
      <sheetName val="Eqv"/>
      <sheetName val="Cost"/>
      <sheetName val="Sales $"/>
      <sheetName val="Interest HSBC"/>
      <sheetName val="20041220 Prod"/>
      <sheetName val="NON ME"/>
      <sheetName val="ME "/>
      <sheetName val="20041204 GP"/>
      <sheetName val="Elim-penyertaan"/>
      <sheetName val="Nilai Penyertaan"/>
      <sheetName val="Nrc-Inap"/>
      <sheetName val="BSISCF"/>
      <sheetName val="Eku-br rev"/>
      <sheetName val="eku-sma Tw207"/>
      <sheetName val="Eku-baru"/>
      <sheetName val="eku perban"/>
      <sheetName val="Rkap-NRC"/>
      <sheetName val="Unaudit-audit"/>
      <sheetName val="Perban Nrc 07-06"/>
      <sheetName val="Rincian2"/>
      <sheetName val="New Eku"/>
      <sheetName val="Data RK"/>
      <sheetName val="Daftar RK"/>
      <sheetName val="Perubah ekuitas"/>
      <sheetName val="Mutasi PSAK 06"/>
      <sheetName val="KK-Lap.keu 2004"/>
      <sheetName val="Daf ekitas In-AP06"/>
      <sheetName val="MInor 04"/>
      <sheetName val="Per Anak"/>
      <sheetName val="Nrc Unaudit-audit"/>
      <sheetName val="Perban Nrc 08-07"/>
      <sheetName val="Ekuitas AP"/>
      <sheetName val="Perub Eku Anak"/>
      <sheetName val="Rincian Rklas"/>
      <sheetName val="Daf kend-perabot"/>
      <sheetName val="Audit-Unaudit"/>
      <sheetName val="Rekap-NRC"/>
      <sheetName val="Penjl"/>
      <sheetName val="Lap.kEU"/>
      <sheetName val="JURNAL JULI 09"/>
      <sheetName val="equity-baru"/>
      <sheetName val="pplk "/>
      <sheetName val="talangan"/>
      <sheetName val="LR RE"/>
      <sheetName val="RE Nrc"/>
      <sheetName val="RE LR"/>
      <sheetName val="Daf isi RE"/>
      <sheetName val="UM memo"/>
      <sheetName val="Hutang Gula Bulog RW I"/>
      <sheetName val="Hutang Gula Bulog RW II"/>
      <sheetName val="Hutang Gula Bulog CB"/>
      <sheetName val="Equity May 2009"/>
      <sheetName val="pendapatan yad"/>
      <sheetName val="Bunga MK"/>
      <sheetName val="WKS KEBUN"/>
      <sheetName val="WKS MITRA KERINCI"/>
      <sheetName val="to notes"/>
      <sheetName val="LK 2009"/>
      <sheetName val="perhitungan bunga"/>
      <sheetName val="TAX MK INHOUSE"/>
      <sheetName val="lamp.kinerja"/>
      <sheetName val="lampiran2"/>
      <sheetName val="LK 2009 (2)"/>
      <sheetName val="KS"/>
      <sheetName val="JT "/>
      <sheetName val="PSA"/>
      <sheetName val="PUSLIT"/>
      <sheetName val="MCT"/>
      <sheetName val="IBP"/>
      <sheetName val="APOTIK"/>
      <sheetName val="RKAP 18-10'08"/>
      <sheetName val="fm13(Giro)"/>
      <sheetName val="Dumtk"/>
      <sheetName val="1c"/>
      <sheetName val="Rincian Iuran"/>
      <sheetName val="PASTEK"/>
      <sheetName val="Data Rekon"/>
      <sheetName val="Premi Iuran"/>
      <sheetName val="Per Grade"/>
      <sheetName val="Sortasi"/>
      <sheetName val="Rektivikasi"/>
      <sheetName val="Lokal"/>
      <sheetName val="K.KERJA"/>
      <sheetName val="Eks (2)"/>
      <sheetName val="Eks (3)"/>
      <sheetName val="Lokal (2)"/>
      <sheetName val="INVS"/>
      <sheetName val="flow"/>
      <sheetName val="AAP (2)"/>
      <sheetName val="AAN"/>
      <sheetName val="AP-LR"/>
      <sheetName val="AProduksi"/>
      <sheetName val="RPenjualan"/>
      <sheetName val="AAHPP"/>
      <sheetName val="AABPG"/>
      <sheetName val="AABU"/>
      <sheetName val="ABProduksi"/>
      <sheetName val="HPP Per Ku"/>
      <sheetName val="HPP Per Ku (2)"/>
      <sheetName val="HPPGLTT"/>
      <sheetName val="AAI"/>
      <sheetName val="PSA-LTR"/>
      <sheetName val="SKOR"/>
      <sheetName val="BUMN"/>
      <sheetName val="BUMNL"/>
      <sheetName val="strategi"/>
      <sheetName val="KRITERIA"/>
      <sheetName val="KPI_konsol"/>
      <sheetName val="Per_PT"/>
      <sheetName val="grafikper-pt"/>
      <sheetName val="hasil_kpi"/>
      <sheetName val="Konsol (2)"/>
      <sheetName val="131"/>
      <sheetName val="Konsol"/>
      <sheetName val="rl_sl"/>
      <sheetName val="rl_ks"/>
      <sheetName val="rl_tb"/>
      <sheetName val="rl_jt"/>
      <sheetName val="rl_sb"/>
      <sheetName val="rl_psa"/>
      <sheetName val="rl_mct"/>
      <sheetName val="rl_pa"/>
      <sheetName val="rl_anf"/>
      <sheetName val="rl_ibp"/>
      <sheetName val="beda"/>
      <sheetName val="prod-ap"/>
      <sheetName val="kons-rl"/>
      <sheetName val="kon_shu"/>
      <sheetName val="sl-rl"/>
      <sheetName val="shu_sl"/>
      <sheetName val="ks-rl"/>
      <sheetName val="shu_ks"/>
      <sheetName val="tb-rl"/>
      <sheetName val="shu_tb"/>
      <sheetName val="jt-rl"/>
      <sheetName val="sb-rl"/>
      <sheetName val="psa-rl"/>
      <sheetName val="mct-rl"/>
      <sheetName val="pa-rl"/>
      <sheetName val="anf-rl"/>
      <sheetName val="ibp-rl"/>
      <sheetName val="mo"/>
      <sheetName val="cbb"/>
      <sheetName val="gieb"/>
      <sheetName val="rw1"/>
      <sheetName val="mrb"/>
      <sheetName val="rw2"/>
      <sheetName val="rcm"/>
      <sheetName val="mo1"/>
      <sheetName val="skor-kinerja"/>
      <sheetName val="tk_kshtan"/>
      <sheetName val="lain-lain"/>
      <sheetName val="bulanan"/>
      <sheetName val="rts"/>
      <sheetName val="laskar"/>
      <sheetName val="holding"/>
      <sheetName val="kk_nrc"/>
      <sheetName val="buku1"/>
      <sheetName val="buku2"/>
      <sheetName val="buku_nrc"/>
      <sheetName val="trovi"/>
      <sheetName val="lampirann"/>
      <sheetName val="SLED."/>
      <sheetName val="Bhn Rpt"/>
      <sheetName val="ap2011"/>
      <sheetName val="AP Investasi"/>
      <sheetName val="Kinerja-2010"/>
      <sheetName val="DATA KEBUN"/>
      <sheetName val="CAHFLOW"/>
      <sheetName val="smt2PROG"/>
      <sheetName val="rekap-3"/>
      <sheetName val="rek-lr"/>
      <sheetName val="kma"/>
      <sheetName val="jprod"/>
      <sheetName val="gdg"/>
      <sheetName val="511"/>
      <sheetName val="512"/>
      <sheetName val="513"/>
      <sheetName val="514"/>
      <sheetName val="515"/>
      <sheetName val="516"/>
      <sheetName val="517"/>
      <sheetName val="518"/>
      <sheetName val="519"/>
      <sheetName val="819"/>
      <sheetName val="usaha"/>
      <sheetName val="lok-incl"/>
      <sheetName val="hpp-incl"/>
      <sheetName val="lok-exl"/>
      <sheetName val="hpp-exl"/>
      <sheetName val="h-penj"/>
      <sheetName val="Asumsi.RKAP.2103"/>
      <sheetName val="SDM.1"/>
      <sheetName val="Investasi.1"/>
      <sheetName val="Hasil.Produksi.1"/>
      <sheetName val="Penjual.1"/>
      <sheetName val="BDP.PRODUKSI.1"/>
      <sheetName val="HPP_RCM"/>
      <sheetName val="By.Prod_RCM.1"/>
      <sheetName val="By.Usaha.1"/>
      <sheetName val="Laba-rugi.1"/>
      <sheetName val="Neraca.1"/>
      <sheetName val="CashFlow.1"/>
      <sheetName val=" PERHITUNGANKin-100"/>
      <sheetName val="fORM.iSIAN.rkap.2013"/>
      <sheetName val="gab"/>
      <sheetName val="NERACA REVISI"/>
      <sheetName val="Neraca SBLM REV"/>
      <sheetName val="PROYEKSI BUNGA"/>
      <sheetName val="REAL SD APRIL13"/>
      <sheetName val="KOM"/>
      <sheetName val="DIR"/>
      <sheetName val="SEKORP"/>
      <sheetName val="AKT&amp;KEU"/>
      <sheetName val="SDM,UMUM&amp;ASET"/>
      <sheetName val="PROD&amp;IT"/>
      <sheetName val="REN &amp; BANG"/>
      <sheetName val="401"/>
      <sheetName val="414"/>
      <sheetName val="415"/>
      <sheetName val="416"/>
      <sheetName val="418"/>
      <sheetName val="419"/>
      <sheetName val="440"/>
      <sheetName val="461"/>
      <sheetName val="483"/>
      <sheetName val="409"/>
      <sheetName val="410"/>
      <sheetName val="pmbl"/>
      <sheetName val="rinc investasi"/>
      <sheetName val="bhn rapat"/>
      <sheetName val="rinc neraca"/>
      <sheetName val="RKAP2013"/>
      <sheetName val="Prod "/>
      <sheetName val="mslh tan"/>
      <sheetName val="mslh pabrik"/>
      <sheetName val="Akumulasi MK"/>
      <sheetName val="Resume MK"/>
      <sheetName val="Peny"/>
      <sheetName val="By Umum Kandir"/>
      <sheetName val="By Umum kk"/>
      <sheetName val="Neranca bln"/>
      <sheetName val="LR blnan"/>
      <sheetName val="Penjualan (3)"/>
      <sheetName val="Bi Prod"/>
      <sheetName val="Bi prod.bln"/>
      <sheetName val="REKAP RKAP 13"/>
      <sheetName val="RKAP QC 13"/>
      <sheetName val="RKAP risbang 13"/>
      <sheetName val="Investasi Bulanan"/>
      <sheetName val="By Umum Kebun"/>
      <sheetName val="B Penjualan"/>
      <sheetName val="Biaya lain-lain"/>
      <sheetName val="For Karyawan"/>
      <sheetName val="Daf Isi (2)"/>
      <sheetName val="Areal 1"/>
      <sheetName val="Asumsi Penyusunan RKAP"/>
      <sheetName val="format ap.revisi"/>
      <sheetName val="Investasi2013"/>
      <sheetName val="cashflow2013"/>
      <sheetName val="Work Progress"/>
      <sheetName val="Final Work Progress"/>
      <sheetName val="Kurva-S Revisi "/>
      <sheetName val="Rekap Laporan"/>
      <sheetName val="Rekap Progress"/>
      <sheetName val="MPB-A"/>
      <sheetName val="MPB-B"/>
      <sheetName val="MPB-C"/>
      <sheetName val="Vibrating Screen "/>
      <sheetName val="Kantor Pabrik"/>
      <sheetName val="Workshop "/>
      <sheetName val="G. Kimia "/>
      <sheetName val="Bunch Ash Storage "/>
      <sheetName val="Loading Sheed "/>
      <sheetName val="T. Parkir "/>
      <sheetName val="T. Parkir M&amp;S "/>
      <sheetName val="Guard House"/>
      <sheetName val="Musholla "/>
      <sheetName val="Balai Karyawan "/>
      <sheetName val="Pos Grading "/>
      <sheetName val="R. Pompa Diesel "/>
      <sheetName val="Oil Despatch PH "/>
      <sheetName val="Pump House of WTP "/>
      <sheetName val="E. Pump House "/>
      <sheetName val="Rumah Panel WI "/>
      <sheetName val="Transfer Carriage A "/>
      <sheetName val="Transfer Carriage B "/>
      <sheetName val="L. Ramp "/>
      <sheetName val="Tippler A "/>
      <sheetName val="Tippler B"/>
      <sheetName val="Capstan &amp; Bollard "/>
      <sheetName val="Rel Track "/>
      <sheetName val="Cable Trench A "/>
      <sheetName val="Pondasi Panel A"/>
      <sheetName val="PAO, SCR &amp; MLR "/>
      <sheetName val="Treshing"/>
      <sheetName val="Kernel Recovery "/>
      <sheetName val="Depricarping "/>
      <sheetName val="Cable Trench B "/>
      <sheetName val="Pondasi Panel B"/>
      <sheetName val="Clarifikasi "/>
      <sheetName val="Power House "/>
      <sheetName val="Boiler WTP"/>
      <sheetName val="Fat Pit "/>
      <sheetName val="Cable Trench"/>
      <sheetName val="Pondasi Panel C"/>
      <sheetName val="CPO Storage "/>
      <sheetName val="KSB "/>
      <sheetName val="Pondasi WTP "/>
      <sheetName val="Lantai"/>
      <sheetName val="Retaining Wall "/>
      <sheetName val="Incenerator"/>
      <sheetName val="Drainase "/>
      <sheetName val="Jalan"/>
      <sheetName val="Parking Area"/>
      <sheetName val="Pagar Pabrik "/>
      <sheetName val="Pagar Kolam Limbah "/>
      <sheetName val="Saluran"/>
      <sheetName val="Bak Exces Fibre"/>
      <sheetName val="Tanam Rumput"/>
      <sheetName val="KGA AJE Reviewed"/>
      <sheetName val="PGKB AJE - Reviewed"/>
      <sheetName val="PGRA AJE - Reviewed"/>
      <sheetName val="Kandir AJE-Reviewed"/>
      <sheetName val="KOR-TANTIEM"/>
      <sheetName val="KK-KONSOL"/>
      <sheetName val="LK-KGA"/>
      <sheetName val="LK-INDUK"/>
      <sheetName val="LK-KR"/>
      <sheetName val="LK-KANDIR"/>
      <sheetName val="LK-KONSOL"/>
      <sheetName val="LK-REJO-AGUNG"/>
      <sheetName val="LK-KREBET"/>
      <sheetName val="RATIO-KB"/>
      <sheetName val="RATIO-RA"/>
      <sheetName val="RATIO-KONS"/>
      <sheetName val="LAP-KEU-KONSOL"/>
      <sheetName val="Eliminasi Hutang_Piutang"/>
      <sheetName val="NOTES 8 Bulan"/>
      <sheetName val="MPI_8 bULAN"/>
      <sheetName val="Minoritas 8 BLN"/>
      <sheetName val="Wks Konsol_8 Bulan"/>
      <sheetName val="Report 8 Bulan"/>
      <sheetName val="MPI_ 1 Bulan"/>
      <sheetName val="Wks Konsol_1 Bulan"/>
      <sheetName val="Report 1 Bulan"/>
      <sheetName val="Minoritas"/>
      <sheetName val="Nilai pertanggungan"/>
      <sheetName val="STNK"/>
      <sheetName val="JENIS KEND"/>
      <sheetName val="KERJASAMA"/>
      <sheetName val="TAHUN"/>
      <sheetName val="DATA ASLI"/>
      <sheetName val="GED.&amp;REKL"/>
      <sheetName val="DATA KENDARAAN"/>
      <sheetName val="CATAT"/>
      <sheetName val="DAF-PENJ PURI"/>
      <sheetName val="KAV RIVERSIDE"/>
      <sheetName val="daft-hpp PURI"/>
      <sheetName val="hpp KAV RIVERSIDE"/>
      <sheetName val="jelasnrc"/>
      <sheetName val="CET (2)"/>
      <sheetName val="lb-dthn"/>
      <sheetName val="b.adm"/>
      <sheetName val="Operasional"/>
      <sheetName val="POSLK"/>
      <sheetName val="NeracaSQL"/>
      <sheetName val="R-LabaSQL"/>
      <sheetName val="labathn"/>
      <sheetName val="Markt+Tenc"/>
      <sheetName val="By.Karyawan"/>
      <sheetName val="BI.ADM+UMUM"/>
      <sheetName val="ops"/>
      <sheetName val="Lampiran Penyusutan"/>
      <sheetName val="Lampiran Aging AP"/>
      <sheetName val="Lampiran Aging AR"/>
      <sheetName val="Piutang tak tertagih"/>
      <sheetName val="CUT OFF-MPI"/>
      <sheetName val="DPMK"/>
      <sheetName val="SPMK"/>
      <sheetName val="DKK"/>
      <sheetName val="PRL"/>
      <sheetName val="Lampiran Pendapatan"/>
      <sheetName val="SEWA CITIBANK"/>
      <sheetName val="Neraca Detail"/>
      <sheetName val="RL Detail"/>
      <sheetName val="Lampiran Aging AP (2)"/>
      <sheetName val="MPI_9 bULAN"/>
      <sheetName val="Minoritas 9 BLN"/>
      <sheetName val="Wks Konsol_ 9 Bulan"/>
      <sheetName val="Report September"/>
      <sheetName val="MPI"/>
      <sheetName val="Wks Konsol"/>
      <sheetName val="FORMAT KORAN"/>
      <sheetName val="WKS-KONSOL-MD"/>
      <sheetName val="COP-ags'11"/>
      <sheetName val="COP-JAN'11"/>
      <sheetName val="JAN'11"/>
      <sheetName val="agt'11"/>
      <sheetName val="ASURANSI-md)"/>
      <sheetName val="Minoritas 9 BLN TO CASH FLOW"/>
      <sheetName val="MPI_September_2010 tO cASH fLOW"/>
      <sheetName val="Wks_Sept_2010 To Cash Flow"/>
      <sheetName val="Report Sept 2010 To Cash flow"/>
      <sheetName val="MPI_September_2010"/>
      <sheetName val="Wks_September_2010"/>
      <sheetName val="Report September 2010"/>
      <sheetName val="Wks_Desember_2010"/>
      <sheetName val="Report Desember 2010"/>
      <sheetName val="Daf-isi-A-OK"/>
      <sheetName val="Ekuitas-10"/>
      <sheetName val="jelas-nrc-OK"/>
      <sheetName val="bi-adm"/>
      <sheetName val="L-R-BR"/>
      <sheetName val="FCD"/>
      <sheetName val="2004 nihil"/>
      <sheetName val="MATCH IKLAN"/>
      <sheetName val="budget05"/>
      <sheetName val="IRATE"/>
      <sheetName val="IRATE DD"/>
      <sheetName val="JE Mgr"/>
      <sheetName val="JE Kabag &amp; Pws Ut"/>
      <sheetName val="JE Below Pws Ut"/>
      <sheetName val="JE ALL LEVEL"/>
      <sheetName val="JE Matrix All by Dept"/>
      <sheetName val="Check #"/>
      <sheetName val="Hay Guide Charts Notes"/>
      <sheetName val="F-peng-dana_wanto"/>
      <sheetName val="tarippasif_wanto"/>
      <sheetName val="F-cacat"/>
      <sheetName val="F-s-anak"/>
      <sheetName val="F-janda"/>
      <sheetName val="F-peng-dana_04"/>
      <sheetName val="F-SDIPERCEPAT"/>
      <sheetName val="F-NSMP_04"/>
      <sheetName val="trf ns_04"/>
      <sheetName val="tarippasif_04"/>
      <sheetName val="F-tunda56=1"/>
      <sheetName val="Tunda56=1_dodo"/>
      <sheetName val="JE Result"/>
      <sheetName val="Structure Depo"/>
      <sheetName val="Nilai Wajar"/>
      <sheetName val="SSBVls-Subdebt"/>
      <sheetName val="Nrc Per Cabang"/>
      <sheetName val="Map 1006"/>
      <sheetName val="SL1006 (IDR)"/>
      <sheetName val="SL1006 (VLS)"/>
      <sheetName val="Report BS"/>
      <sheetName val="Report PL"/>
      <sheetName val="bs-HO"/>
      <sheetName val="p&amp;l-HO"/>
      <sheetName val="Mdt"/>
      <sheetName val="differed death"/>
      <sheetName val="differed disability"/>
      <sheetName val="differed withdrawal"/>
      <sheetName val="Employee Benefit UUK-13"/>
      <sheetName val="Cad UUK-13(csc-meninggal)"/>
      <sheetName val="Cad UUK-13(csc-disability)"/>
      <sheetName val="Cad UUK-13(csc-withdrawal)"/>
      <sheetName val="Cad UUK-13(PVDBO-meninggal) "/>
      <sheetName val="Cad UUK-13(PVDBO-disability) "/>
      <sheetName val="Cad UUK-13(PVDBO-withdrawal)"/>
      <sheetName val="Cad UUK-13(total)"/>
      <sheetName val="Case No. 1"/>
      <sheetName val="Case No. 2"/>
      <sheetName val="Case No. 3"/>
      <sheetName val="Employee Data"/>
      <sheetName val="trf multiple"/>
      <sheetName val="fns (2)"/>
      <sheetName val="fns"/>
      <sheetName val="HIT-PASIF"/>
      <sheetName val="dt-tunda05"/>
      <sheetName val="fak skl anak"/>
      <sheetName val="fak skl jnd"/>
      <sheetName val="fak skl pst"/>
      <sheetName val="trfakt sgl"/>
      <sheetName val="trfpsf sgl"/>
      <sheetName val="Kekayaan"/>
      <sheetName val="HIT-AKTIF"/>
      <sheetName val="HIT-PASIF (2)"/>
      <sheetName val="lamp1a (2)"/>
      <sheetName val="Lamp2-pasif"/>
      <sheetName val="dt-pasif05"/>
      <sheetName val="dt-aktif2005"/>
      <sheetName val="TblPajak"/>
      <sheetName val="dt-tunda"/>
      <sheetName val="lamp1a"/>
      <sheetName val="dt-aktif"/>
      <sheetName val="dt-pasif"/>
      <sheetName val="trf tunda"/>
      <sheetName val="hint tunda"/>
      <sheetName val="rekap0 phdp"/>
      <sheetName val="dt31 des03"/>
      <sheetName val="lampir2"/>
      <sheetName val="p-000"/>
      <sheetName val="lists"/>
      <sheetName val="ChainData"/>
      <sheetName val="newrot3"/>
      <sheetName val="TP-MARKET"/>
      <sheetName val="TPSGD"/>
      <sheetName val="TMD"/>
      <sheetName val="HUB"/>
      <sheetName val="SWPPTS"/>
      <sheetName val="ratetype"/>
      <sheetName val="TibcoWosaTables"/>
      <sheetName val="updated"/>
      <sheetName val="savein"/>
      <sheetName val="printout"/>
      <sheetName val="CETAK_1"/>
      <sheetName val="Module2"/>
      <sheetName val="hit-dapen06"/>
      <sheetName val="hit-dapen"/>
      <sheetName val="val-wanto"/>
      <sheetName val="Non_DP-DONE"/>
      <sheetName val="HIT-AKTIF-05"/>
      <sheetName val="HIT-AKTIF-05 (2)"/>
      <sheetName val="HIT-Dapen 06"/>
      <sheetName val="Pst_DP-DONE"/>
      <sheetName val="Pst_DP-HO"/>
      <sheetName val="Pst_DP-DS"/>
      <sheetName val="Pst_DP-DIM"/>
      <sheetName val="Pst_DP-DFU"/>
      <sheetName val="Pst_DP-DF"/>
      <sheetName val="06-HO"/>
      <sheetName val="06-DS"/>
      <sheetName val="06-DIM"/>
      <sheetName val="06-DFU"/>
      <sheetName val="06-DF"/>
      <sheetName val="hit_06-HO mtpl"/>
      <sheetName val="trf multiple dnrks"/>
      <sheetName val="PSAK-HO-w-selisih-mtd"/>
      <sheetName val="hit_06-DS mtpl"/>
      <sheetName val="PSAK-DS-w-selisih-mtd"/>
      <sheetName val="hit_06-DIM mtpl"/>
      <sheetName val="PSAK-DIM-w-selisih-mtd"/>
      <sheetName val="hit_06-DFU mtpl"/>
      <sheetName val="PSAK-DFU-w-selisih-mtd"/>
      <sheetName val="hit_06-DF mtpl"/>
      <sheetName val="PSAK-DF-w-selisih-mtd"/>
      <sheetName val="hit_06-HO"/>
      <sheetName val="hit_06-DS"/>
      <sheetName val="hit_06-DS-cuti"/>
      <sheetName val="hit_06-DIM"/>
      <sheetName val="hit_06-DIM-cuti"/>
      <sheetName val="hit_06-DFU"/>
      <sheetName val="hit_06-DFU-cuti"/>
      <sheetName val="hit_06-DF"/>
      <sheetName val="hit_06-DF-cuti"/>
      <sheetName val="PSAK-HO-w-mster"/>
      <sheetName val="PSAK-HO-w-pdp"/>
      <sheetName val="PSAK-HO-w-selisih"/>
      <sheetName val="PSAK-HO-w-cuti"/>
      <sheetName val="PSAK-HO"/>
      <sheetName val="PSAK-DS-w-pdp"/>
      <sheetName val="PSAK-DS-w-selisih"/>
      <sheetName val="PSAK-DS-w-cuti"/>
      <sheetName val="PSAK-DS"/>
      <sheetName val="PSAK-DIM-w-pdp"/>
      <sheetName val="PSAK-DIM-w-selisih"/>
      <sheetName val="PSAK-DIM-w-cuti"/>
      <sheetName val="PSAK-DIM"/>
      <sheetName val="PSAK-DFU-w-pdp"/>
      <sheetName val="PSAK-DFU-w-selisih"/>
      <sheetName val="PSAK-DFU-w-cuti"/>
      <sheetName val="PSAK-DFU"/>
      <sheetName val="PSAK-DF-w-pdp"/>
      <sheetName val="PSAK-DF-w-selisih"/>
      <sheetName val="PSAK-DF-w-cuti"/>
      <sheetName val="PSAK-DF"/>
      <sheetName val="indrec (2)"/>
      <sheetName val="indrec E"/>
      <sheetName val="lamp.4"/>
      <sheetName val="trf-dr-multiple"/>
      <sheetName val="rumus-tnp-esk (3)"/>
      <sheetName val="rumus-tnp-esk (2)"/>
      <sheetName val="rumus-tnp-esk"/>
      <sheetName val="Tabel-I"/>
      <sheetName val="Tabel-H"/>
      <sheetName val="Tabel-G"/>
      <sheetName val="Tabel-F"/>
      <sheetName val="Tabel-E"/>
      <sheetName val="Tabel-D"/>
      <sheetName val="Tabel-C"/>
      <sheetName val="Tabel-B"/>
      <sheetName val="Tabel-A"/>
      <sheetName val="dt-lamp2-dapen"/>
      <sheetName val="dt-lamp2-pkt-ypk"/>
      <sheetName val="trf"/>
      <sheetName val="TARIPPASIF"/>
      <sheetName val="rkd"/>
      <sheetName val="rata-rata-usia"/>
      <sheetName val="hit-PKT"/>
      <sheetName val="hitYPK"/>
      <sheetName val="hit-YRS"/>
      <sheetName val="Hit-Pensiunan"/>
      <sheetName val="hit-Tunda"/>
      <sheetName val="Lamp-1-Dapen"/>
      <sheetName val="Lamp-2-Dapen"/>
      <sheetName val="Lamp-3-Dapen"/>
      <sheetName val="DP-estate"/>
      <sheetName val="Lamp-1-ypk"/>
      <sheetName val="lamp-2-ypk"/>
      <sheetName val="Lamp-3-YPK"/>
      <sheetName val="YPK-estate"/>
      <sheetName val="Lamp-1-pkt"/>
      <sheetName val="lamp-2-PKT"/>
      <sheetName val="Lamp-3-PKT"/>
      <sheetName val="PKT-estate"/>
      <sheetName val="Lamp-1-yrs"/>
      <sheetName val="lamp-2-yrs"/>
      <sheetName val="Lamp-3-YRS"/>
      <sheetName val="YRS-estate"/>
      <sheetName val="Lamp4-Dapen"/>
      <sheetName val="Lamp4-PKT"/>
      <sheetName val="Lamp4-YPK"/>
      <sheetName val="Lamp4-YRS"/>
      <sheetName val="mortalita"/>
      <sheetName val="tarip"/>
      <sheetName val="rekap-Dapen-PKT"/>
      <sheetName val="rekap-PKT"/>
      <sheetName val="rekap-YPK"/>
      <sheetName val="rekap-YRS"/>
      <sheetName val="Hit-PKT-aktif"/>
      <sheetName val="Hit-YPK-aktif"/>
      <sheetName val="Hit-YRS-aktif"/>
      <sheetName val="EXF PK OLAH"/>
      <sheetName val="EXF PK RM"/>
      <sheetName val="Data Prod_Graf"/>
      <sheetName val="GRAFTANKOS"/>
      <sheetName val="Data SRL"/>
      <sheetName val="Data Cost1"/>
      <sheetName val="Dt Breakdown"/>
      <sheetName val="PK Olah"/>
      <sheetName val="PK RM"/>
      <sheetName val="Graf SRL"/>
      <sheetName val="PCr"/>
      <sheetName val="Janload"/>
      <sheetName val="GRAF COST"/>
      <sheetName val="DATA COST"/>
      <sheetName val="LA02"/>
      <sheetName val="LA03"/>
      <sheetName val="LAJan"/>
      <sheetName val="LAFeb"/>
      <sheetName val="LAMar"/>
      <sheetName val="Peta"/>
      <sheetName val="Slow"/>
      <sheetName val="Fast"/>
      <sheetName val="Dead"/>
      <sheetName val="MONITOR"/>
      <sheetName val="BBM"/>
      <sheetName val="po-ho"/>
      <sheetName val="SPB-HO"/>
      <sheetName val="LAY"/>
      <sheetName val="Biaya PIR"/>
      <sheetName val="Hsl-Pen"/>
      <sheetName val="sat-baru"/>
      <sheetName val="infras"/>
      <sheetName val="CHEK"/>
      <sheetName val="BMP"/>
      <sheetName val="Cash-print"/>
      <sheetName val="BOT"/>
      <sheetName val="tt-biaya"/>
      <sheetName val="FISIK RAB 2000"/>
      <sheetName val="NOV_DEC98"/>
      <sheetName val="BUDGET_1999"/>
      <sheetName val="9NOP98"/>
      <sheetName val="NDS96_2000"/>
      <sheetName val="ocean voyage"/>
      <sheetName val="5y pm"/>
      <sheetName val="1y pm "/>
      <sheetName val="act plan 1y"/>
      <sheetName val="Name"/>
      <sheetName val="2T-4T"/>
      <sheetName val="per team"/>
      <sheetName val="SAROLANGUN"/>
      <sheetName val="hasil nilai"/>
      <sheetName val="AKHIR"/>
      <sheetName val="Form-1"/>
      <sheetName val="Form-2"/>
      <sheetName val="Form-3.1"/>
      <sheetName val="Form-3.2"/>
      <sheetName val="Form 3.3"/>
      <sheetName val="Form-3.4"/>
      <sheetName val="Form-3.4.1"/>
      <sheetName val="Form-3.5"/>
      <sheetName val="Form-3.6"/>
      <sheetName val="Form-3.7"/>
      <sheetName val="Form-3.8"/>
      <sheetName val="Form-3.9"/>
      <sheetName val="Form-4.1"/>
      <sheetName val="Form-6.1"/>
      <sheetName val="Form-7.1"/>
      <sheetName val="Form-7.2"/>
      <sheetName val="Form-7.3"/>
      <sheetName val="Form-7.3b"/>
      <sheetName val="Form-7.3c"/>
      <sheetName val="Form-7.4"/>
      <sheetName val="Form-7.4a"/>
      <sheetName val="Form-7.5"/>
      <sheetName val="Form-7.6"/>
      <sheetName val="Form-7.7"/>
      <sheetName val="Form-7.8"/>
      <sheetName val="Form-7.9"/>
      <sheetName val="Form-7.10"/>
      <sheetName val="Form-8.1"/>
      <sheetName val="Form-8.2"/>
      <sheetName val="Form-8.3"/>
      <sheetName val="Form-8.4"/>
      <sheetName val="HITAM ULU"/>
      <sheetName val="BELUM A tg"/>
      <sheetName val="REKAP SRL"/>
      <sheetName val="BELUM A  SAROLANGUN"/>
      <sheetName val="BELUM A  MERANGIN"/>
      <sheetName val="BELUM &quot;A&quot;"/>
      <sheetName val="REKAP MRG"/>
      <sheetName val="COVERR"/>
      <sheetName val="ULAS"/>
      <sheetName val="01a"/>
      <sheetName val="New assumption"/>
      <sheetName val="AF (1)"/>
      <sheetName val="Peralatan juli 2009"/>
      <sheetName val="Data Pembanding"/>
      <sheetName val="List Mesin"/>
      <sheetName val="Hit Bangunan"/>
      <sheetName val="AF"/>
      <sheetName val="Nilai Tanah"/>
      <sheetName val="SRN PLKP"/>
      <sheetName val="Areal Tanam"/>
      <sheetName val="5R-B"/>
      <sheetName val="1 - Laporan CILAKI  -  OK"/>
      <sheetName val="2 - cileles  -  ok"/>
      <sheetName val="3 - BAYAH  -  OK"/>
      <sheetName val="4 - TUGU  -  OK"/>
      <sheetName val="5 - CIKEMBAR  OK"/>
      <sheetName val="CIPARI - CILACAP"/>
      <sheetName val="REKAP NILAI"/>
      <sheetName val="DCF KARET"/>
      <sheetName val="mesin"/>
      <sheetName val="SPL"/>
      <sheetName val="indks"/>
      <sheetName val="Data Tan"/>
      <sheetName val="Data Banding TNH"/>
      <sheetName val="D-f"/>
      <sheetName val="_x0000__x0000__x0000__x0000__x0000__x0000_"/>
      <sheetName val="95-96-97"/>
      <sheetName val="Graph 98"/>
      <sheetName val="Tabel 97"/>
      <sheetName val="Tabel 98"/>
      <sheetName val="MA"/>
      <sheetName val="MA 1-7"/>
      <sheetName val="MA 1-8"/>
      <sheetName val="MA 1-9"/>
      <sheetName val="electromotor"/>
      <sheetName val="pump&amp;fan"/>
      <sheetName val="electrical"/>
      <sheetName val="INVESTASI (1)"/>
      <sheetName val="MAT-R.MILL"/>
      <sheetName val="MAT-PRESS"/>
      <sheetName val="MAT-SEPARATOR"/>
      <sheetName val="MAT-PURIFIER"/>
      <sheetName val="MAT-HYDROCYCLONE"/>
      <sheetName val="dosis pupuk"/>
      <sheetName val="taksasi prod"/>
      <sheetName val="rab94"/>
      <sheetName val="rab95"/>
      <sheetName val="rab98"/>
      <sheetName val="FISIK BARU"/>
      <sheetName val="BIAYA RAB 2000"/>
      <sheetName val="NON TANAMAN"/>
      <sheetName val="KPI (2)"/>
      <sheetName val="JANUARI 1"/>
      <sheetName val="JANUARI 2"/>
      <sheetName val="Mandays"/>
      <sheetName val="Rekap TBM"/>
      <sheetName val="CPT_TM_NORMA"/>
      <sheetName val="RAWAT"/>
      <sheetName val="Produksi Inti"/>
      <sheetName val="Field Cost_TM"/>
      <sheetName val="01_CWM  Circle Weeding Manual "/>
      <sheetName val="02_CPT Chemist"/>
      <sheetName val="03_Rawat Path Chemis"/>
      <sheetName val="04_Buat Path Manual"/>
      <sheetName val="05_Buat Rawat TPH Manual"/>
      <sheetName val="06_Weeding Gwg. Manual (DAK)"/>
      <sheetName val="07_Weeding Gwg Chemist"/>
      <sheetName val="08_Spot Lalang"/>
      <sheetName val="09_Wiping Lalang"/>
      <sheetName val="10_Prunning"/>
      <sheetName val="11_Kastrasi Ablasi"/>
      <sheetName val="12_Deteksi EWS"/>
      <sheetName val="13_Sensus Pokok"/>
      <sheetName val="14_Sensus Produksi"/>
      <sheetName val="15_Konsolidasi Pokok Doyong"/>
      <sheetName val="16_Pemupukan Ure_TSPdll"/>
      <sheetName val="17_Pemupukan Tan.Kos"/>
      <sheetName val="TBM 0"/>
      <sheetName val="hectarage"/>
      <sheetName val="CFBNGE"/>
      <sheetName val="CFDIV9"/>
      <sheetName val="CFDIV10"/>
      <sheetName val="CFDIV11"/>
      <sheetName val="CFDIV12"/>
      <sheetName val="crop"/>
      <sheetName val="PPPTPH"/>
      <sheetName val="AKAYU"/>
      <sheetName val="RENDAHAN"/>
      <sheetName val="Spot Spraying"/>
      <sheetName val="LALANG"/>
      <sheetName val="GAWANGAN"/>
      <sheetName val="SURVEY"/>
      <sheetName val="ALATTRANSPORT"/>
      <sheetName val="JALANUTAMA"/>
      <sheetName val="JALANKOLEKSI"/>
      <sheetName val="GORONG"/>
      <sheetName val="TITIPANEN"/>
      <sheetName val="PARITUTAMA"/>
      <sheetName val="PARITKOLEKSI"/>
      <sheetName val="TERAS"/>
      <sheetName val="TAPAKKUDA"/>
      <sheetName val="SENSUSPOKOK"/>
      <sheetName val="SISIPAN"/>
      <sheetName val="TUNASRUTIN"/>
      <sheetName val="TUNASPINGGIRJALAN"/>
      <sheetName val="SENSUSHAMADAUN"/>
      <sheetName val="BERANTASHAMADAUN"/>
      <sheetName val="TIKUS"/>
      <sheetName val="HAMALAIN"/>
      <sheetName val="PENYAKIT"/>
      <sheetName val="ANALISADAUN"/>
      <sheetName val="SENSUSBBC"/>
      <sheetName val="PUPUK"/>
      <sheetName val="Pupuk Asli"/>
      <sheetName val="TIMBANG BRONDOLAN"/>
      <sheetName val="PANEN"/>
      <sheetName val="HK Rawat"/>
      <sheetName val="Price List 2008Est"/>
      <sheetName val="NORMA PN"/>
      <sheetName val="Norma MN"/>
      <sheetName val="Norma TBM0"/>
      <sheetName val="LC Mekanis"/>
      <sheetName val="Infrastruktur"/>
      <sheetName val="TBM-0"/>
      <sheetName val="TBM-1"/>
      <sheetName val="TBM-2"/>
      <sheetName val="TBM-3"/>
      <sheetName val="RAB2008 Bukit"/>
      <sheetName val="LC(tidak dipakai)"/>
      <sheetName val="Norma LC (tidak dipakai)"/>
      <sheetName val="HK_08"/>
      <sheetName val="wlalang"/>
      <sheetName val="NormaTBM"/>
      <sheetName val="TBM0"/>
      <sheetName val="Norma CPT TBM"/>
      <sheetName val="Norma CPT TM"/>
      <sheetName val="OPENING"/>
      <sheetName val="NORMA_PN"/>
      <sheetName val="NORMA1_TBM"/>
      <sheetName val="CPT TM"/>
      <sheetName val="8B.Biaya Umum (2)"/>
      <sheetName val="10B.Asset Non Tanaman (2)"/>
      <sheetName val="1.SETUP"/>
      <sheetName val="2.1.Asumsi Dasar"/>
      <sheetName val="2.2.Asumsi Dasar BLA"/>
      <sheetName val="2B.Nursery (baru)"/>
      <sheetName val="2B.Nursery (baru) (2)"/>
      <sheetName val="2B.1.Nursery (Existing)"/>
      <sheetName val="2B.1.Nursery (Existing)1"/>
      <sheetName val="3.Areal Stetmen"/>
      <sheetName val="1B.Land Clearing"/>
      <sheetName val="3B.Immature"/>
      <sheetName val="4.Master Block LC"/>
      <sheetName val="4B.Mature"/>
      <sheetName val="5.Master Block Tanaman"/>
      <sheetName val="5B.Gaji MANDOR"/>
      <sheetName val="6.Organisasi"/>
      <sheetName val="6B.Gaji KEBUN"/>
      <sheetName val="7.Cost Center"/>
      <sheetName val="7B.Gaji NON KEBUN"/>
      <sheetName val="8.Kendaraan"/>
      <sheetName val="8B.Biaya Umum"/>
      <sheetName val="9.WORKSHOP"/>
      <sheetName val="9B.INFRASTRUKTUR"/>
      <sheetName val="10.Machine"/>
      <sheetName val="10B.Asset Non Tanaman"/>
      <sheetName val="11.Stasiun PKS"/>
      <sheetName val="11B.Material PKS"/>
      <sheetName val="12.Profil Produksi"/>
      <sheetName val="12.B.Pembebasan Lahan"/>
      <sheetName val="13.Sejarah Produksi"/>
      <sheetName val="13.B.Perizinan"/>
      <sheetName val="14.Yield Distribution "/>
      <sheetName val="14B.HK RAWAT"/>
      <sheetName val="16.Rekomendasi Pupuk Bibit"/>
      <sheetName val="17.Pupuk TBM"/>
      <sheetName val="18.Rekomendasi Pupuk TM"/>
      <sheetName val="19.PERUN &amp; JALAN"/>
      <sheetName val="20.PARIT"/>
      <sheetName val="21.JEMBATAN"/>
      <sheetName val="22.BANGUNAN"/>
      <sheetName val="23.FSLTS KEBUN"/>
      <sheetName val="24.STS PERUMAHAN"/>
      <sheetName val="25.STS SARANA HRD"/>
      <sheetName val="26.STS VH&amp;HE"/>
      <sheetName val="27.STATUS INFRA"/>
      <sheetName val="28.Bibitan KS"/>
      <sheetName val="29.Bibitan Karet"/>
      <sheetName val="30.Prod Oil Palm"/>
      <sheetName val="31.Prod Rubber"/>
      <sheetName val="32.1.Harga pupuk"/>
      <sheetName val="32.2.Harga agrochemical"/>
      <sheetName val="32.3.Harga tools"/>
      <sheetName val="33.Harga kontraktor"/>
      <sheetName val="BA-TAPAK RUMAH"/>
      <sheetName val="BA-KOLAM BBT.II"/>
      <sheetName val="BA-LUBANG TANAM"/>
      <sheetName val="REK ACTUAL BA JUN"/>
      <sheetName val="BA Umum"/>
      <sheetName val="BA 0540"/>
      <sheetName val="REK KEB 4"/>
      <sheetName val="REK KEB 3"/>
      <sheetName val="REK KEB 2"/>
      <sheetName val="REK KEB 1"/>
      <sheetName val="BA-RM.TEKNIK"/>
      <sheetName val="BA-RINTIS"/>
      <sheetName val="BA-JALAN"/>
      <sheetName val="BA-JEMBATAN"/>
      <sheetName val="BA-PARIT"/>
      <sheetName val="BA-PINTU AIR"/>
      <sheetName val="G10-03-04"/>
      <sheetName val="G10-05-06"/>
      <sheetName val="G10-07-08"/>
      <sheetName val="BAYAR-ARDES"/>
      <sheetName val="G10-11-12"/>
      <sheetName val="G10-13-14"/>
      <sheetName val="G10-15-16"/>
      <sheetName val="BAYAR-MUS"/>
      <sheetName val="Ba Bbt_01"/>
      <sheetName val="Ba Bbt_02"/>
      <sheetName val="REK KEB GBSM"/>
      <sheetName val="pl-cy ai"/>
      <sheetName val="coe detil 2003"/>
      <sheetName val="coe detil 2003 (2)"/>
      <sheetName val="coe detil 2003 (r 0)"/>
      <sheetName val="COE (r 1)"/>
      <sheetName val="CALC_SHEET"/>
      <sheetName val="rekap versi cco"/>
      <sheetName val="Analisa (2)"/>
      <sheetName val="A.Pendahuluan"/>
      <sheetName val="A.Pekerjaan&amp;Umum"/>
      <sheetName val="B.Dam"/>
      <sheetName val="C.Intake"/>
      <sheetName val="D.Headrace"/>
      <sheetName val="E.Sandtrap"/>
      <sheetName val="F.Headpond"/>
      <sheetName val="G.Penstock"/>
      <sheetName val="H.Power House"/>
      <sheetName val="I.Tailrace"/>
      <sheetName val="J.Rumah Operator "/>
      <sheetName val="K.Jalan Akses"/>
      <sheetName val="rekap progres"/>
      <sheetName val="projection sd sept 10"/>
      <sheetName val="RAB BARU"/>
      <sheetName val="uat orek2an (2)"/>
      <sheetName val="uat orek2an"/>
      <sheetName val="rekap buat hit"/>
      <sheetName val="rekap 1"/>
      <sheetName val="orek2an"/>
      <sheetName val="rekap  (3)"/>
      <sheetName val="rekap  (2)"/>
      <sheetName val="s-curve"/>
      <sheetName val="s-c JAN"/>
      <sheetName val="s-curve (3)"/>
      <sheetName val="s-curve (2)"/>
      <sheetName val="daftar harsat"/>
      <sheetName val="daftar kuantitas"/>
      <sheetName val="projection sd sept 10 (2)"/>
      <sheetName val="RAB bend sd pembuang"/>
      <sheetName val="PO -PT HK"/>
      <sheetName val="PELUANG PENARIKAN"/>
      <sheetName val="PERBD. FSK,INV,PENG"/>
      <sheetName val="PENG. BIAYA"/>
      <sheetName val="REKAP INVES &amp; PENG. BIAYA - GAB"/>
      <sheetName val="REKAP PROG. FISIK-GABUNGAN"/>
      <sheetName val="REKAP PROG.FISIK-RAB BARU"/>
      <sheetName val="RINC. PROG. FISIK-RAB KONVERSI"/>
      <sheetName val="RINC. PROG. FISIK-RAB BARU (HK)"/>
      <sheetName val="RINC. PROG. FSK-RAB LAMA (ASLI)"/>
      <sheetName val="STD-Plasma"/>
      <sheetName val="STD-Inti "/>
      <sheetName val="Invest-inti"/>
      <sheetName val="Cempaga-Finance"/>
      <sheetName val="ACTIVITY - SAWIT"/>
      <sheetName val="PN OKE"/>
      <sheetName val="MN OKE"/>
      <sheetName val="LC MEKANIS OKE"/>
      <sheetName val="INV PK BANGUNAN OKE"/>
      <sheetName val="INV PO OKE"/>
      <sheetName val="INV INFRAS OKE"/>
      <sheetName val="TBM-0 OKE"/>
      <sheetName val="TBM-0 REHAP"/>
      <sheetName val="TBM-1 REHAP"/>
      <sheetName val="RAB 2008"/>
      <sheetName val="Lembar Isian"/>
      <sheetName val="Harga Aprit"/>
      <sheetName val="HONDA"/>
      <sheetName val="BKL &amp; SR"/>
      <sheetName val="PSD"/>
      <sheetName val="TAP"/>
      <sheetName val="API"/>
      <sheetName val="RAB2008 Mineral"/>
      <sheetName val="HONDA_DIV"/>
      <sheetName val="SR_AA"/>
      <sheetName val="SR_CBR"/>
      <sheetName val="BEKASI"/>
      <sheetName val="CIBITUNG"/>
      <sheetName val="TAMBUN"/>
      <sheetName val="CISALAK"/>
      <sheetName val="DEPOK"/>
      <sheetName val="API-BDG"/>
      <sheetName val="API-BKS"/>
      <sheetName val="1 Rekap Pemupukan"/>
      <sheetName val="3.NORMA_HK"/>
      <sheetName val="2 Rekom comp 2008   "/>
      <sheetName val="UMP.AFD.AA"/>
      <sheetName val="UMP.AFD.BB"/>
      <sheetName val="UMP.AFD.CC"/>
      <sheetName val="UMP.Bibitan"/>
      <sheetName val="kns"/>
      <sheetName val="RAB PLASMA2 THN2008"/>
      <sheetName val="RAB 06-10 (2567,84 Ha)"/>
      <sheetName val="RAB 06-10 (2400 Ha)"/>
      <sheetName val="Pengukuran (KNS)"/>
      <sheetName val="Pengukuran (KT)"/>
      <sheetName val="Pengukuran (PO)"/>
      <sheetName val="01_Drainase"/>
      <sheetName val="02_Jembatan.P"/>
      <sheetName val="03_Jembatan.Box"/>
      <sheetName val="04_Sumur"/>
      <sheetName val="05_Gorong2"/>
      <sheetName val="06_Rumah.G6"/>
      <sheetName val="07_Mobil Kontrak"/>
      <sheetName val="01_Penyiraman"/>
      <sheetName val="02_Penyiangan"/>
      <sheetName val="03_HPT"/>
      <sheetName val="04_Konsolidasi"/>
      <sheetName val="05_Seleksi bbt"/>
      <sheetName val="06_Keamanan"/>
      <sheetName val="07_Infrastruktur"/>
      <sheetName val="08_Pengawas"/>
      <sheetName val="01_Transpor Bibit"/>
      <sheetName val="02_Ecer Bibit"/>
      <sheetName val="03_Buat Jalan Pikul"/>
      <sheetName val="04_Konsolidasi Tanaman"/>
      <sheetName val="05_Menyisip Tanam"/>
      <sheetName val="06_Spot.Lalang"/>
      <sheetName val="07_Wiping Lalang"/>
      <sheetName val="08_Rawat Pring Manual"/>
      <sheetName val="09_Rawat Piringan Cemist"/>
      <sheetName val="10_Perawatan Jalan Pikul"/>
      <sheetName val="11_Semprot Rendahan"/>
      <sheetName val="12_Weding (DAK)"/>
      <sheetName val="13_Rawat Kacangan"/>
      <sheetName val="14_Deteksi HPT(EWS)"/>
      <sheetName val="15_Hama Penyakit"/>
      <sheetName val="H Lead - Investment Lead"/>
      <sheetName val="H.200"/>
      <sheetName val="H210"/>
      <sheetName val="H300"/>
      <sheetName val="H.400"/>
      <sheetName val="H500"/>
      <sheetName val="UB Lead"/>
      <sheetName val="UB100"/>
      <sheetName val="UB200"/>
      <sheetName val="UB300"/>
      <sheetName val="UB400"/>
      <sheetName val="UB500"/>
      <sheetName val="CIT_09"/>
      <sheetName val="Deftax 09"/>
      <sheetName val="KF"/>
      <sheetName val="Sum FA Fiscal"/>
      <sheetName val="FA_09"/>
      <sheetName val="FA_08"/>
      <sheetName val="Supporting SRM"/>
      <sheetName val="BS_SRM"/>
      <sheetName val="PL_SRM_jiwo"/>
      <sheetName val="PL_SRM"/>
      <sheetName val="Loan Calculation"/>
      <sheetName val="TB9"/>
      <sheetName val="TB09"/>
      <sheetName val="BSINDEX"/>
      <sheetName val="BS3"/>
      <sheetName val="BS2.1"/>
      <sheetName val="BS3.5"/>
      <sheetName val="BS2.4"/>
      <sheetName val="BS 4"/>
      <sheetName val="TBAFTRAUDIT"/>
      <sheetName val="daftar kf"/>
      <sheetName val="FA_FISKAL09"/>
      <sheetName val="FA_FISKAL08"/>
      <sheetName val="TB10"/>
      <sheetName val="TBDEC09"/>
      <sheetName val="COYLIST"/>
      <sheetName val="C 1"/>
      <sheetName val="C 2"/>
      <sheetName val="C 3"/>
      <sheetName val="AP-1098"/>
      <sheetName val="K.1- FA Movement"/>
      <sheetName val="K.2-Building"/>
      <sheetName val="K.3-Machinery &amp; Tools"/>
      <sheetName val="K.4-FFE"/>
      <sheetName val="K.5-Vehicles"/>
      <sheetName val="K.6-Lease-Vehicles"/>
      <sheetName val="FFE"/>
      <sheetName val="Areal ST RL Bun"/>
      <sheetName val="Areal ST RL PGN"/>
      <sheetName val="Kav RL"/>
      <sheetName val="Areal ST RL Keu"/>
      <sheetName val="Areal 397 ha "/>
      <sheetName val="Koversi"/>
      <sheetName val="Areal ST RL Tan"/>
      <sheetName val="Produksi-1"/>
      <sheetName val="CF-1"/>
      <sheetName val="CF-2"/>
      <sheetName val="Produksi-2"/>
      <sheetName val="Biprod"/>
      <sheetName val="Sat Bipord"/>
      <sheetName val="EQ (2)"/>
      <sheetName val="Note's (3)"/>
      <sheetName val="PL-08"/>
      <sheetName val="BS-08"/>
      <sheetName val="CF-08"/>
      <sheetName val="Jrnl_Rstd"/>
      <sheetName val="TB-All Unit (3)"/>
      <sheetName val="NS (2)"/>
      <sheetName val="Rgks Operasi"/>
      <sheetName val="Note's (2)"/>
      <sheetName val="PAJE2009"/>
      <sheetName val="CAJE2008"/>
      <sheetName val="TB-KANDIR"/>
      <sheetName val="TB-PKS_LUWU1"/>
      <sheetName val="TB-BETELEME"/>
      <sheetName val="TB-CAMMING02"/>
      <sheetName val="TB-TAKALAR"/>
      <sheetName val="TB-MALILI"/>
      <sheetName val="TB-KEERA"/>
      <sheetName val="TB-ASERA(I)"/>
      <sheetName val="TB-BPPGnew"/>
      <sheetName val="TB.BONE"/>
      <sheetName val="TB-TOMATA(I)"/>
      <sheetName val="PTPN.X"/>
      <sheetName val="TB-KABARU"/>
      <sheetName val="TB-AWAYA"/>
      <sheetName val="TB-MAROANGIN"/>
      <sheetName val="KorTomata"/>
      <sheetName val="TB-JPONTO"/>
      <sheetName val="TB-ASERA(P)"/>
      <sheetName val="TB-TOMATA(P)"/>
      <sheetName val="TB-KOLAKA"/>
      <sheetName val="TB-MIRA"/>
      <sheetName val="TM-Tomata"/>
      <sheetName val="TesPB"/>
      <sheetName val="TesB-1"/>
      <sheetName val="TB-BPPG02"/>
      <sheetName val="Index KKP Manual"/>
      <sheetName val="pERK-N XIV"/>
      <sheetName val="AC033212"/>
      <sheetName val="RE.In Vs SC"/>
      <sheetName val="ANPmaro"/>
      <sheetName val="ANPkola"/>
      <sheetName val="KorLuwu"/>
      <sheetName val="KorMira"/>
      <sheetName val="Note's"/>
      <sheetName val="TB-All Unit"/>
      <sheetName val="Client Aje"/>
      <sheetName val="Fwrd Ctr MM"/>
      <sheetName val="132006 Mkt Rights"/>
      <sheetName val="Loan Dec"/>
      <sheetName val="133004"/>
      <sheetName val="Refund Deposit"/>
      <sheetName val="TMF Aventis"/>
      <sheetName val="Sales N"/>
      <sheetName val="133005"/>
      <sheetName val="133001"/>
      <sheetName val="131002 Oth AR"/>
      <sheetName val="132001 Prepaid Rent"/>
      <sheetName val="132003 Prepaid Oth"/>
      <sheetName val="133002 Adv Empl"/>
      <sheetName val="132004 Prepaid Import"/>
      <sheetName val="235003 Accr Mkt Exp"/>
      <sheetName val="Prepaid Hrd &amp; Loan"/>
      <sheetName val="Acc Liab Inv"/>
      <sheetName val="126001-AR DVL"/>
      <sheetName val="Payroll Recon"/>
      <sheetName val="CIP FA 1"/>
      <sheetName val="Emma recon"/>
      <sheetName val="Disc Nov02"/>
      <sheetName val="Audit Aje#5"/>
      <sheetName val="Audit Aje"/>
      <sheetName val="Client Aje1"/>
      <sheetName val="FA Fcl 2006"/>
      <sheetName val="2005 - rev"/>
      <sheetName val="RPT"/>
      <sheetName val="FACT  LOAN"/>
      <sheetName val="USD-BAL"/>
      <sheetName val="RP-BAL"/>
      <sheetName val="A R"/>
      <sheetName val="PAID"/>
      <sheetName val="P-Tax 23-26"/>
      <sheetName val="Tax 23-26"/>
      <sheetName val="Tax 21-26"/>
      <sheetName val="FE_1770_P1"/>
      <sheetName val="FE-1770-IV"/>
      <sheetName val="FI-1770-IV"/>
      <sheetName val="EstateAddTax'04"/>
      <sheetName val="OMAddnTax'04"/>
      <sheetName val="OMDisp2004 (2)"/>
      <sheetName val="EstateDisp2004"/>
      <sheetName val="OMDisp2004"/>
      <sheetName val="Trial"/>
      <sheetName val="KI"/>
      <sheetName val="B.1.1"/>
      <sheetName val="B.1.2"/>
      <sheetName val="B.1.3"/>
      <sheetName val="B.2.1"/>
      <sheetName val="B.3.1"/>
      <sheetName val="VS"/>
      <sheetName val="NVS"/>
      <sheetName val="incentive"/>
      <sheetName val="B.4.1"/>
      <sheetName val="baikan"/>
      <sheetName val="21wp"/>
      <sheetName val="E1 (21)A"/>
      <sheetName val="E1 (21)B"/>
      <sheetName val="E2 (22)"/>
      <sheetName val="E3 (23)"/>
      <sheetName val="E4 (4(2))"/>
      <sheetName val="E5 (26)"/>
      <sheetName val="E6 (PPN&amp;BM)"/>
      <sheetName val="(STP PPN)"/>
      <sheetName val="E7 (PBB)"/>
      <sheetName val="Exx (BPHTB)"/>
      <sheetName val="E9 (Komp)"/>
      <sheetName val="硸硸en"/>
      <sheetName val="pilbtm"/>
      <sheetName val="Kodering"/>
      <sheetName val="jurnalbtm"/>
      <sheetName val="kori"/>
      <sheetName val="WS Jakarta"/>
      <sheetName val="kORBTM"/>
      <sheetName val="WS Btm"/>
      <sheetName val="WSGab"/>
      <sheetName val="pil"/>
      <sheetName val="shu"/>
      <sheetName val="akas"/>
      <sheetName val="Daf-Rek"/>
      <sheetName val="CashFlows"/>
      <sheetName val="Worksheet99"/>
      <sheetName val="Jurnal,Mutasi&amp;Saldo"/>
      <sheetName val="No.Rekening"/>
      <sheetName val="Installment"/>
      <sheetName val="Bubes"/>
      <sheetName val="CGM"/>
      <sheetName val="STATE"/>
      <sheetName val="BALSHEET"/>
      <sheetName val="Tab perkiraan"/>
      <sheetName val="NRC Saldo"/>
      <sheetName val="BB.AKT.LANCAR "/>
      <sheetName val="BB.KW.LANCAR"/>
      <sheetName val="BB.AKT.TETAP"/>
      <sheetName val="KW.JK.PJG"/>
      <sheetName val="BB.BIAYA"/>
      <sheetName val="BB.PENDAPATAN"/>
      <sheetName val="tabel perkiraan"/>
      <sheetName val="BB.AKTIVA LANCAR "/>
      <sheetName val="BB.KEWAJIBAN LANCAR"/>
      <sheetName val="BB.AKTIVA TETAP"/>
      <sheetName val="KEWAJIBAN JANGKA PANJANG"/>
      <sheetName val="Daftar Aktiva Tetap"/>
      <sheetName val="Laporan Laba Rugi"/>
      <sheetName val="KEWAJIBAN J.PANJANG"/>
      <sheetName val="Tab.Perkiraan"/>
      <sheetName val="KW.JK.PANJANG"/>
      <sheetName val="Marshal 2nd draft"/>
      <sheetName val="Marshal 1st draft"/>
      <sheetName val="Art. 23"/>
      <sheetName val="PUBLISINDO"/>
      <sheetName val="Art. 25 calc"/>
      <sheetName val="Angsuran PPh 25"/>
      <sheetName val="P_001 "/>
      <sheetName val="P_100 "/>
      <sheetName val="P_200"/>
      <sheetName val="P_300"/>
      <sheetName val="P_400"/>
      <sheetName val="P_500 LO Other accrued"/>
      <sheetName val="P_600 Accr. EIP-SIP"/>
      <sheetName val="N - Lead"/>
      <sheetName val="SURL"/>
      <sheetName val="test of Average Interest"/>
      <sheetName val="fm14(Tabungan)"/>
      <sheetName val="Test of Witholding Tax"/>
      <sheetName val="Sum (2)"/>
      <sheetName val="Consol Trial"/>
      <sheetName val="REport Format"/>
      <sheetName val="Jurnal Reklas"/>
      <sheetName val="Consol eliminasi"/>
      <sheetName val="CF Parent FR"/>
      <sheetName val="CF Parent 2006 "/>
      <sheetName val="BS accounts"/>
      <sheetName val="PL accounts"/>
      <sheetName val="MarketPrice"/>
      <sheetName val=" Disk"/>
      <sheetName val="SUN"/>
      <sheetName val="SSB-Rp"/>
      <sheetName val="SSB-Vls"/>
      <sheetName val="SubDebt"/>
      <sheetName val="LRK"/>
      <sheetName val="PEND+BIAYA"/>
      <sheetName val="NONCAB"/>
      <sheetName val="lr treas"/>
      <sheetName val="Sandi laba rugi"/>
      <sheetName val="PAJE-PRJE"/>
      <sheetName val="Restated-ga update"/>
      <sheetName val="trf tht"/>
      <sheetName val="trf 7 jht"/>
      <sheetName val="rkpttl"/>
      <sheetName val="rekap-pasif"/>
      <sheetName val="DAFT-PST-PASIF"/>
      <sheetName val="data-pasif-2004"/>
      <sheetName val="Daftr-pst-MHT"/>
      <sheetName val="Daftr-pst-JHT"/>
      <sheetName val="DT-HII-2004"/>
      <sheetName val="dtsblm"/>
      <sheetName val="hit-sblm"/>
      <sheetName val="rkp-sblm"/>
      <sheetName val="dtstlh"/>
      <sheetName val="hit-stlh"/>
      <sheetName val="rkp-slth"/>
      <sheetName val="hitmht"/>
      <sheetName val="rkpmht"/>
      <sheetName val="rekap-iuran"/>
      <sheetName val="DATAPASIF"/>
      <sheetName val="hit-311202"/>
      <sheetName val="tr-28202"/>
      <sheetName val="TRP"/>
      <sheetName val="giro_bbl (2)"/>
      <sheetName val="dep_bbl"/>
      <sheetName val="dep_bbl (2)"/>
      <sheetName val="EXRA"/>
      <sheetName val="trf d-i"/>
      <sheetName val="p***"/>
      <sheetName val="**_x0000__x0000_"/>
      <sheetName val="Scen Formula"/>
      <sheetName val="ASBS"/>
      <sheetName val="ASIS"/>
      <sheetName val="ASOFF"/>
      <sheetName val="Scen Print"/>
      <sheetName val="Ratios"/>
      <sheetName val="BI_Ratios"/>
      <sheetName val="Soundness"/>
      <sheetName val="Gen Asum"/>
      <sheetName val="BS $"/>
      <sheetName val="OFF $"/>
      <sheetName val="GOI Bonds"/>
      <sheetName val="Securities"/>
      <sheetName val="Yield"/>
      <sheetName val="Int Exp"/>
      <sheetName val="Loans"/>
      <sheetName val="OHC"/>
      <sheetName val="NPL"/>
      <sheetName val="Ec_Sec"/>
      <sheetName val="KUK"/>
      <sheetName val="Modal Saham4"/>
      <sheetName val="Modal Saham5"/>
      <sheetName val="Laba Saham"/>
      <sheetName val="RF ESOP"/>
      <sheetName val="T MEMO"/>
      <sheetName val="T LEAD 06"/>
      <sheetName val="D.2.1.1 (2)"/>
      <sheetName val="H.1.1 Penyertaan Dec'06"/>
      <sheetName val="T.3 EPS"/>
      <sheetName val="T.3.1EPS (PBC)."/>
      <sheetName val="T.3.2 EPS Dillution"/>
      <sheetName val="T.3.2.1BNII (PBC)"/>
      <sheetName val="T.3.2"/>
      <sheetName val="T.4.Modal Dasar"/>
      <sheetName val="T.5.AGIO SAHAM"/>
      <sheetName val="T.6.ESOP"/>
      <sheetName val="T.6.1.Rekap"/>
      <sheetName val="T.6.2"/>
      <sheetName val="T.6.3"/>
      <sheetName val="T.6.3.1"/>
      <sheetName val="T.6.3.2"/>
      <sheetName val="T.6.3.3"/>
      <sheetName val="T.6.3.4 AJE"/>
      <sheetName val="EY-BlackScholes"/>
      <sheetName val="U.4.4.BTK."/>
      <sheetName val="T.T.Conf Control"/>
      <sheetName val="Tax Memo"/>
      <sheetName val="O.2 Report Format"/>
      <sheetName val="O.2 CITC"/>
      <sheetName val="O.2.1 CITC Detail"/>
      <sheetName val="Deferred Tax 31 Dec 2006"/>
      <sheetName val="R6"/>
      <sheetName val="O.3 - Tax art 21-HO"/>
      <sheetName val="O.4 - Tax art 23,26"/>
      <sheetName val="O.5 - Tax art 25"/>
      <sheetName val="Tax Assesment"/>
      <sheetName val="Tax Status"/>
      <sheetName val="Tax Assesment (2)"/>
      <sheetName val="CONTENTS"/>
      <sheetName val="Marshal -1"/>
      <sheetName val="WTB"/>
      <sheetName val="Icome"/>
      <sheetName val="Casflow"/>
      <sheetName val="Aset"/>
      <sheetName val="RL Fiskal"/>
      <sheetName val="Note-fiscal"/>
      <sheetName val="Receiv"/>
      <sheetName val="AB"/>
      <sheetName val="CostProj"/>
      <sheetName val="PO"/>
      <sheetName val="BTS"/>
      <sheetName val="Pelumas"/>
      <sheetName val="rekap HPP Siemens"/>
      <sheetName val="Rekap jun-okt"/>
      <sheetName val="FULL"/>
      <sheetName val="Piut BTS"/>
      <sheetName val="Siemens 1"/>
      <sheetName val="Siemens 2"/>
      <sheetName val="Konsolidasi RL"/>
      <sheetName val="tbl_tarip"/>
      <sheetName val="ID_1"/>
      <sheetName val="C IS"/>
      <sheetName val="BD IS"/>
      <sheetName val="BS BS"/>
      <sheetName val="C BS"/>
      <sheetName val="C CF"/>
      <sheetName val="C RLD AKUM"/>
      <sheetName val="RLKom"/>
      <sheetName val="Enclosure"/>
      <sheetName val="RECL"/>
      <sheetName val="CB-1.00"/>
      <sheetName val="Rangkuman Kas"/>
      <sheetName val="SCB 789'08"/>
      <sheetName val="BCA 068 '08 "/>
      <sheetName val="SCB 899'08"/>
      <sheetName val="BCA 880 '08"/>
      <sheetName val="AR-1.00"/>
      <sheetName val="AR-1.10"/>
      <sheetName val="AR-1.20"/>
      <sheetName val="AR-1.30"/>
      <sheetName val="IN-1.00"/>
      <sheetName val="IN-0.01"/>
      <sheetName val="IN-0.02"/>
      <sheetName val="PT-1.00"/>
      <sheetName val="PE-1.00"/>
      <sheetName val="FA-1.00"/>
      <sheetName val="Aktiva Bank'08"/>
      <sheetName val="DF-1.00"/>
      <sheetName val="AP-1.00"/>
      <sheetName val="AP-0.01"/>
      <sheetName val="TP-1.00"/>
      <sheetName val="LP-1.00"/>
      <sheetName val="DT-1.00"/>
      <sheetName val="SC-1.00"/>
      <sheetName val="REV-001"/>
      <sheetName val="HPP-001"/>
      <sheetName val="OTX"/>
      <sheetName val="LP-0.01"/>
      <sheetName val="Beban (2009)"/>
      <sheetName val="ADJ-ELIM"/>
      <sheetName val="BEBAN (2008)"/>
      <sheetName val="EQTY"/>
      <sheetName val="AR-S"/>
      <sheetName val="Aktiva Bank'08and'09"/>
      <sheetName val="AR-07-rev"/>
      <sheetName val="AP 07-08"/>
      <sheetName val="Note 07-06"/>
      <sheetName val="Pre tax"/>
      <sheetName val="Uang Muka diterima"/>
      <sheetName val="TaxPay"/>
      <sheetName val="htg bank"/>
      <sheetName val="BMH"/>
      <sheetName val="Shar"/>
      <sheetName val="General Other Exp"/>
      <sheetName val="OThr"/>
      <sheetName val="PendingNotes"/>
      <sheetName val="Ner. OG(Des 08)"/>
      <sheetName val="Ner. EN(Des 08)"/>
      <sheetName val="NRC Desember 2008"/>
      <sheetName val="Penjelasan Neraca"/>
      <sheetName val="LR 2008"/>
      <sheetName val="Penjelasan LR"/>
      <sheetName val="Piutang OG"/>
      <sheetName val="Rincian Lap.keu-EN"/>
      <sheetName val="Rincian Lap.Keu-OG"/>
      <sheetName val="Hut.Mod.Krj.OG"/>
      <sheetName val="Hut.Mod.Krj.EN"/>
      <sheetName val="HPP LUB BANDUNG"/>
      <sheetName val="HPP.BTS"/>
      <sheetName val="BatuBara"/>
      <sheetName val="SheLL"/>
      <sheetName val="lub limau"/>
      <sheetName val="LUB BDG"/>
      <sheetName val="piuthubistimw"/>
      <sheetName val="piutang BTS"/>
      <sheetName val="Piutang lub &amp; fuel limau"/>
      <sheetName val="rekapan rek koran"/>
      <sheetName val="ppn-iN-ouT"/>
      <sheetName val="Prepaid.BTS"/>
      <sheetName val="BEBAN2"/>
      <sheetName val="Prepaid.Tormnt"/>
      <sheetName val="KBP"/>
      <sheetName val="KF Tlp"/>
      <sheetName val="notes to amar"/>
      <sheetName val="Note 08-07"/>
      <sheetName val="Balance 08-07"/>
      <sheetName val="Income 08-07"/>
      <sheetName val="Equity 08-07"/>
      <sheetName val="Casflow 08-07"/>
      <sheetName val="Balance 07-06 "/>
      <sheetName val="Income 07-06"/>
      <sheetName val="Equity 07-06"/>
      <sheetName val="Casflow 07-06"/>
      <sheetName val="OVEHOULBB"/>
      <sheetName val="OVEHAULOB"/>
      <sheetName val="OB500RB dt"/>
      <sheetName val="OB500RB"/>
      <sheetName val="BB100RB"/>
      <sheetName val="RM&amp;RW"/>
      <sheetName val="REKAPWH"/>
      <sheetName val="infra"/>
      <sheetName val="BQ (3TH)"/>
      <sheetName val="BQ (5TH)"/>
      <sheetName val="alatRM"/>
      <sheetName val="Option"/>
      <sheetName val="MF"/>
      <sheetName val="Unit Req. (1)"/>
      <sheetName val="BoQ (1)"/>
      <sheetName val="Unit Price (1)"/>
      <sheetName val="Analyst-(1)"/>
      <sheetName val="Unit Req. (2)"/>
      <sheetName val="BoQ (2)"/>
      <sheetName val="Analyst-(2)"/>
      <sheetName val="Analyst"/>
      <sheetName val="O&amp;O"/>
      <sheetName val="Excavator"/>
      <sheetName val="Heavy Mat. Fleet Product."/>
      <sheetName val="Dump Truck"/>
      <sheetName val="Bulldozers"/>
      <sheetName val="Wheel Loader"/>
      <sheetName val="Unit Price"/>
      <sheetName val="Production Analysis"/>
      <sheetName val="UT_S.PILE"/>
      <sheetName val="OB250rb"/>
      <sheetName val="OVEHOULBB3km"/>
      <sheetName val="BB50rb"/>
      <sheetName val="RM"/>
      <sheetName val="F2 (2)"/>
      <sheetName val="AA4"/>
      <sheetName val="AA3"/>
      <sheetName val="AA2"/>
      <sheetName val="AA1"/>
      <sheetName val="BB1"/>
      <sheetName val="CC1"/>
      <sheetName val="KCU"/>
      <sheetName val="Fak-Fak"/>
      <sheetName val="Wamena"/>
      <sheetName val="Timika"/>
      <sheetName val="Sentani"/>
      <sheetName val="Kaimana"/>
      <sheetName val="Balance Sheets"/>
      <sheetName val="BS-PL Indo 2006"/>
      <sheetName val="|d"/>
      <sheetName val="|i"/>
      <sheetName val="|w"/>
      <sheetName val="csc-(d)"/>
      <sheetName val="csc-(i)"/>
      <sheetName val="csc-(w)"/>
      <sheetName val="pvbdo-(d)"/>
      <sheetName val="pvdbo-(i)"/>
      <sheetName val="pvdbo-(w)"/>
      <sheetName val="almanak &amp; hk"/>
      <sheetName val="kertas kerja"/>
      <sheetName val="almanak &amp;hk."/>
      <sheetName val="allokasi_gaji"/>
      <sheetName val="bezeting"/>
      <sheetName val="bezeting."/>
      <sheetName val="lamp.21"/>
      <sheetName val="rab.14"/>
      <sheetName val="rab.15"/>
      <sheetName val="rab.16"/>
      <sheetName val="rab17"/>
      <sheetName val="rab.18"/>
      <sheetName val="rab.21"/>
      <sheetName val="rab.23"/>
      <sheetName val="bezeting_"/>
      <sheetName val="Jankos"/>
      <sheetName val="Limbah"/>
      <sheetName val="Rekg.604"/>
      <sheetName val="Work_Sheet"/>
      <sheetName val="JOurnal"/>
      <sheetName val="Act0901A"/>
      <sheetName val="induk1"/>
      <sheetName val="CIT induk"/>
      <sheetName val="Cal"/>
      <sheetName val="Class II"/>
      <sheetName val="SE46"/>
      <sheetName val="SUM-IN"/>
      <sheetName val="PL HO_unaudited"/>
      <sheetName val="Calcs"/>
      <sheetName val="New Method SL"/>
      <sheetName val="Appraisal"/>
      <sheetName val="CIT 2014"/>
      <sheetName val="Cek Invoice Payment 110308-1443"/>
      <sheetName val="RECEIPT No BA 2 ( INV ) 110308-"/>
      <sheetName val="sel kurs"/>
      <sheetName val="Reference"/>
      <sheetName val="new defaulters analysis"/>
      <sheetName val="monetized penalty"/>
      <sheetName val="ratings"/>
      <sheetName val="WP_A MAJOR FINDINGS"/>
      <sheetName val="fs vs_ sched"/>
      <sheetName val="wp_A_4 loan comparative"/>
      <sheetName val="wp_A_4 savings comparative"/>
      <sheetName val="WP_B_1PAR"/>
      <sheetName val="WP_B_2MEMBERSHIP"/>
      <sheetName val="WP_B_3LOANSa"/>
      <sheetName val="WP_B_3LOANSb"/>
      <sheetName val="WP_B_4SAVINGSa"/>
      <sheetName val="WP_B_4SAVINGSb"/>
      <sheetName val="WP_B_5CASH"/>
      <sheetName val="WP_B_6BUDGET"/>
      <sheetName val="WP_C TRANSDOC"/>
      <sheetName val="WP_D OTHERS"/>
      <sheetName val="Cashcount_1"/>
      <sheetName val="Cashcount_2"/>
      <sheetName val="Cashcount_3"/>
      <sheetName val="cluster"/>
      <sheetName val="WP-2.3A LOANS (5)"/>
      <sheetName val="WP-B.5 Expense Analysis (5)"/>
      <sheetName val="monetary penalty"/>
      <sheetName val="points to consider"/>
      <sheetName val="findings description final"/>
      <sheetName val="WP-A.1 Cash&amp;Cash Related"/>
      <sheetName val="WP-A.2Cash in Bank"/>
      <sheetName val="WP-A.3 LOAN AND CBU"/>
      <sheetName val="WP-B.1 PAR"/>
      <sheetName val="PAR ANALYS"/>
      <sheetName val="WP-B.2 Membership"/>
      <sheetName val="MEM-ANLYS"/>
      <sheetName val="WP-B.3LOANS-major"/>
      <sheetName val="WP-B.3LOANS-minor"/>
      <sheetName val="WP-B.3 Confirmation Sheet"/>
      <sheetName val="WP-B.4 CBU"/>
      <sheetName val="WP-B.5 CASH"/>
      <sheetName val="WP-C TRANSDOC"/>
      <sheetName val="WP-D OTHERS"/>
      <sheetName val="Revised checklist"/>
      <sheetName val="clerical findings format"/>
      <sheetName val="percentage oc clerical findings"/>
      <sheetName val="rc"/>
      <sheetName val="Specimen"/>
      <sheetName val=" PAR"/>
      <sheetName val="graphs"/>
      <sheetName val="graph data"/>
      <sheetName val="new PAR"/>
      <sheetName val="LP ANALYSIS"/>
      <sheetName val="AF 1"/>
      <sheetName val="AF 2"/>
      <sheetName val="RC 1"/>
      <sheetName val="RC 2"/>
      <sheetName val="BR.mp"/>
      <sheetName val="PAR_checklist"/>
      <sheetName val="WP_B3_SAVINGSb"/>
      <sheetName val="BR.monetary penalty"/>
      <sheetName val="Per Unit Ratings %"/>
      <sheetName val="Per Unit # of Findings"/>
      <sheetName val="WP_B1_Compliance Related"/>
      <sheetName val="I.T Audit Assessment"/>
      <sheetName val="WP_B2_PAR"/>
      <sheetName val="WP_B2_MEMBERSHIP"/>
      <sheetName val="WP_B2_LOANSa"/>
      <sheetName val="WP_B2_LOANSb"/>
      <sheetName val="WP_B2_LOANSc(OPTIONAL)"/>
      <sheetName val="WP_B3_SAVINGSa"/>
      <sheetName val="WP_B4_CASH"/>
      <sheetName val="WP_B_6A.BUDGET"/>
      <sheetName val="WP_B_6B.MONTHLY EXPENSE"/>
      <sheetName val="cash count"/>
      <sheetName val="staffing"/>
      <sheetName val="PR issued"/>
      <sheetName val="BR_monetary penalty"/>
      <sheetName val="assesment"/>
      <sheetName val="wp # 1 operations"/>
      <sheetName val="_PAR_trend"/>
      <sheetName val="new PAR accounts"/>
      <sheetName val="audit findings"/>
      <sheetName val="cash count sheet"/>
      <sheetName val="retention"/>
      <sheetName val="PD_checklist"/>
      <sheetName val="PD_checklist (2)"/>
      <sheetName val="center checklist"/>
      <sheetName val="PPI"/>
      <sheetName val="PPI 2"/>
      <sheetName val="PPI 3"/>
      <sheetName val="guidelines"/>
      <sheetName val="findings description"/>
      <sheetName val="COMPLIANCE AND ADMIN"/>
      <sheetName val="WP_B2.1_RECOG&amp;DROP"/>
      <sheetName val="WP_B2.2_STAFF_PRODUCTIVITY"/>
      <sheetName val="WP_B5_OSS"/>
      <sheetName val="MP_Sta. Cruz"/>
      <sheetName val="MP_Narvacan"/>
      <sheetName val="WP_B2-PAR"/>
      <sheetName val=" PAR.1"/>
      <sheetName val="WP_B2-MEMBERSHIP"/>
      <sheetName val="UNIT'S PRODUCTIVITY"/>
      <sheetName val="LOANSa.1"/>
      <sheetName val="LOANSa.2"/>
      <sheetName val="WP_B5OSS"/>
      <sheetName val="WP_B6BUDGET"/>
      <sheetName val="WP-B.5 Exp.Analysis"/>
      <sheetName val="Unit 1 MP"/>
      <sheetName val="Unit 2 MP"/>
      <sheetName val="Unit 3 MP"/>
      <sheetName val="Unit 4 MP"/>
      <sheetName val="Unit 5 MP"/>
      <sheetName val="Unit 6 MP"/>
      <sheetName val="PPA"/>
      <sheetName val="PAR"/>
      <sheetName val="drop-out"/>
      <sheetName val="personal motor"/>
      <sheetName val="RSF"/>
      <sheetName val="checklist Ligao 1"/>
      <sheetName val="checklist2 Ligao 1"/>
      <sheetName val="Compliance"/>
      <sheetName val="WP-B BUDGET"/>
      <sheetName val="WP-B MBA"/>
      <sheetName val="Back-up"/>
      <sheetName val="penalty"/>
      <sheetName val="checklist solsona"/>
      <sheetName val="checklist banna"/>
      <sheetName val="cash count (banna)"/>
      <sheetName val="cash count(Solsona)"/>
      <sheetName val="cash count(Dingras)"/>
      <sheetName val="cash count (batac)"/>
      <sheetName val="cash count(Badoc)"/>
      <sheetName val="Summary of monetary penalty"/>
      <sheetName val="assessment"/>
      <sheetName val="WP-B.3 Loans"/>
      <sheetName val="wp-B.4 CBU major"/>
      <sheetName val="wp-B.4 CBU minor"/>
      <sheetName val="WP-D.1"/>
      <sheetName val="Bani MP"/>
      <sheetName val="Alaminos MP"/>
      <sheetName val="Bolinao MP"/>
      <sheetName val="Anda MP"/>
      <sheetName val="Agno MP"/>
      <sheetName val="Sual MP"/>
      <sheetName val="checklist-Anda"/>
      <sheetName val="checklist-Alaminos"/>
      <sheetName val=" checklist-Bani"/>
      <sheetName val=" checklist-Bani (2)"/>
      <sheetName val="checklist- Agno"/>
      <sheetName val="checklist- Bolinao"/>
      <sheetName val="checklist- Sual"/>
      <sheetName val="cash count (2)"/>
      <sheetName val="Unit office Mon.Checklist-ANDA"/>
      <sheetName val="Unit(Monitoring)-ALAMINOS"/>
      <sheetName val="Unit(Monitoring)- BANI"/>
      <sheetName val="Unit(Monitoring)- AGNO"/>
      <sheetName val="Unit(Monitoring)- BOLINAO"/>
      <sheetName val="Unit(Monitoring)- SUAL"/>
      <sheetName val="Demerit points-Bani"/>
      <sheetName val="Demerit points-Alaminos"/>
      <sheetName val="Demerit points-Bolinao"/>
      <sheetName val="Demerit points-Anda"/>
      <sheetName val="Demerit points-Agno"/>
      <sheetName val="Demerit points-Sual"/>
      <sheetName val="CS-Anda"/>
      <sheetName val="CS-Bani"/>
      <sheetName val="CS-Alaminos"/>
      <sheetName val="CS-Agno"/>
      <sheetName val="CS-Sual"/>
      <sheetName val="CS-Bolinao"/>
      <sheetName val="Clerical Findings-Pang 6"/>
      <sheetName val="List of Validated Members"/>
      <sheetName val="PPI Anda 1"/>
      <sheetName val="PPI Anda 2"/>
      <sheetName val="PPI Anda 3"/>
      <sheetName val="PPI 1-Alaminos"/>
      <sheetName val="PPI 2-Alaminos"/>
      <sheetName val="PPI 3-Alaminos"/>
      <sheetName val="PPI 1-Bani"/>
      <sheetName val="PPI 2-Bani"/>
      <sheetName val="PPI 3-Bani"/>
      <sheetName val="PPI 1-Agno"/>
      <sheetName val="PPI 2-Agno"/>
      <sheetName val="PPI 3-Agno"/>
      <sheetName val="PPI 1-Bolinao"/>
      <sheetName val="PPI 2-Bolinao"/>
      <sheetName val="PPI 3-Bolinao"/>
      <sheetName val="PPI 1-Sual"/>
      <sheetName val="PPI 2-Sual"/>
      <sheetName val="PPI 3-Sual"/>
      <sheetName val="checklist"/>
      <sheetName val="WP-A.1 Cash &amp; Cash Related"/>
      <sheetName val="WP-A.2 Cash in Bank"/>
      <sheetName val="PAR Analysis"/>
      <sheetName val="per staff"/>
      <sheetName val="WP-B.3 LOANSa"/>
      <sheetName val="WP-B.3 LOANSb"/>
      <sheetName val="WP-2.3A LOANS"/>
      <sheetName val="WP-B.4 CBUa"/>
      <sheetName val="WP-B.4 CBUb"/>
      <sheetName val="WP-B.5 Cash Operation"/>
      <sheetName val="WP-B.5 Expense Analysis"/>
      <sheetName val="WP_B3_LOANSa (1)"/>
      <sheetName val="WP_B2_RECOG&amp;RESIGN (2)"/>
      <sheetName val="3 X WITHDRAWAL PER UNIT"/>
      <sheetName val="WP-2.3c-OSS"/>
      <sheetName val="WP_B4CASH_per unit"/>
      <sheetName val="WP_C TRANSDOC2"/>
      <sheetName val="cash count atimonan 1"/>
      <sheetName val="Center checklist 1"/>
      <sheetName val="center checklist 2"/>
      <sheetName val="Center checklist 3"/>
      <sheetName val="Center checklist 4"/>
      <sheetName val="Dec'09"/>
      <sheetName val="May_Bud"/>
      <sheetName val="Philnet"/>
      <sheetName val="TotalBOD"/>
      <sheetName val="BANKBOD wo M"/>
      <sheetName val="NGOBOD w M"/>
      <sheetName val="NGOBOD"/>
      <sheetName val="SumOld"/>
      <sheetName val="Bank Rel."/>
      <sheetName val="Bank Rel. YTD"/>
      <sheetName val="Total wo MBA"/>
      <sheetName val="Total (bank wo M)"/>
      <sheetName val="Bank wo M"/>
      <sheetName val="NGO"/>
      <sheetName val="NGO w masbate"/>
      <sheetName val="NGO1"/>
      <sheetName val="NGO2"/>
      <sheetName val="Lag&amp;Que"/>
      <sheetName val="Mas1"/>
      <sheetName val="Mas2"/>
      <sheetName val="Min1"/>
      <sheetName val="Min2"/>
      <sheetName val="Min3"/>
      <sheetName val="Min4"/>
      <sheetName val="Que2"/>
      <sheetName val="Que3"/>
      <sheetName val="Que4"/>
      <sheetName val="Que5"/>
      <sheetName val="Bic1"/>
      <sheetName val="Bic2"/>
      <sheetName val="lag3"/>
      <sheetName val="prototype"/>
      <sheetName val="BANKBOD"/>
      <sheetName val="Bank-HO"/>
      <sheetName val="BANKBOD wo"/>
      <sheetName val="ngo rel."/>
      <sheetName val="Bic3"/>
      <sheetName val="lag4"/>
      <sheetName val="OUR 2003"/>
      <sheetName val="Cal1"/>
      <sheetName val="manila"/>
      <sheetName val="findings description and notes"/>
      <sheetName val="MP_Laoag 1"/>
      <sheetName val="MP_San Nicolas"/>
      <sheetName val="MP_Bacarra"/>
      <sheetName val="Clerical Findings"/>
      <sheetName val="cash count(Laoag)"/>
      <sheetName val="cash count(San Nicolas)"/>
      <sheetName val="Revised checklist (2)"/>
      <sheetName val="Revised checklist (3)"/>
      <sheetName val="HR checklist"/>
      <sheetName val="O&amp;A checklist"/>
      <sheetName val="PPI(Laoag)"/>
      <sheetName val="PPI (Laoag 2)"/>
      <sheetName val="PPI (Laoag 3)"/>
      <sheetName val="PPI (Bacarra)"/>
      <sheetName val="PPI (Bacarra 2)"/>
      <sheetName val="PPI (Bacarra 3)"/>
      <sheetName val="PPI (San Nicolas)"/>
      <sheetName val="PPI (San Nicolas 2)"/>
      <sheetName val="PPI (San Nicolas 3)"/>
      <sheetName val="Loans (A)"/>
      <sheetName val="CS_Sta.Cruz"/>
      <sheetName val="CS_Matanao 1"/>
      <sheetName val="MP_Sta.Cruz"/>
      <sheetName val="MP_Matanao"/>
      <sheetName val="Checklist_Sta.Cruz"/>
      <sheetName val="Checklist_1 Matanao"/>
      <sheetName val="CC_Matanao 1"/>
      <sheetName val="CC_Matanao 2"/>
      <sheetName val="CC_Sta. Cruz"/>
      <sheetName val="PPI1_Matanao 1"/>
      <sheetName val="PPI2_Matanao2"/>
      <sheetName val="PPI3_Matanao3"/>
      <sheetName val="PPI1_Sta.Cruz 1"/>
      <sheetName val="PPI2_Sta.Cruz 2"/>
      <sheetName val="PPI3_Sta.Cruz 3"/>
      <sheetName val="Inventory 1"/>
      <sheetName val="PPI &amp; Validated Members"/>
      <sheetName val="Rating Sheet"/>
      <sheetName val="lOANS S"/>
      <sheetName val="WP B2 LOANc"/>
      <sheetName val="sumary of clerical"/>
      <sheetName val="WP 2.3C OSS"/>
      <sheetName val="backup mngt"/>
      <sheetName val="EXP0905"/>
      <sheetName val="A1"/>
      <sheetName val="Piutang Sewa '05"/>
      <sheetName val="OC0912"/>
      <sheetName val="PS0912"/>
      <sheetName val="OC1001"/>
      <sheetName val="PS1001"/>
      <sheetName val="OC1002"/>
      <sheetName val="PS1002"/>
      <sheetName val="OC1003"/>
      <sheetName val="PS1003"/>
      <sheetName val="OC1004"/>
      <sheetName val="PS1004"/>
      <sheetName val="OC1005"/>
      <sheetName val="PS1005"/>
      <sheetName val="OC1006"/>
      <sheetName val="PS1006"/>
      <sheetName val="OC1007"/>
      <sheetName val="PS1007"/>
      <sheetName val="OC1008"/>
      <sheetName val="PS1008"/>
      <sheetName val="OC1009"/>
      <sheetName val="PS1009"/>
      <sheetName val="OC1010"/>
      <sheetName val="PS1010"/>
      <sheetName val="OC1011"/>
      <sheetName val="PS1011"/>
      <sheetName val="OC1012"/>
      <sheetName val="PS1012"/>
      <sheetName val="Acct"/>
      <sheetName val="Activity"/>
      <sheetName val="Batam1apr00"/>
      <sheetName val="AcrApr"/>
      <sheetName val="0001"/>
      <sheetName val="9912"/>
      <sheetName val="9911"/>
      <sheetName val="9910"/>
      <sheetName val="9909"/>
      <sheetName val="9908"/>
      <sheetName val="BatamFcst"/>
      <sheetName val="AcrMay"/>
      <sheetName val="RWP 0"/>
      <sheetName val="RWP 1"/>
      <sheetName val="RWP2-1"/>
      <sheetName val="RWP3"/>
      <sheetName val="RWP 20"/>
      <sheetName val="RWP 22"/>
      <sheetName val="RWP 33"/>
      <sheetName val="42CAF"/>
      <sheetName val="42CAI"/>
      <sheetName val="RWP43"/>
      <sheetName val="RWP55"/>
      <sheetName val="RWP75"/>
      <sheetName val="Ch_OS_Pro"/>
      <sheetName val="Rep_OS_Pro"/>
      <sheetName val="Ch_OS_Com"/>
      <sheetName val="Rep_OS_Com"/>
      <sheetName val="Ch_OS_Con"/>
      <sheetName val="Rep_OS_Con"/>
      <sheetName val="Rep_OS_Con_MD"/>
      <sheetName val="Ch_OS_Sit"/>
      <sheetName val="Rep_OS_Sit"/>
      <sheetName val="Rep_OS_Details"/>
      <sheetName val="Ch_IS_Pro"/>
      <sheetName val="Rep_IS_Pro"/>
      <sheetName val="Ch_IS_Com"/>
      <sheetName val="Rep_IS_Com"/>
      <sheetName val="Ch_IS_Con"/>
      <sheetName val="Rep_IS_Con"/>
      <sheetName val="PaRS_Data"/>
      <sheetName val="Contracts_Data"/>
      <sheetName val="SKU_PPP_Data"/>
      <sheetName val="IS_Data"/>
      <sheetName val="IS_Customer"/>
      <sheetName val="Piv_OS_Pro"/>
      <sheetName val="Piv_OS_Com"/>
      <sheetName val="Piv_OS_Con"/>
      <sheetName val="Piv_OS_Sit"/>
      <sheetName val="Piv_IS_Pro"/>
      <sheetName val="Piv_IS_Com"/>
      <sheetName val="Piv_IS_Con"/>
      <sheetName val="IS_Site"/>
      <sheetName val="PaRS_Import"/>
      <sheetName val="PaRs_Import_Corr"/>
      <sheetName val="ABBR"/>
      <sheetName val="Country"/>
      <sheetName val="CAPEXV"/>
      <sheetName val="SUMMARY-VREVIEW"/>
      <sheetName val="SUMMARY-CAT B2"/>
      <sheetName val="CAPEX IT 2002 - 2006"/>
      <sheetName val="CAPEX BOGOR FACTORY"/>
      <sheetName val="W-RATE"/>
      <sheetName val="Other Receivable non related"/>
      <sheetName val="Inventories1"/>
      <sheetName val="Interest yg akan dikoreksi"/>
      <sheetName val="loan wilmar 3"/>
      <sheetName val="loan sap 3"/>
      <sheetName val="loan sap 4"/>
      <sheetName val="loan BPK"/>
      <sheetName val="loan JJP"/>
      <sheetName val="loan PMJ"/>
      <sheetName val="Txp"/>
      <sheetName val="biaya lain"/>
      <sheetName val="Congress"/>
      <sheetName val="Rent&amp;Taxes"/>
      <sheetName val="assets disposal"/>
      <sheetName val="BIKs"/>
      <sheetName val="Template"/>
      <sheetName val="SummWk"/>
      <sheetName val="SummMo"/>
      <sheetName val="Newmont #4"/>
      <sheetName val="Freeport McMoran"/>
      <sheetName val="SSP (5)"/>
      <sheetName val="SPM (1195.2)"/>
      <sheetName val="SPM (1195.1)"/>
      <sheetName val="INDUK (BELI)"/>
      <sheetName val="INDUK"/>
      <sheetName val="BIODATA"/>
      <sheetName val="DEPAN"/>
      <sheetName val="LAMP. A3"/>
      <sheetName val="REKAP B2, B4"/>
      <sheetName val="3550"/>
      <sheetName val="4700"/>
      <sheetName val="4800"/>
      <sheetName val="2nd of 2000"/>
      <sheetName val="Attach-2"/>
      <sheetName val="Attch-3"/>
      <sheetName val="1999-FA"/>
      <sheetName val="@GeneralInfo"/>
      <sheetName val="@Marshal"/>
      <sheetName val="@biaya lain-lain"/>
      <sheetName val="@profit - loss"/>
      <sheetName val="@profit - loss (2)"/>
      <sheetName val="@neraca"/>
      <sheetName val="@REC-FISCAL"/>
      <sheetName val="@depr-fisc(1)"/>
      <sheetName val="FA-DEPR"/>
      <sheetName val="VAT-RECON"/>
      <sheetName val="@PPh ps 22"/>
      <sheetName val="@Exit fiscal"/>
      <sheetName val="@PPh 25"/>
      <sheetName val="@Art 23(prepaid)"/>
      <sheetName val="@Pengurus"/>
      <sheetName val="@dftlamp"/>
      <sheetName val="Art21-recon"/>
      <sheetName val="Honorer"/>
      <sheetName val="@final,23,26recon"/>
      <sheetName val="@Art25 calc"/>
      <sheetName val="A-English"/>
      <sheetName val="B-English"/>
      <sheetName val="data (2)"/>
      <sheetName val="NOPEMBER"/>
      <sheetName val="REKAP BULANAN"/>
      <sheetName val="21-A"/>
      <sheetName val="data-21-A"/>
      <sheetName val="21-A12"/>
      <sheetName val="s_annual_fsjun03"/>
      <sheetName val="s_annual_1"/>
      <sheetName val="s_annual_2"/>
      <sheetName val="s_annual_3"/>
      <sheetName val="commissioners"/>
      <sheetName val="d_com"/>
      <sheetName val="expo"/>
      <sheetName val="Avg spread"/>
      <sheetName val="NII"/>
      <sheetName val="exp_deducted"/>
      <sheetName val="roe"/>
      <sheetName val="pfm"/>
      <sheetName val="App 2"/>
      <sheetName val="description"/>
      <sheetName val="PL-lamp1771"/>
      <sheetName val="Notes_TA"/>
      <sheetName val="Notes-provision"/>
      <sheetName val="Notes-salary"/>
      <sheetName val="nde-jkt"/>
      <sheetName val="nde-bdg"/>
      <sheetName val="nde-sby"/>
      <sheetName val="ADJ 2007"/>
      <sheetName val="ADJ2006"/>
      <sheetName val="ADJ2008"/>
      <sheetName val="PV"/>
      <sheetName val="classification"/>
      <sheetName val="pvadata adj"/>
      <sheetName val="PV CONSOL 2008"/>
      <sheetName val="PV CONSOL 2007"/>
      <sheetName val="2007-2008 STARCOM"/>
      <sheetName val="SC CAT"/>
      <sheetName val="CATEGORY"/>
      <sheetName val="145.60.003"/>
      <sheetName val="235.10.002"/>
      <sheetName val="235.10.003"/>
      <sheetName val="235.10.004"/>
      <sheetName val="235.10.005"/>
      <sheetName val="O2-Inc23"/>
      <sheetName val="O3-Inc25&amp;29"/>
      <sheetName val="O4-WHT21"/>
      <sheetName val="O5-WHT23,26,4(2)"/>
      <sheetName val="O5.1"/>
      <sheetName val="O7 TaxExpsr"/>
      <sheetName val="O6-STP"/>
      <sheetName val="Month"/>
      <sheetName val="coa-amps"/>
      <sheetName val="coahyp-pl"/>
      <sheetName val="coa sub"/>
      <sheetName val="coahyp-all"/>
      <sheetName val="OP111"/>
      <sheetName val="psi"/>
      <sheetName val="%psi"/>
      <sheetName val="PL-R"/>
      <sheetName val="hyp PL"/>
      <sheetName val="ID REPORT"/>
      <sheetName val="Detail Calc 05"/>
      <sheetName val="F.Adj"/>
      <sheetName val="Art.17"/>
      <sheetName val="F.Adj Allocation"/>
      <sheetName val="BIK update"/>
      <sheetName val="Fiscal Assets Summary"/>
      <sheetName val="2001s Calculation"/>
      <sheetName val="Disposal@fiscal"/>
      <sheetName val="add-2002"/>
      <sheetName val="HF"/>
      <sheetName val="Prod Orig."/>
      <sheetName val="HF Orig."/>
      <sheetName val="Location_Details"/>
      <sheetName val="Account_Sets"/>
      <sheetName val="Accounts"/>
      <sheetName val="B9 Margin"/>
      <sheetName val="COGS1"/>
      <sheetName val="COGS2"/>
      <sheetName val="COGS3"/>
      <sheetName val="Std"/>
      <sheetName val="BS-Consol"/>
      <sheetName val="PL-Consol"/>
      <sheetName val="A3 LB Details 08"/>
      <sheetName val="AJE-SRI 08"/>
      <sheetName val="PV Data"/>
      <sheetName val="BS-SC "/>
      <sheetName val="PL-SC"/>
      <sheetName val="AJE-SC"/>
      <sheetName val="Journal (2)"/>
      <sheetName val="AR-AP"/>
      <sheetName val="Posting"/>
      <sheetName val="COB"/>
      <sheetName val="Interco AR ID9080"/>
      <sheetName val="Interco AP ID9080"/>
      <sheetName val="Interco AR SG8152"/>
      <sheetName val="Interco AP SG8152"/>
      <sheetName val="IC AP"/>
      <sheetName val="Interco List"/>
      <sheetName val="F1771-IA"/>
      <sheetName val="Depreciation  schedule "/>
      <sheetName val="supervision"/>
      <sheetName val="Art. 23 recons"/>
      <sheetName val="ppH25 &amp; PROVISION"/>
      <sheetName val="BIK-NDE"/>
      <sheetName val="F1771-II."/>
      <sheetName val="F1771-V."/>
      <sheetName val="4th of 2001 (2)"/>
      <sheetName val="sum-korfisk"/>
      <sheetName val="list-1"/>
      <sheetName val="list-1 (2)"/>
      <sheetName val="withholding tax"/>
      <sheetName val="depr 2002"/>
      <sheetName val="additional"/>
      <sheetName val="additional (2)"/>
      <sheetName val="additional (3)"/>
      <sheetName val="additional (4)"/>
      <sheetName val="m-galant"/>
      <sheetName val="Art.25 Inst. (I)"/>
      <sheetName val="Recon 2007"/>
      <sheetName val="E.1 Aging Receivable"/>
      <sheetName val="E.1a Recon AR 08"/>
      <sheetName val="E.1.14Detail AR Others"/>
      <sheetName val="E.1.1 Detail SMART telecom"/>
      <sheetName val="E.1.2 Detail TVS"/>
      <sheetName val="E.1.3 Detail P&amp;G"/>
      <sheetName val="E.1.4 Detail STB"/>
      <sheetName val="E.1.5 Detail Samsung"/>
      <sheetName val="E.1.6 Detail Bayer"/>
      <sheetName val="E.1.7 Detail PT Mead Johnson"/>
      <sheetName val="E.1.8 Detail Emirates"/>
      <sheetName val="E.1.9 Detail Richemont Lux"/>
      <sheetName val="E.1.10 Detail Western Union"/>
      <sheetName val="E.1.11 Detail Perfetti "/>
      <sheetName val="E.1.12 Detail UOB"/>
      <sheetName val="E.1.13 Detail Iniatiative,etc"/>
      <sheetName val="E.2 AR Billable"/>
      <sheetName val="wipdetail"/>
      <sheetName val="E.2.1 P&amp;G"/>
      <sheetName val="E.2.2 Smart Telecom"/>
      <sheetName val="E.2.3 Samsung"/>
      <sheetName val="E.2.4 Perfetti"/>
      <sheetName val="E.2.5 STB"/>
      <sheetName val="E.2.6 Mead Johnson"/>
      <sheetName val="E.2.7 Emirates"/>
      <sheetName val="E.2.8 PT Bayer"/>
      <sheetName val="E.2.9 TVS Motor"/>
      <sheetName val="E.2.10 SC Malaysia"/>
      <sheetName val="E.2.11 Richemont"/>
      <sheetName val="E.3 Client Prepayment"/>
      <sheetName val="E.4 WIP"/>
      <sheetName val="E.5 Cut off"/>
      <sheetName val="EE.Confirmation Control"/>
      <sheetName val="EE.2.1 Recon VanMelle"/>
      <sheetName val="EE.3.1 Recon PT Bayer"/>
      <sheetName val="E.3 - Client Prepayment"/>
      <sheetName val="CAJE 2005"/>
      <sheetName val="Client Adj Gress"/>
      <sheetName val="BS-DTA"/>
      <sheetName val="BS-Others"/>
      <sheetName val="BS-Royalty"/>
      <sheetName val="AY-Bank"/>
      <sheetName val="AY-Machine"/>
      <sheetName val="AY-Reclass-add"/>
      <sheetName val="AY-Others"/>
      <sheetName val="MF-Reclass"/>
      <sheetName val="MF-Reval"/>
      <sheetName val="MF-Correction"/>
      <sheetName val="Sales-Incentive"/>
      <sheetName val="Client-Adj"/>
      <sheetName val="PO-COMMITMENT"/>
      <sheetName val="CAJE 2005_not update"/>
      <sheetName val="Royalty10"/>
      <sheetName val="JV Promo Comm10"/>
      <sheetName val="recon bca jkt"/>
      <sheetName val="By Adm BCA"/>
      <sheetName val="Temporary Receipt"/>
      <sheetName val="recl cc-FA"/>
      <sheetName val="sold rack steel"/>
      <sheetName val="settl PC-1459"/>
      <sheetName val="recl CC"/>
      <sheetName val="recl JV437"/>
      <sheetName val="SL1202"/>
      <sheetName val="PBC-Consol"/>
      <sheetName val="By currency"/>
      <sheetName val="PDN 1"/>
      <sheetName val="A4-Holding"/>
      <sheetName val="ATMR&amp;CAR"/>
      <sheetName val="Cash flow-BO"/>
      <sheetName val="Cash flow-Consol"/>
      <sheetName val="BIIF jkt"/>
      <sheetName val="BII Fin HK-BS"/>
      <sheetName val="BII Fin HK-RL"/>
      <sheetName val="Gov_Bonds"/>
      <sheetName val="MODAL &amp; CF"/>
      <sheetName val="SegAktiva"/>
      <sheetName val="SegPasiva"/>
      <sheetName val="SegR-L"/>
      <sheetName val="AJE (old)"/>
      <sheetName val="Jurnal AAl &gt; cost ke equity"/>
      <sheetName val="jornal"/>
      <sheetName val="RL-PRINT"/>
      <sheetName val="RL-Product"/>
      <sheetName val="komp"/>
      <sheetName val="Inv-PT"/>
      <sheetName val="Segmen Usaha"/>
      <sheetName val="Makro"/>
      <sheetName val="B4.1.4.3.3"/>
      <sheetName val="01-adm"/>
      <sheetName val="09"/>
      <sheetName val="TB MYOB"/>
      <sheetName val="source"/>
      <sheetName val="BalanceSheet"/>
      <sheetName val="IncomeStatement"/>
      <sheetName val="Prepaid 25.2"/>
      <sheetName val="Due From_Int. Co.2"/>
      <sheetName val="Prepaid VAT local.2"/>
      <sheetName val="Prepaid VAT import.2"/>
      <sheetName val="Prepaid 22.2"/>
      <sheetName val="Fiscal Tax.2"/>
      <sheetName val="Prepaid Expenses.2"/>
      <sheetName val="Deposits.2"/>
      <sheetName val="Fixed Assets.,2"/>
      <sheetName val="Inventory Dec"/>
      <sheetName val="AP.2"/>
      <sheetName val="OP-interco.1"/>
      <sheetName val="Accruals.2"/>
      <sheetName val="WHT PPh23.2"/>
      <sheetName val="Tax-others.2"/>
      <sheetName val="Accr-Tax 26"/>
      <sheetName val="VAT Payable.2"/>
      <sheetName val="Sales.2"/>
      <sheetName val="AR Dec.2"/>
      <sheetName val="Shareholder's Equity"/>
      <sheetName val="cadillac"/>
      <sheetName val="avanza"/>
      <sheetName val="Salary Allocation"/>
      <sheetName val="PDMK"/>
      <sheetName val="Rollfwd"/>
      <sheetName val="RPO"/>
      <sheetName val="opname sample"/>
      <sheetName val="Disposals"/>
      <sheetName val="C.1 Bank Guarantee"/>
      <sheetName val="C.2 Revaluate test"/>
      <sheetName val="C.3 Cut Off Cash"/>
      <sheetName val="C RF - 1"/>
      <sheetName val="C RF - 2"/>
      <sheetName val="C Lead "/>
      <sheetName val="C.4.1"/>
      <sheetName val="C4.2"/>
      <sheetName val="C.5"/>
      <sheetName val="C.6"/>
      <sheetName val="Countries FIs"/>
      <sheetName val="By CFA Region"/>
      <sheetName val="4_1 Placement w_o_b"/>
      <sheetName val="ShareCapital "/>
      <sheetName val="Fiscal Computation"/>
      <sheetName val="FA_Dep"/>
      <sheetName val="FA_Buy(Sell)'06"/>
      <sheetName val="Software"/>
      <sheetName val="HHFN1030-300906"/>
      <sheetName val="CRI1"/>
      <sheetName val="BSHJE"/>
      <sheetName val="SCORE"/>
      <sheetName val="ICBS"/>
      <sheetName val="WC_Boxes"/>
      <sheetName val="Working Capital P&amp;L"/>
      <sheetName val="Forecast"/>
      <sheetName val="WC Indirects"/>
      <sheetName val="WoCa Output"/>
      <sheetName val="BLO Working Capital"/>
      <sheetName val="WC_KPIa"/>
      <sheetName val="CIT LB 08"/>
      <sheetName val="Mutation 2008"/>
      <sheetName val="BS-PL"/>
      <sheetName val="CONSOLIDATION"/>
      <sheetName val="CLA 2008"/>
      <sheetName val="CLA WIP 2008"/>
      <sheetName val="A3 2007 LB + Starcom "/>
      <sheetName val="A3 2007 Audited"/>
      <sheetName val="Audit Adj 2008"/>
      <sheetName val="2.1 Nostro Reconcilation"/>
      <sheetName val="load"/>
      <sheetName val="Anuitet"/>
      <sheetName val="WoCa KPI sheet"/>
      <sheetName val="RF"/>
      <sheetName val="N.1 Aging AP"/>
      <sheetName val="N.1.1 Detail AP"/>
      <sheetName val="N.2 Accrued WIP"/>
      <sheetName val="N.3 PSI"/>
      <sheetName val="N.4 Cut Off"/>
      <sheetName val="N.4 SURL"/>
      <sheetName val="Supplier info"/>
      <sheetName val="Over 121 days"/>
      <sheetName val="ad"/>
      <sheetName val="NCL"/>
      <sheetName val="PPAP CALC"/>
      <sheetName val="R11"/>
      <sheetName val="jv19"/>
      <sheetName val="jv18"/>
      <sheetName val="jv17"/>
      <sheetName val="jv1 -1"/>
      <sheetName val="R2-1"/>
      <sheetName val="R6-1"/>
      <sheetName val="R11-1"/>
      <sheetName val="jv18-1"/>
      <sheetName val="jv17-1"/>
      <sheetName val="jv16-1"/>
      <sheetName val="jv20-1"/>
      <sheetName val="JV23-1208"/>
      <sheetName val="jv16-1208"/>
      <sheetName val="JV27-1208"/>
      <sheetName val="JV11-0208"/>
      <sheetName val="JV17-1208"/>
      <sheetName val="JV16 Mar"/>
      <sheetName val="JV16 Feb"/>
      <sheetName val="jv02"/>
      <sheetName val="jv20"/>
      <sheetName val="PREPAID EXP 2"/>
      <sheetName val="GL Prepaid Exp feb09-2"/>
      <sheetName val="GL Prepaid Exp feb09-final"/>
      <sheetName val="EMP LIST"/>
      <sheetName val="PSI MEDICAL 2008"/>
      <sheetName val="GL 117010 Jan09"/>
      <sheetName val="GL Office Jan09"/>
      <sheetName val="GL Housing Feb09"/>
      <sheetName val="GL Office Feb09"/>
      <sheetName val="GL Housing 0309"/>
      <sheetName val="GL Office 0309"/>
      <sheetName val="HOUSING 2010"/>
      <sheetName val="JV1 HOUSING"/>
      <sheetName val="square m"/>
      <sheetName val="JV1OFFICE"/>
      <sheetName val="OFFICE 2010"/>
      <sheetName val="OFFICE"/>
      <sheetName val="JV1 PREPAID EXP 2"/>
      <sheetName val="JV1 PREPAID EXP 3"/>
      <sheetName val="DPKK"/>
      <sheetName val="JV-Goodwill"/>
      <sheetName val="COA NEW"/>
      <sheetName val="JV1PREPAID EXP 2010"/>
      <sheetName val="revisionLB"/>
      <sheetName val="January 2010"/>
      <sheetName val="January 2010a"/>
      <sheetName val="PV PREPAID UTK BCC"/>
      <sheetName val="DATA UTK DIV"/>
      <sheetName val="CIT2009"/>
      <sheetName val="TBMetroSep06"/>
      <sheetName val="TBPMOct07"/>
      <sheetName val="SAD PM"/>
      <sheetName val="SAD IME"/>
      <sheetName val="BS-PM"/>
      <sheetName val="PL-PM"/>
      <sheetName val="Corp Tax Publicis"/>
      <sheetName val="AJE-PM"/>
      <sheetName val="TBIMEOct07"/>
      <sheetName val="TBPM09"/>
      <sheetName val="BS-OP"/>
      <sheetName val="PL-OP"/>
      <sheetName val="Corp Tax OPTI"/>
      <sheetName val="AJE-OPT"/>
      <sheetName val="TB Opti Sep"/>
      <sheetName val="TBSeptDialog06"/>
      <sheetName val="TBIME09"/>
      <sheetName val="BS-PD"/>
      <sheetName val="PL-PD"/>
      <sheetName val="Corp Tax Dialog"/>
      <sheetName val="AJE-PD"/>
      <sheetName val="Rounding"/>
      <sheetName val="MAT USD"/>
      <sheetName val="Report New"/>
      <sheetName val="Combined FS053 &amp; FS156"/>
      <sheetName val="FS053"/>
      <sheetName val="FS156"/>
      <sheetName val="For LLD"/>
      <sheetName val="Orig. Yulius"/>
      <sheetName val="RM1"/>
      <sheetName val="RM2"/>
      <sheetName val="SM3"/>
      <sheetName val="Subcon"/>
      <sheetName val="Others Out"/>
      <sheetName val="Accpac1"/>
      <sheetName val="SC"/>
      <sheetName val="Location_Details (2)"/>
      <sheetName val="Profit &amp; Loss (3)"/>
      <sheetName val="L.MAR08"/>
      <sheetName val="L.JAN09"/>
      <sheetName val="L.FEB09"/>
      <sheetName val="L.Mar09"/>
      <sheetName val="PL 2008"/>
      <sheetName val="PL Movement"/>
      <sheetName val="PL RF"/>
      <sheetName val="Memo POL"/>
      <sheetName val="Interest-FR"/>
      <sheetName val="POL-FR"/>
      <sheetName val="UC-POL"/>
      <sheetName val="UC1"/>
      <sheetName val="UC2"/>
      <sheetName val="UC3"/>
      <sheetName val="UC4"/>
      <sheetName val="UC5"/>
      <sheetName val="UC6"/>
      <sheetName val="UC7"/>
      <sheetName val="UC8"/>
      <sheetName val="UC8.1.1"/>
      <sheetName val="BOL-FR"/>
      <sheetName val="VE-BOL"/>
      <sheetName val="VE1"/>
      <sheetName val="VE2"/>
      <sheetName val="VE3"/>
      <sheetName val="VE4"/>
      <sheetName val="VE5"/>
      <sheetName val="VE6"/>
      <sheetName val="VE6.1"/>
      <sheetName val="VE7"/>
      <sheetName val="VE8"/>
      <sheetName val="VE9"/>
      <sheetName val="VE10"/>
      <sheetName val="VE11"/>
      <sheetName val="VE12"/>
      <sheetName val="VE13"/>
      <sheetName val="VE14"/>
      <sheetName val="VE15"/>
      <sheetName val="VE16"/>
      <sheetName val="VE17"/>
      <sheetName val="VE18"/>
      <sheetName val="VE19"/>
      <sheetName val="VE20"/>
      <sheetName val="VE21"/>
      <sheetName val="VE22"/>
      <sheetName val="914134"/>
      <sheetName val="912215"/>
      <sheetName val="914603"/>
      <sheetName val="FR-NOIE"/>
      <sheetName val="UE-NOIE"/>
      <sheetName val="UE1"/>
      <sheetName val="UE2"/>
      <sheetName val="UE4"/>
      <sheetName val="UE3"/>
      <sheetName val="UE5"/>
      <sheetName val="UE6"/>
      <sheetName val="UE7"/>
      <sheetName val="UE8"/>
      <sheetName val="CIT2007"/>
      <sheetName val="Cash flow Consol"/>
      <sheetName val="CorpPM"/>
      <sheetName val="TBPM07"/>
      <sheetName val="CorpOpti"/>
      <sheetName val="TBOP07"/>
      <sheetName val="AJE-OP"/>
      <sheetName val="Corp-PD"/>
      <sheetName val="TBPD07"/>
      <sheetName val="E.7.7.1 Memo"/>
      <sheetName val="E.7.7.1 Summary"/>
      <sheetName val="E.7.7.1"/>
      <sheetName val="1. Batik Danar Hadi"/>
      <sheetName val="2. Kusumahadi Santosa"/>
      <sheetName val="3. Kusumaputra Santosa"/>
      <sheetName val="4. Filamindo"/>
      <sheetName val="5.DuRen 6.MelTim 20.AbaGen "/>
      <sheetName val="7.a PII"/>
      <sheetName val="7.b PII"/>
      <sheetName val="7.c PII"/>
      <sheetName val="7.d PII"/>
      <sheetName val="8.b CAK (KI-1)"/>
      <sheetName val="8.c CAK (KI-3)"/>
      <sheetName val="8.d CAK (KI-1)"/>
      <sheetName val="8.e CAK (KI-IDC)"/>
      <sheetName val="8.f CAK (KMK)"/>
      <sheetName val="9. Manguni Garden Hotel"/>
      <sheetName val="10. Zeus"/>
      <sheetName val="11. RAPP and 12.RAK"/>
      <sheetName val="13. PIM"/>
      <sheetName val="13.PIM not update"/>
      <sheetName val="13.a PIM KMK not update"/>
      <sheetName val="14.d KDI-KI"/>
      <sheetName val="14.f KDI (KI-IDC)"/>
      <sheetName val="14.g KDI (KI-1)"/>
      <sheetName val="15. Indogas Raya Utama"/>
      <sheetName val="16.b Krakatau Wajatama (KI)"/>
      <sheetName val="16.c Krakatau Wajatama (KI IDC)"/>
      <sheetName val="17.a Bhineka Cipta Manunggal"/>
      <sheetName val="17.b Bhineka Cipta Manunggal"/>
      <sheetName val="17.c Bhineka Cipta Manunggal"/>
      <sheetName val="17.d Bhineka Cipta Manunggal"/>
      <sheetName val="17.e Bhineka Cipta Manunggal"/>
      <sheetName val="17.f Bhineka Cipta Manunggal"/>
      <sheetName val="18. a Gunatex-IDR"/>
      <sheetName val="18. b Gunatex - USD"/>
      <sheetName val="19.a World Yamatex"/>
      <sheetName val="19.b World Yamatex"/>
      <sheetName val="19.c World Yamatex"/>
      <sheetName val="19.d World Yamatex"/>
      <sheetName val="19.e World Yamatex"/>
      <sheetName val="21. Sambu Sakti Sawmill"/>
      <sheetName val="22. Surya Bumi Agrolangeng"/>
      <sheetName val="23BuktPalg,24WirBh,30BMF,31BBM"/>
      <sheetName val="25. Jakaranatama"/>
      <sheetName val="26. Hasnur Coal Terminal"/>
      <sheetName val="28.a Griya Pesona Mandiri"/>
      <sheetName val="28.b Griya Pesona Mandiri"/>
      <sheetName val="29. Pandega Citra Niaga"/>
      <sheetName val="32.Star Cosmos"/>
      <sheetName val="33. Shamrock Manufacturing Corp"/>
      <sheetName val="34. Fajar Sun Master"/>
      <sheetName val="35. Semen Bosowa Maros"/>
      <sheetName val="36.Riau Sakti United Pl - IDR"/>
      <sheetName val="36. Riau Sakti United Pl - USD"/>
      <sheetName val="37. Haloni Jane"/>
      <sheetName val="HJ"/>
      <sheetName val="bjd"/>
      <sheetName val="List of Debtor not incld in MAR"/>
      <sheetName val="Middle UMN"/>
      <sheetName val="Queries"/>
      <sheetName val="Summary based on outstanding"/>
      <sheetName val="E.7.7.1 Summary OLD"/>
      <sheetName val="Resume AR"/>
      <sheetName val="Pivot Tabel"/>
      <sheetName val="bs-idr"/>
      <sheetName val="BS-U$"/>
      <sheetName val="PL-U$"/>
      <sheetName val="DIFF ON CONV"/>
      <sheetName val="CF 2006_for_report"/>
      <sheetName val="A3 Jambi + Mandoge"/>
      <sheetName val="SRM-BS"/>
      <sheetName val="SRM - WPL"/>
      <sheetName val="PL-JBI"/>
      <sheetName val="PLN-MDG"/>
      <sheetName val="TB Jambi"/>
      <sheetName val="TB Mandoge"/>
      <sheetName val="A3 Jun06"/>
      <sheetName val="OB'05-PM"/>
      <sheetName val="CKG-TRF04"/>
      <sheetName val="BDG-TRF04"/>
      <sheetName val="Purchase Detail"/>
      <sheetName val="Vol SFR'04(CKG)"/>
      <sheetName val="Vol SRF '04 (BDG)"/>
      <sheetName val="Price OB'04-CKG"/>
      <sheetName val="OB 04RM"/>
      <sheetName val="SRF04"/>
      <sheetName val="TRF04"/>
      <sheetName val="Packmat"/>
      <sheetName val="MRP SRF04 vol"/>
      <sheetName val="PSP"/>
      <sheetName val="E ARPs"/>
      <sheetName val="E.1.1 Subsequent Received AR"/>
      <sheetName val="E.1.2 Unbilled Media"/>
      <sheetName val="E.1.3 Accrued Revenue"/>
      <sheetName val="E.2 Others"/>
      <sheetName val="E.3 AR Related Parties"/>
      <sheetName val="E.4 AR Cut Off"/>
      <sheetName val="E.5 Inv 2010 were inv in 2011"/>
      <sheetName val="EE.3"/>
      <sheetName val="Project Dec tp invoice 2011"/>
      <sheetName val="RECKITT"/>
      <sheetName val="GOODYEAR"/>
      <sheetName val="BNI'46"/>
      <sheetName val="BRI SYARIAH"/>
      <sheetName val="PASEO"/>
      <sheetName val="WYETH"/>
      <sheetName val="HYUNDAI"/>
      <sheetName val="PANASONIC"/>
      <sheetName val="URC"/>
      <sheetName val="DOPOD"/>
      <sheetName val="APPLE RESELLER"/>
      <sheetName val="PERTAMINA-PASTI PAS"/>
      <sheetName val="PERTAMINA-CORPORATE"/>
      <sheetName val="PERTAMINA-PELUMAS"/>
      <sheetName val="ESIA"/>
      <sheetName val="Standard Chartered"/>
      <sheetName val="HP-IPG"/>
      <sheetName val="HP-PSG"/>
      <sheetName val="HP-TSG"/>
      <sheetName val="HBO ASIA"/>
      <sheetName val="PUMA"/>
      <sheetName val="GAGA MIE"/>
      <sheetName val="MACRO KIOS"/>
      <sheetName val="HOLCIM"/>
      <sheetName val="ACTAVIS"/>
      <sheetName val="SONY"/>
      <sheetName val="VITACIMIN"/>
      <sheetName val="TOYOTA (AVANZA)"/>
      <sheetName val="TOYOTA (LEXUS)"/>
      <sheetName val="PSB"/>
      <sheetName val="MSIG"/>
      <sheetName val="BioCalci-72"/>
      <sheetName val="AXIS"/>
      <sheetName val="CBD BSD"/>
      <sheetName val="X MILD"/>
      <sheetName val="STARMILD"/>
      <sheetName val="SEJATI"/>
      <sheetName val="BIRU"/>
      <sheetName val="RAWIT"/>
      <sheetName val="NEO MILD"/>
      <sheetName val="TIKI"/>
      <sheetName val="TV MART"/>
      <sheetName val="VELVET"/>
      <sheetName val="GRIR"/>
      <sheetName val="Nature"/>
      <sheetName val="Lead Consol FA"/>
      <sheetName val="ARPs"/>
      <sheetName val="cost-biijkt"/>
      <sheetName val="accum-biijkt"/>
      <sheetName val="COST-BIIFCJKT"/>
      <sheetName val="ACC-BIIFCJKT"/>
      <sheetName val="Cost-WOM"/>
      <sheetName val="Accum-WOM"/>
      <sheetName val="Consol Movement FA"/>
      <sheetName val="Map WP"/>
      <sheetName val="ACC.DEPR"/>
      <sheetName val="COST-BIIFCHK"/>
      <sheetName val="ACC-BIIFCHK"/>
      <sheetName val="Ass Dec2007"/>
      <sheetName val="FCJ"/>
      <sheetName val="WOM"/>
      <sheetName val="AK.TTP"/>
      <sheetName val="AK.TTP2"/>
      <sheetName val="Premi 2009-2010"/>
      <sheetName val="Exch_rate"/>
      <sheetName val="I_BS"/>
      <sheetName val="1_Cash"/>
      <sheetName val="2_Current accounts with BI"/>
      <sheetName val="3_Current accounts w other bank"/>
      <sheetName val="4_Placement"/>
      <sheetName val="4_cont_d"/>
      <sheetName val="5_Marketable securities"/>
      <sheetName val="5_MS_maturity date _cont_d_"/>
      <sheetName val="6_Government bonds"/>
      <sheetName val="6_Gov bonds _cont_d_"/>
      <sheetName val="7_Reverse repo"/>
      <sheetName val="8_derivatives"/>
      <sheetName val="9_Loan"/>
      <sheetName val="9_1_loan detail"/>
      <sheetName val="10_Consumer Finance"/>
      <sheetName val="10_1_ _ Cons Fin Details"/>
      <sheetName val="11_acceptance receivable"/>
      <sheetName val="12_Investments in Share"/>
      <sheetName val="13_Deferred tax"/>
      <sheetName val="14_Fixed assets"/>
      <sheetName val="15_Accrued Income"/>
      <sheetName val="16_Prepayments"/>
      <sheetName val="17_Other assets"/>
      <sheetName val="18_Corp_inc_tax rec__payable"/>
      <sheetName val="19_ Obligations due immediately"/>
      <sheetName val="20_Deposits from customers"/>
      <sheetName val="21_Deposits from Other Banks"/>
      <sheetName val="22_Repo"/>
      <sheetName val="23_acceptance liabilities"/>
      <sheetName val="24_Securities Issued"/>
      <sheetName val="25_Fund borrowing"/>
      <sheetName val="26_Est_Comm__Cont"/>
      <sheetName val="27_Accrued exp"/>
      <sheetName val="28_Lease Payable"/>
      <sheetName val="29_Other liabilities"/>
      <sheetName val="30_Subordinated loans"/>
      <sheetName val="II_IS"/>
      <sheetName val="II_1_IS_Support"/>
      <sheetName val="III_SoC in Equity"/>
      <sheetName val="IV_Cash Flows"/>
      <sheetName val="V_a_Com__ Con"/>
      <sheetName val="V_c_NOP"/>
      <sheetName val="V_b_Employee Benefits"/>
      <sheetName val="V_d_Foreign Ccy Transaction"/>
      <sheetName val="V_e_Related Parties"/>
      <sheetName val="V_f_Maturity Profile"/>
      <sheetName val="V_g_ Add Info_Avg i rate"/>
      <sheetName val="VI_a_Loan _By type_"/>
      <sheetName val="VI_b_Loans by Int _ Profit rate"/>
      <sheetName val="VI_c_NPL Movement"/>
      <sheetName val="VI_d_Derivatives"/>
      <sheetName val="VI_e_FA Movement"/>
      <sheetName val="VI_g_Prepaid lease movt"/>
      <sheetName val="VI_h_Inv Property movt"/>
      <sheetName val="VI_i_1_Deferred tax 1"/>
      <sheetName val="VI_i_2_Deferred tax 2"/>
      <sheetName val="VI_j_ All on loan and fin"/>
      <sheetName val="VI_k_ Key mgmt personnel comp"/>
      <sheetName val="VI_l_1_ Directors remuneration1"/>
      <sheetName val="VI_l_2_ Directors remuneration2"/>
      <sheetName val="VI_m_ Taxation"/>
      <sheetName val="VI.n. Interest rate risks"/>
      <sheetName val="VI_o_1_ FX Risk 1"/>
      <sheetName val="VI_o_2_ FX Risk 2"/>
      <sheetName val="VI.p. PRR"/>
      <sheetName val="VI.q. Fair value BS"/>
      <sheetName val="2-Current accounts with BI"/>
      <sheetName val="3-Current accounts w other bank"/>
      <sheetName val="4-Placement"/>
      <sheetName val="4-cont'd"/>
      <sheetName val="5-Marketable securities"/>
      <sheetName val="5-MS-maturity date (cont'd)"/>
      <sheetName val="6-Government bonds"/>
      <sheetName val="6-Gov bonds (cont'd)"/>
      <sheetName val="7-Reverse repo"/>
      <sheetName val="8-derivatives"/>
      <sheetName val="9-Loan"/>
      <sheetName val="9.1-loan detail"/>
      <sheetName val="10-Consumer Finance"/>
      <sheetName val="10.1. - Cons Fin Details"/>
      <sheetName val="11-acceptance receivable"/>
      <sheetName val="12-Investments in Share"/>
      <sheetName val="13-Deferred tax"/>
      <sheetName val="14-Fixed assets"/>
      <sheetName val="15-Accrued Income"/>
      <sheetName val="16-Prepayments"/>
      <sheetName val="17-Other assets"/>
      <sheetName val="18-Corp.inc.tax rec.-payable"/>
      <sheetName val="19- Obligations due immediately"/>
      <sheetName val="20-Deposits from customers"/>
      <sheetName val="21-Deposits from Other Banks"/>
      <sheetName val="22-Repo"/>
      <sheetName val="23-acceptance liabilities"/>
      <sheetName val="24-Securities Issued"/>
      <sheetName val="25-Fund borrowing"/>
      <sheetName val="26-Est.Comm.&amp;Cont"/>
      <sheetName val="27-Accrued exp"/>
      <sheetName val="28-Lease Payable"/>
      <sheetName val="29-Other liabilities"/>
      <sheetName val="30-Subordinated loans"/>
      <sheetName val="II.IS"/>
      <sheetName val="II.1.IS_Support"/>
      <sheetName val="III.SoC in Equity"/>
      <sheetName val="IV.Cash Flows"/>
      <sheetName val="V.a.Com.&amp; Con"/>
      <sheetName val="V.b.Employee Benefits"/>
      <sheetName val="V.c.NOP"/>
      <sheetName val="V.d.Foreign Ccy Transaction"/>
      <sheetName val="V.e.Related Parties"/>
      <sheetName val="V.g. Add Info-Avg i rate"/>
      <sheetName val="VI.a.Loan (By type)"/>
      <sheetName val="VI.b.Loans by Int &amp; Profit rate"/>
      <sheetName val="I.BS"/>
      <sheetName val="BII &amp; Bapepam"/>
      <sheetName val="V.f.Maturity Profile"/>
      <sheetName val="VI.c.NPL Movement"/>
      <sheetName val="VI.d.Derivatives"/>
      <sheetName val="VI.e.FA Movement"/>
      <sheetName val="VI.f.Computer software movt"/>
      <sheetName val="VI.g.Prepaid lease movt"/>
      <sheetName val="VI.h.Inv Property movt"/>
      <sheetName val="VI.i.1.Deferred tax 1"/>
      <sheetName val="VI.i.2.Deferred tax 2"/>
      <sheetName val="Sale of Fixed Assets"/>
      <sheetName val="VI.j. All on loan and fin"/>
      <sheetName val="VI.k. Key mgmt personnel comp"/>
      <sheetName val="VI.l.1. Directors remuneration1"/>
      <sheetName val="VI.l.2. Directors remuneration2"/>
      <sheetName val="VI.m. Taxation"/>
      <sheetName val="VI.o.1. FX Risk 1"/>
      <sheetName val="VI.o.2. FX Risk 2"/>
      <sheetName val="Flow rate1(start Okt07)"/>
      <sheetName val="Flow rate 2 (incl data error)"/>
      <sheetName val=" WO jan 09 Backdated"/>
      <sheetName val="recovery"/>
      <sheetName val=" WO Sept 09"/>
      <sheetName val="Penambahan AYDA"/>
      <sheetName val="Pengurangan AYDA"/>
      <sheetName val="ROLLRATE SD SEP09 ORI"/>
      <sheetName val="WP- Reporting"/>
      <sheetName val="WP5"/>
      <sheetName val="Repo - Reverse repo"/>
      <sheetName val="PwC"/>
      <sheetName val="SBI"/>
      <sheetName val="Syariah"/>
      <sheetName val="Other Approved Sec"/>
      <sheetName val="Securities-Nonbank"/>
      <sheetName val="REPO"/>
      <sheetName val="REPO 2"/>
      <sheetName val="status all docs (Sept)"/>
      <sheetName val="Sampel Konfirmasi"/>
      <sheetName val="Sheet5 (2)"/>
      <sheetName val="SAMPLE FINAL"/>
      <sheetName val="LOAN REVIEW DATA"/>
      <sheetName val="LOAN CONFIRMATION"/>
      <sheetName val="Pending "/>
      <sheetName val="GL --&gt; Interim"/>
      <sheetName val="Interim --&gt; Top"/>
      <sheetName val="Top Summary"/>
      <sheetName val="GL Input Validations"/>
      <sheetName val="Scratchpad"/>
      <sheetName val="P&amp;L1 "/>
      <sheetName val="P&amp;L GHD"/>
      <sheetName val="OPEX1"/>
      <sheetName val="Cashflow1"/>
      <sheetName val="BSheet"/>
      <sheetName val="BSheet1"/>
      <sheetName val="p&amp;l 0304"/>
      <sheetName val="p&amp;l 0405"/>
      <sheetName val="p&amp;l 0506"/>
      <sheetName val="   Contents"/>
      <sheetName val="1 LeadSchedule"/>
      <sheetName val="2 Sec108"/>
      <sheetName val="3 P&amp;L - 3A Op.Exp"/>
      <sheetName val="4 Analysis"/>
      <sheetName val="   Directors"/>
      <sheetName val="Dividend"/>
      <sheetName val="ITA-RA"/>
      <sheetName val="Int-rest"/>
      <sheetName val="OTHER (2)"/>
      <sheetName val="FSA"/>
      <sheetName val="F-1l F-2"/>
      <sheetName val="U-2_Sales Analysis"/>
      <sheetName val="U-1l2_Overall AR"/>
      <sheetName val="FF-3"/>
      <sheetName val="F-11"/>
      <sheetName val="F-11a"/>
      <sheetName val="F-22"/>
      <sheetName val="B-40"/>
      <sheetName val="B-50"/>
      <sheetName val="U "/>
      <sheetName val="BB-30"/>
      <sheetName val="CC-30"/>
      <sheetName val="FF-1"/>
      <sheetName val="FF-2"/>
      <sheetName val="FF-4"/>
      <sheetName val="FF-4a"/>
      <sheetName val="FF-5"/>
      <sheetName val="FF-6"/>
      <sheetName val="FF-7"/>
      <sheetName val="FF-8"/>
      <sheetName val="DD-10"/>
      <sheetName val="FF-21(a)"/>
      <sheetName val="BPR"/>
      <sheetName val="F-6"/>
      <sheetName val="F-7"/>
      <sheetName val="F7wkg"/>
      <sheetName val="F-9"/>
      <sheetName val="BPR balance sheet"/>
      <sheetName val="BPR profit &amp; loss"/>
      <sheetName val="BPR BS analysis"/>
      <sheetName val="BPR PL analysis"/>
      <sheetName val="A-22"/>
      <sheetName val="U-100"/>
      <sheetName val="FF-10"/>
      <sheetName val="FF-20"/>
      <sheetName val="CA"/>
      <sheetName val="FF-22(hp)"/>
      <sheetName val="FF-23(d)"/>
      <sheetName val="FF-30"/>
      <sheetName val="FF-31"/>
      <sheetName val="FF-40"/>
      <sheetName val="PP(spare)"/>
      <sheetName val="PP-20"/>
      <sheetName val="BB-1"/>
      <sheetName val="NN-12"/>
      <sheetName val="PP-30"/>
      <sheetName val="PP-31"/>
      <sheetName val="PP-40"/>
      <sheetName val="BPR-1"/>
      <sheetName val="B-10"/>
      <sheetName val="B-30"/>
      <sheetName val="U-1 "/>
      <sheetName val="M&amp;MM"/>
      <sheetName val="Hypothesis"/>
      <sheetName val="Profitability"/>
      <sheetName val="Profitability Analysis"/>
      <sheetName val="F-1&amp;2"/>
      <sheetName val="Purch cut off"/>
      <sheetName val="M&amp;MM-10"/>
      <sheetName val="pp-1"/>
      <sheetName val="40 (2)"/>
      <sheetName val="50 (2)"/>
      <sheetName val="70"/>
      <sheetName val="BIF-collect"/>
      <sheetName val="BIF-OR"/>
      <sheetName val="Module3"/>
      <sheetName val="Future"/>
      <sheetName val="30 "/>
      <sheetName val="AppA1-1"/>
      <sheetName val="AppA1-2"/>
      <sheetName val="AppA2-1"/>
      <sheetName val="AppA2-2"/>
      <sheetName val="AppA3"/>
      <sheetName val="AppA4"/>
      <sheetName val="ES1"/>
      <sheetName val="ES2"/>
      <sheetName val="ES3"/>
      <sheetName val="ES4"/>
      <sheetName val="Contents (2)"/>
      <sheetName val="ES1 (2)"/>
      <sheetName val="ES3 (2)"/>
      <sheetName val="ES5"/>
      <sheetName val="ES6"/>
      <sheetName val="ES7"/>
      <sheetName val="Cost centre expenditure"/>
      <sheetName val="k-Discl"/>
      <sheetName val="NRV-1"/>
      <sheetName val="NRV-2"/>
      <sheetName val="N-10"/>
      <sheetName val="N-11"/>
      <sheetName val="N-12"/>
      <sheetName val="N-20"/>
      <sheetName val="CC-24"/>
      <sheetName val="CC-50"/>
      <sheetName val="LABOUR,SUB-CON,LEASE"/>
      <sheetName val="ADM&amp; OHH INCOME"/>
      <sheetName val="S.OH"/>
      <sheetName val="BPR-Bloom"/>
      <sheetName val="F-4l5"/>
      <sheetName val="stmt of equity"/>
      <sheetName val="auditors' report"/>
      <sheetName val="5 Analysis"/>
      <sheetName val="3 P&amp;L - 4 Op.Exp"/>
      <sheetName val="3A Turnover 3B COS"/>
      <sheetName val="Art_22"/>
      <sheetName val="CutOff-Sales"/>
      <sheetName val="Tab.Daten"/>
      <sheetName val="Gl prepared by coy"/>
      <sheetName val="Data-CF2003"/>
      <sheetName val="CF-2003"/>
      <sheetName val="Detail WBS"/>
      <sheetName val="List CAJE"/>
      <sheetName val="List PAJE"/>
      <sheetName val="Taccount CAJE &amp; Paje"/>
      <sheetName val="Note analitical review"/>
      <sheetName val="Inv-Con"/>
      <sheetName val="Aff transaction"/>
      <sheetName val="T-acc Elimination"/>
      <sheetName val="Detail WBS 1 C+P"/>
      <sheetName val="Supp ICF-C"/>
      <sheetName val="Detail DCF-C"/>
      <sheetName val="DCF-C(tidak update)"/>
      <sheetName val="ICF-C(tidak update)"/>
      <sheetName val="DCF-Update"/>
      <sheetName val="Detail DCF-P"/>
      <sheetName val="DCF-P"/>
      <sheetName val="supp ICF-P"/>
      <sheetName val="Detail WBS 2 C+P"/>
      <sheetName val="DIT-HIM"/>
      <sheetName val="Detail WPL C+P"/>
      <sheetName val="DIT meimei"/>
      <sheetName val="T-ACC PAJE&amp;PRJE"/>
      <sheetName val="PAJE-P"/>
      <sheetName val="PRJE-P"/>
      <sheetName val="T-ACC CAJE&amp;CRJE"/>
      <sheetName val="CAJE-P"/>
      <sheetName val="CRJE-P"/>
      <sheetName val="T-ACC ELIMINASI"/>
      <sheetName val="Modal shm"/>
      <sheetName val="Detail piutang BSP"/>
      <sheetName val=" longterm loan (blm update)"/>
      <sheetName val="kurs BI selama Jan - Mar 07"/>
      <sheetName val="ownused"/>
      <sheetName val="ownused-bbm"/>
      <sheetName val="ownused-nbbm"/>
      <sheetName val="U-1-SALESBYCUST"/>
      <sheetName val="PBJ TB"/>
      <sheetName val="Bio Assets"/>
      <sheetName val="Landrights"/>
      <sheetName val="Employee loans 2007"/>
      <sheetName val="Employee loans 2006"/>
      <sheetName val="List of contents"/>
      <sheetName val="R-Sales "/>
      <sheetName val=" Cogs "/>
      <sheetName val="Selling &amp; GE"/>
      <sheetName val="Income Taxes"/>
      <sheetName val="Debtors-BS"/>
      <sheetName val="Creditors-BS"/>
      <sheetName val="Interco-BSP"/>
      <sheetName val="Interco-BPP"/>
      <sheetName val="Interco-HIM"/>
      <sheetName val="Interco-Nibung"/>
      <sheetName val="PT.MB"/>
      <sheetName val="CFA &amp; Depr"/>
      <sheetName val="Prod &amp; Karyawan"/>
      <sheetName val="shipping_program"/>
      <sheetName val="govt.Pinang"/>
      <sheetName val="govt.mlwn"/>
      <sheetName val="govt.mlwn (3)"/>
      <sheetName val="govt.mlwn (2)"/>
      <sheetName val="Adm Fee"/>
      <sheetName val="sales Mlw"/>
      <sheetName val="comm"/>
      <sheetName val="Mkt fee"/>
      <sheetName val="govt mlw"/>
      <sheetName val="govt mlw (2)"/>
      <sheetName val="govt prima"/>
      <sheetName val="govt pinang"/>
      <sheetName val="correc jour"/>
      <sheetName val="mkt fee mlw"/>
      <sheetName val="mktfee pri"/>
      <sheetName val="mkt fee pin"/>
      <sheetName val="comm mlw"/>
      <sheetName val="comm pri"/>
      <sheetName val="comm pin"/>
      <sheetName val="sales Pri"/>
      <sheetName val="sales Pin"/>
      <sheetName val="sortby_MO_CF"/>
      <sheetName val="T-Account Adj"/>
      <sheetName val="T-Account Elim"/>
      <sheetName val="DETAIL (EY SG - finalised)"/>
      <sheetName val="Elim (CJE - finalised by EYSG)"/>
      <sheetName val="BAVJun-Des07|June 07 update EY "/>
      <sheetName val="DETAIL (Revised - AC column)"/>
      <sheetName val="IFRS Adj"/>
      <sheetName val="T-Account IFRS"/>
      <sheetName val="Biological Asset Valuation"/>
      <sheetName val="Simulasi Elim"/>
      <sheetName val="Juli Audit 2007"/>
      <sheetName val="u-1-5-2-Sales to UPMS"/>
      <sheetName val="u-1-5-1-Sales to UP"/>
      <sheetName val="u-1-5- Sales to UPMS and UP"/>
      <sheetName val="U-1-NON BBM - export"/>
      <sheetName val="U-1-NON BBM - local"/>
      <sheetName val="U-1-BBM export"/>
      <sheetName val="U-1-5-MBAKAR"/>
      <sheetName val="U-1-4-MDIESEL"/>
      <sheetName val="U-1-3-MSOLAR "/>
      <sheetName val="U-1-2-MTANAH"/>
      <sheetName val="U-1-1-PREMIUM"/>
      <sheetName val="U-1-BBM local"/>
      <sheetName val="triwulan-4"/>
      <sheetName val="triwulan-3"/>
      <sheetName val="triwulan-2"/>
      <sheetName val="triwulan-1"/>
      <sheetName val="U-1RET002"/>
      <sheetName val="Location and Statistic Code"/>
      <sheetName val="salesprice 2005"/>
      <sheetName val="salesprice 2004"/>
      <sheetName val="FD-premium"/>
      <sheetName val="FD-solar"/>
      <sheetName val="FD-mfo"/>
      <sheetName val="FD-kero"/>
      <sheetName val="FD-diesel"/>
      <sheetName val="Outstanding PNBP Tunai"/>
      <sheetName val="Delivery"/>
      <sheetName val="Delivery -1"/>
      <sheetName val="unusual SKPP"/>
      <sheetName val="point ML"/>
      <sheetName val="u-1-5-2"/>
      <sheetName val="u-1-5-1"/>
      <sheetName val="u-1-5"/>
      <sheetName val="ARBV Consolidated"/>
      <sheetName val="ARBV IS Consolidated"/>
      <sheetName val="ARBV Cash flows"/>
      <sheetName val="AR BV"/>
      <sheetName val="GFI BVI"/>
      <sheetName val="Solegna BV"/>
      <sheetName val="IS-ARBV"/>
      <sheetName val="IS-GFI BVI"/>
      <sheetName val="IS-Solegna BV"/>
      <sheetName val="AR BV-Balance sheet"/>
      <sheetName val="Solegna-Balance sheet"/>
      <sheetName val="GFI-Balance sheet"/>
      <sheetName val="Solegna-Ytd"/>
      <sheetName val="GFI- Ytd"/>
      <sheetName val="Solegna - This Month"/>
      <sheetName val="GFI-This Month"/>
      <sheetName val="CFI"/>
      <sheetName val="BS (print)"/>
      <sheetName val="pl-"/>
      <sheetName val="pl- (2)"/>
      <sheetName val="TB (2)"/>
      <sheetName val="GJ"/>
      <sheetName val="LDG"/>
      <sheetName val="CF2.0"/>
      <sheetName val="By.Praoperasi(JULI)"/>
      <sheetName val="By Praoperasi agst"/>
      <sheetName val="By Praoperasi des"/>
      <sheetName val="B.Peny TRW II "/>
      <sheetName val="Penyst Juli"/>
      <sheetName val="Penyst Agustus"/>
      <sheetName val="Penyst Agustus (2)"/>
      <sheetName val="Penyst -2006"/>
      <sheetName val="bs-2006"/>
      <sheetName val="aktiva (2)"/>
      <sheetName val="pl agt"/>
      <sheetName val="CF1.0"/>
      <sheetName val="By.Praoperasi des"/>
      <sheetName val="B.Peny. mar"/>
      <sheetName val="B.Peny. jun"/>
      <sheetName val="B.Peny. jul"/>
      <sheetName val="B.Peny. AGT"/>
      <sheetName val="B.Peny. 2006"/>
      <sheetName val="BS-"/>
      <sheetName val="tes"/>
      <sheetName val="bs-audit"/>
      <sheetName val="p&amp;l-audit"/>
      <sheetName val="detail-bs-audit"/>
      <sheetName val="BBT-12'00"/>
      <sheetName val="BBT-01"/>
      <sheetName val="BBT-02"/>
      <sheetName val="BBT-03"/>
      <sheetName val="BBT-04"/>
      <sheetName val="BBT-05"/>
      <sheetName val="BBT-06"/>
      <sheetName val="BBT-07"/>
      <sheetName val="BBT-08"/>
      <sheetName val="BBT-09"/>
      <sheetName val="BBT-10"/>
      <sheetName val="BBT-11"/>
      <sheetName val="BBT-12"/>
      <sheetName val="PENY_tw1"/>
      <sheetName val="LIST_tw1"/>
      <sheetName val="Fin Highlights Revised $158m"/>
      <sheetName val="Working Capital - $83.6m"/>
      <sheetName val="Cost to complete - $19.808m"/>
      <sheetName val="AP Smy"/>
      <sheetName val="1.0 Oversea supplier 19-03-08"/>
      <sheetName val="Local Supplier 150608 Detail"/>
      <sheetName val="2.0 Local Supplier 15-06-08 Smy"/>
      <sheetName val="Post Dated Chequ Detail 180608"/>
      <sheetName val="3.0Post Dated Cheque smy 180608"/>
      <sheetName val="4.0 AP Overhead 15-06-08"/>
      <sheetName val="5.0 AP Contractor 160608"/>
      <sheetName val="AP CONT. PER PT"/>
      <sheetName val="Summary of Replacement Cost"/>
      <sheetName val="Acid1, Alco1 (R)"/>
      <sheetName val="DAP-CIP (DET)"/>
      <sheetName val="Alco2 (R)"/>
      <sheetName val="SMAP-CIP (DET)"/>
      <sheetName val="DAIP (R)"/>
      <sheetName val="DAIP-CIP (DET)"/>
      <sheetName val="DSIP (R)"/>
      <sheetName val="DSIP-CIP (DET)"/>
      <sheetName val="FSC (R)"/>
      <sheetName val="FSC-CIP (DET)"/>
      <sheetName val="SIP (R)"/>
      <sheetName val="Mar-02"/>
      <sheetName val="Feb-02"/>
      <sheetName val="Jan-02"/>
      <sheetName val="Dec-01"/>
      <sheetName val="Nov-01"/>
      <sheetName val="Oct-01"/>
      <sheetName val="Sep-01"/>
      <sheetName val="Aug-01"/>
      <sheetName val="Jul-01"/>
      <sheetName val="Jun-01"/>
      <sheetName val="May-01"/>
      <sheetName val="Apr-01"/>
      <sheetName val="Revenue Audit Program"/>
      <sheetName val="Cost &amp; Expenses Audit Program"/>
      <sheetName val="U1.1"/>
      <sheetName val="U1.3"/>
      <sheetName val="U1.4"/>
      <sheetName val="U1.5"/>
      <sheetName val="U1.6"/>
      <sheetName val="U1.7"/>
      <sheetName val="U2.3"/>
      <sheetName val="U3.1"/>
      <sheetName val="U3.2"/>
      <sheetName val="U3.3"/>
      <sheetName val="U3.4"/>
      <sheetName val="WP "/>
      <sheetName val="Journal Unit "/>
      <sheetName val="LOAN CS &amp; MANDIRI"/>
      <sheetName val="AP-Advance sales-Due to"/>
      <sheetName val="AR-Advance-Due from"/>
      <sheetName val="SIP"/>
      <sheetName val="Inv.Equity"/>
      <sheetName val="acc_bal_mutation_consol"/>
      <sheetName val="CF-CONSO"/>
      <sheetName val="Rencana Tanam"/>
      <sheetName val="WorkSheet-produksi"/>
      <sheetName val="Rekap Produksi"/>
      <sheetName val="Standar"/>
      <sheetName val="SIMP"/>
      <sheetName val="Alokasi TBS"/>
      <sheetName val="CTP"/>
      <sheetName val="IP"/>
      <sheetName val="SP"/>
      <sheetName val="GMR"/>
      <sheetName val="SRE1"/>
      <sheetName val="SRE2"/>
      <sheetName val="SBE1"/>
      <sheetName val="SBE2"/>
      <sheetName val="KGP - KBE"/>
      <sheetName val="KGP - THE (Plasma)"/>
      <sheetName val="CNIS - KDE"/>
      <sheetName val="CNIS - SME (Plasma)"/>
      <sheetName val="CNIS - TME (Plasma)"/>
      <sheetName val="RAP - MME (Plasma)"/>
      <sheetName val="CKS - TPE (Plasma)"/>
      <sheetName val="ASP"/>
      <sheetName val="MSA - MRE"/>
      <sheetName val="MSA - MSE"/>
      <sheetName val="SBN - PGE"/>
      <sheetName val="KMS - PNE"/>
      <sheetName val="KMS - Karet"/>
      <sheetName val="Rencana PKS"/>
      <sheetName val="RAP - NSE"/>
      <sheetName val="CKS - SPE"/>
      <sheetName val="RAP - NSE Ext Yield"/>
      <sheetName val="CKS - SPE Ext Yield"/>
      <sheetName val="JS Ext Yield"/>
      <sheetName val="FFB Price"/>
      <sheetName val="CKS Production"/>
      <sheetName val="Actual &amp; Valuation by PY"/>
      <sheetName val="Summary of Value per Dec 06"/>
      <sheetName val="Summary by Year of Planting"/>
      <sheetName val="Solegna"/>
      <sheetName val="MMM"/>
      <sheetName val="PBJ"/>
      <sheetName val="TSP"/>
      <sheetName val="ARBV"/>
      <sheetName val="AI FINANCE"/>
      <sheetName val="Revisi"/>
      <sheetName val="MMM (A)"/>
      <sheetName val="Leasing-JAW-IDR"/>
      <sheetName val="Leasing-Emal-IDR"/>
      <sheetName val="Leasing-MMM-Dipo Star Fin-USD"/>
      <sheetName val="Leasing-MMM-Astragrapia-IDR"/>
      <sheetName val="Leasing-PBJ Dipo Star Finan"/>
      <sheetName val="Leasing-PP-Dipo Star Fin-USD"/>
      <sheetName val="sumary leasing"/>
      <sheetName val="InputSheet"/>
      <sheetName val="1.GasAcct"/>
      <sheetName val="PGN TOP"/>
      <sheetName val="3.Gas(MMSCF)"/>
      <sheetName val="2.Gas(MMBTU)"/>
      <sheetName val="4.Gas(USD) "/>
      <sheetName val="5.Cond"/>
      <sheetName val="LoadingDoc.Letter"/>
      <sheetName val="Letter for Inv"/>
      <sheetName val="GSAInvoice"/>
      <sheetName val="sig-bonus"/>
      <sheetName val="3.CMR-GAS&gt;ACQ(MSCF) "/>
      <sheetName val="7.CMR-GAS&gt;ACQ(MMBTU)"/>
      <sheetName val="10. ($) Gas &gt; acq "/>
      <sheetName val="C&amp;D (Year end)"/>
      <sheetName val="14.MT-1(qrt)"/>
      <sheetName val="GSAInvoice.2"/>
      <sheetName val="KuitansiPJB"/>
      <sheetName val="KuitansiPJB.2"/>
      <sheetName val="Aprroval Letter"/>
      <sheetName val="Rev.Approv.Letter"/>
      <sheetName val="Approval"/>
      <sheetName val="DI-PartA"/>
      <sheetName val="DI-Part-B"/>
      <sheetName val="Rev.DI-PartA"/>
      <sheetName val="Rev.DI-PartB"/>
      <sheetName val="CoverC&amp;D-HO"/>
      <sheetName val="10.C&amp;DReq"/>
      <sheetName val="CoverC&amp;DRep"/>
      <sheetName val="11.C&amp;DTaxK60"/>
      <sheetName val="12.PSC7.1-K60"/>
      <sheetName val="13.PSC7.2-K60"/>
      <sheetName val="14.C&amp;DTaxK40"/>
      <sheetName val="15. PSC7.1-K40"/>
      <sheetName val="16.PSC7.2-K40"/>
      <sheetName val="Letter for Inv_CorrPLN"/>
      <sheetName val="22.C&amp;D(R)"/>
      <sheetName val="DMO-LTR"/>
      <sheetName val="18.DMO"/>
      <sheetName val="Supp'l"/>
      <sheetName val="RRS"/>
      <sheetName val="MA-5"/>
      <sheetName val="MA-6"/>
      <sheetName val="Reinstate PGN-96"/>
      <sheetName val="lettter PGN-96"/>
      <sheetName val="UKGAAP-adj"/>
      <sheetName val="DataEntry"/>
      <sheetName val="Variance"/>
      <sheetName val="Data Graph"/>
      <sheetName val="preBud"/>
      <sheetName val="APP"/>
      <sheetName val="HFM"/>
      <sheetName val="ST144"/>
      <sheetName val="ARJUNA"/>
      <sheetName val="ARIMBI"/>
      <sheetName val="CINTA"/>
      <sheetName val="PGN"/>
      <sheetName val="RESIDUE"/>
      <sheetName val="PLNGAS"/>
      <sheetName val="ENT-PER"/>
      <sheetName val="MA5JA"/>
      <sheetName val="MA6JA"/>
      <sheetName val="MA5&amp;6 recon"/>
      <sheetName val="BCAJA"/>
      <sheetName val="BCA UK GAAP"/>
      <sheetName val="LIFTR"/>
      <sheetName val="C&amp;DTAX"/>
      <sheetName val="MV"/>
      <sheetName val="Comp equip"/>
      <sheetName val="Mach &amp; equip"/>
      <sheetName val="Freezers"/>
      <sheetName val="COST+EXP"/>
      <sheetName val="Annual-Plan-1998-A-US$-Rupiah-F"/>
      <sheetName val="Journal consolidated"/>
      <sheetName val="Journal adjustment unit"/>
      <sheetName val="landright"/>
      <sheetName val="BS &amp; IS"/>
      <sheetName val="CF-CONSO&amp;UNITS"/>
      <sheetName val="Journal Adjusment Unit"/>
      <sheetName val=" ENGLISH"/>
      <sheetName val="DIT-P"/>
      <sheetName val="man pow"/>
      <sheetName val="FSC-BS"/>
      <sheetName val="FSC-PL"/>
      <sheetName val="COGM APR 12"/>
      <sheetName val="FSC-NT"/>
      <sheetName val="Diferred"/>
      <sheetName val="DAIP-BS"/>
      <sheetName val="DAIP-PL"/>
      <sheetName val="DAIP-NT"/>
      <sheetName val="DAIP-CIP"/>
      <sheetName val="DAIP-FA"/>
      <sheetName val="ICBSP"/>
      <sheetName val="Escroow january"/>
      <sheetName val="Escroow February"/>
      <sheetName val="Escroow Maret"/>
      <sheetName val="Escroow"/>
      <sheetName val="Diferred tax"/>
      <sheetName val="DSIP-BS"/>
      <sheetName val="DSIP-PL"/>
      <sheetName val="DSIP-NT"/>
      <sheetName val="DSIP-CIP"/>
      <sheetName val="DSIP-FA"/>
      <sheetName val="Mei 2011"/>
      <sheetName val="Jun 2011"/>
      <sheetName val="Jul 2011"/>
      <sheetName val="Ags 2011"/>
      <sheetName val="Sep 2011"/>
      <sheetName val="Okt 11"/>
      <sheetName val="Nop 11"/>
      <sheetName val="Des 11"/>
      <sheetName val="Schedul Escroow"/>
      <sheetName val="Deffered"/>
      <sheetName val="SIP-BS"/>
      <sheetName val="SIP-PL"/>
      <sheetName val="SIP-NT"/>
      <sheetName val="SIP-FA"/>
      <sheetName val="TB    "/>
      <sheetName val="GL    "/>
      <sheetName val="TB      "/>
      <sheetName val="GL      "/>
      <sheetName val="rek-hpp"/>
      <sheetName val="R Cash"/>
      <sheetName val="Estate-cost"/>
      <sheetName val="factory-cost"/>
      <sheetName val="produk jadi"/>
      <sheetName val="Propit&amp;loss"/>
      <sheetName val="rinci-Cash"/>
      <sheetName val="rinci-AR"/>
      <sheetName val="rinci-inventory"/>
      <sheetName val="rinci-AP"/>
      <sheetName val="G&amp;A-Expenses"/>
      <sheetName val="G &amp; A Expenses"/>
      <sheetName val="rinci-Affiliasi "/>
      <sheetName val="rinci-taxe"/>
      <sheetName val="rinci-All others"/>
      <sheetName val="D. P Asst "/>
      <sheetName val="Intercompany "/>
      <sheetName val="Rekonse BNI "/>
      <sheetName val="Pert asset 2009 "/>
      <sheetName val="SUPPORTING "/>
      <sheetName val="stan"/>
      <sheetName val="rawmat"/>
      <sheetName val="sundries"/>
      <sheetName val="WASTE BY MATERIAL"/>
      <sheetName val="WASTE BY BRAND"/>
      <sheetName val="duration_LOCAL"/>
      <sheetName val="duration_IMP"/>
      <sheetName val="LOCALexcl.ADJA"/>
      <sheetName val="IMPexcl.ADJA"/>
      <sheetName val="estused"/>
      <sheetName val="stan(2)"/>
      <sheetName val="wastage(2)"/>
      <sheetName val="COSTING ----&gt;"/>
      <sheetName val="STOCK END"/>
      <sheetName val="PROPORTIONAL"/>
      <sheetName val="BENSON "/>
      <sheetName val="LUCKY"/>
      <sheetName val="LUCKY LIGHT"/>
      <sheetName val="PALL MALL KS"/>
      <sheetName val="PALL MALL LGHT"/>
      <sheetName val="PALL MALL MTHL"/>
      <sheetName val="ARDATH"/>
      <sheetName val="ARDATH LIGHT"/>
      <sheetName val="ARDATH MENTHOL"/>
      <sheetName val="COMM KS"/>
      <sheetName val="ARDATH LS"/>
      <sheetName val="COMM LS"/>
      <sheetName val="INDIGO"/>
      <sheetName val="COST AVE"/>
      <sheetName val="VAR_CPM"/>
      <sheetName val="overview"/>
      <sheetName val="ANALYSIS VARIANCE"/>
      <sheetName val="ALL_Excl.Dunhil"/>
      <sheetName val="AALL"/>
      <sheetName val="ALLcigr"/>
      <sheetName val="DLI"/>
      <sheetName val="DIS"/>
      <sheetName val="DIM"/>
      <sheetName val="DKS"/>
      <sheetName val="DKM"/>
      <sheetName val="KAH"/>
      <sheetName val="KAM"/>
      <sheetName val="KANLI"/>
      <sheetName val="KANLIM"/>
      <sheetName val="KAN"/>
      <sheetName val="WHHP"/>
      <sheetName val="WHSP"/>
      <sheetName val="COMFILLS"/>
      <sheetName val="COMFILKS"/>
      <sheetName val="BR"/>
      <sheetName val="MBS"/>
      <sheetName val="MBP"/>
      <sheetName val="AFNSV"/>
      <sheetName val="AFNIC"/>
      <sheetName val="AConC"/>
      <sheetName val="ENTRY"/>
      <sheetName val="Assum"/>
      <sheetName val="VarCostComfil"/>
      <sheetName val="NDE expenses"/>
      <sheetName val="Fiscal form"/>
      <sheetName val="Fiscal form (2)"/>
      <sheetName val="JD"/>
      <sheetName val="Dftr"/>
      <sheetName val="Rkp-LR-Budget"/>
      <sheetName val="Key Indicators"/>
      <sheetName val="penj.i"/>
      <sheetName val="r-tmi"/>
      <sheetName val="tmi-s"/>
      <sheetName val="rtbmi"/>
      <sheetName val="tbmi'04"/>
      <sheetName val="tbmi'05"/>
      <sheetName val="rbbt"/>
      <sheetName val="bbt"/>
      <sheetName val="btl-k-d"/>
      <sheetName val="btl-ho-ro"/>
      <sheetName val="ALK-BTL-RO"/>
      <sheetName val="ALK-BTL-DO II"/>
      <sheetName val="ALK-BTL-HO"/>
      <sheetName val="ALK-BUNGA-HO"/>
      <sheetName val="ALK-PENY-HO"/>
      <sheetName val="penj.p"/>
      <sheetName val="rbtmp"/>
      <sheetName val="tmp-s"/>
      <sheetName val="rtbmp"/>
      <sheetName val="tbmp'04"/>
      <sheetName val="tbmp'05"/>
      <sheetName val="Piutang Staff"/>
      <sheetName val="Piutang Lain Lain"/>
      <sheetName val="Piutang Affiliasi"/>
      <sheetName val="Piut AFF RO-HO terbaru"/>
      <sheetName val="Segmen-05"/>
      <sheetName val="FA-EST per sept"/>
      <sheetName val="FA-POM per sept"/>
      <sheetName val="FA-EST Dec"/>
      <sheetName val="FA-POM dec"/>
      <sheetName val="Operating Exp. ID2"/>
      <sheetName val="Maping ACC Sep05"/>
      <sheetName val="TB-Dec05 ID2"/>
      <sheetName val="CIP-addition POM"/>
      <sheetName val="Kennz"/>
      <sheetName val="Inhalt"/>
      <sheetName val="Allgem. Angaben"/>
      <sheetName val="Auftrag"/>
      <sheetName val="Sp-Erg"/>
      <sheetName val="PersStat"/>
      <sheetName val="Verm-lage"/>
      <sheetName val="Ertr-lage"/>
      <sheetName val="Umsatz HB II"/>
      <sheetName val="Umsatz regional"/>
      <sheetName val="Best.-veränd."/>
      <sheetName val="akt. Eigenleist."/>
      <sheetName val="SoErtr (1)"/>
      <sheetName val="SoErtr (2)"/>
      <sheetName val="MatAufw"/>
      <sheetName val="PersAufw"/>
      <sheetName val="Abschr. imm. WG +SA"/>
      <sheetName val="SoAufw (1)"/>
      <sheetName val="SoAufw (2)"/>
      <sheetName val="SoAufw (3)"/>
      <sheetName val="QualKost"/>
      <sheetName val="Beteil.-ertr."/>
      <sheetName val="Ertr. and. WP + Ausl."/>
      <sheetName val="Zinserträge"/>
      <sheetName val="Abschr. Fin.-anl."/>
      <sheetName val="Zinsaufw."/>
      <sheetName val="a.o. Ergebn."/>
      <sheetName val="Steuern"/>
      <sheetName val="Immater"/>
      <sheetName val="Sachanl"/>
      <sheetName val="FinAnl"/>
      <sheetName val="Vorraete"/>
      <sheetName val="FordLief"/>
      <sheetName val="FordVerb"/>
      <sheetName val="FordBet"/>
      <sheetName val="SonstFor"/>
      <sheetName val="Wertpap"/>
      <sheetName val="LiquMitt"/>
      <sheetName val="RAP aktiv"/>
      <sheetName val="Kap-Div (HB I)"/>
      <sheetName val="Kap-Div (HB II)"/>
      <sheetName val="SoPoRück"/>
      <sheetName val="Pens.-rückst."/>
      <sheetName val="Steuerrückst."/>
      <sheetName val="sonst. Rückst "/>
      <sheetName val="VerbKI(1)"/>
      <sheetName val="VerbKI(2)"/>
      <sheetName val="erhAnz"/>
      <sheetName val="VerbLief"/>
      <sheetName val="VerbWech"/>
      <sheetName val="VerbVerb"/>
      <sheetName val="VerbBet"/>
      <sheetName val="SonstVer"/>
      <sheetName val="RAP passiv"/>
      <sheetName val="Haft.-verh.+sofinVerpfl."/>
      <sheetName val="BILKURZ"/>
      <sheetName val="GUVKURZ"/>
      <sheetName val="AV Brutto"/>
      <sheetName val="AV Abschr."/>
      <sheetName val="Rücklagen"/>
      <sheetName val="GuV"/>
      <sheetName val="HB I ---&gt; HB II"/>
      <sheetName val="PAJE-2008"/>
      <sheetName val="PAJE-2009"/>
      <sheetName val="BS-CF"/>
      <sheetName val="PinjPolis (3)"/>
      <sheetName val="dec-98"/>
      <sheetName val="nov-98"/>
      <sheetName val="GLdownload"/>
      <sheetName val="gloct2nd"/>
      <sheetName val="Summary 1998"/>
      <sheetName val="Rec to control sheet"/>
      <sheetName val="vat status"/>
      <sheetName val="Summary 1997"/>
      <sheetName val="VAT 1-98 to 12-98"/>
      <sheetName val="IN RETURN NOT BOOKED"/>
      <sheetName val="Customize Your Invoice"/>
      <sheetName val="Macros"/>
      <sheetName val="ATW"/>
      <sheetName val="Lock"/>
      <sheetName val="Intl Data Table"/>
      <sheetName val="OPEX REPORT"/>
      <sheetName val="DOWNLOAD"/>
      <sheetName val="Safety Incidents"/>
      <sheetName val="Operating Incidents"/>
      <sheetName val="Liquids Production"/>
      <sheetName val="Gas Sales"/>
      <sheetName val="Earnings"/>
      <sheetName val="Affiliate Earnings"/>
      <sheetName val="FACTORS"/>
      <sheetName val="CASHOPX"/>
      <sheetName val="NONCSHOPEX"/>
      <sheetName val="WARNING"/>
      <sheetName val="LRR VOLUMES PAGE"/>
      <sheetName val="UPFACT DOWNLOAD"/>
      <sheetName val="OPEXDL2"/>
      <sheetName val="Gas Realisations @ STWD FX"/>
      <sheetName val="UNIT OPEX CALCULATION"/>
      <sheetName val="Inputs"/>
      <sheetName val="2004 htm"/>
      <sheetName val="ark"/>
      <sheetName val="Lamp tax calc"/>
      <sheetName val="Lamp tax calc 08"/>
      <sheetName val="Mata uang Asing"/>
      <sheetName val="Kas dan Setara"/>
      <sheetName val="Uang M dan Biaya Dibayar dimuka"/>
      <sheetName val="Beban Ditangguhkan"/>
      <sheetName val="Beban yg Masih H. Dibayar"/>
      <sheetName val="Pen. Ditangguhkan"/>
      <sheetName val="Uang Jaminan Penyewa"/>
      <sheetName val="Hutang kpd P. Saham"/>
      <sheetName val="Pendapatan Sewa"/>
      <sheetName val="Pen. Jasa Pelayanan"/>
      <sheetName val="Pen. Usaha Lain-lain"/>
      <sheetName val="Pend. Beban Lain-lain"/>
      <sheetName val="Imbal Kerja"/>
      <sheetName val="Reklasifikasi"/>
      <sheetName val="Ged"/>
      <sheetName val="Partisi"/>
      <sheetName val="Tehnik"/>
      <sheetName val="Keamanan"/>
      <sheetName val="Kantor"/>
      <sheetName val="HGB"/>
      <sheetName val="Properti Inv"/>
      <sheetName val="Per PT SD JULI "/>
      <sheetName val="PPh ps.4(2)"/>
      <sheetName val="2800.ARP"/>
      <sheetName val="2800"/>
      <sheetName val="2800.20"/>
      <sheetName val="2800.30"/>
      <sheetName val="2800.30.1"/>
      <sheetName val="2800.30.2"/>
      <sheetName val="2800.40"/>
      <sheetName val="2800.50"/>
      <sheetName val="2800.50.1"/>
      <sheetName val="NONBANGUNAN"/>
      <sheetName val="1771-II_1"/>
      <sheetName val="1771-II_2"/>
      <sheetName val="1771-II_3"/>
      <sheetName val="1771-V Bag A"/>
      <sheetName val="1771-V Bag B"/>
      <sheetName val="Daftar Kompensasi"/>
      <sheetName val="Attc 20"/>
      <sheetName val="Lap_cashflow"/>
      <sheetName val="Detial LapCashflow"/>
      <sheetName val="CF 2010"/>
      <sheetName val="PROYEKSI 2010"/>
      <sheetName val="CF 2010 Budget"/>
      <sheetName val="Detail CF 2010 Budget "/>
      <sheetName val="WIM1"/>
      <sheetName val="WIM2"/>
      <sheetName val="JL INTAN"/>
      <sheetName val="KKP_II_2_2_1_2"/>
      <sheetName val="GLRCTB10"/>
      <sheetName val="ark 09"/>
      <sheetName val="ark 09New"/>
      <sheetName val="Lamp tax Calc09 280210"/>
      <sheetName val="summary DTA"/>
      <sheetName val="Prop Inv"/>
      <sheetName val="Aktiva Tetap old"/>
      <sheetName val="Pendptn Sewa + Rev Client"/>
      <sheetName val="Pdpt Sewa fr client"/>
      <sheetName val="Lamp tax calc 250209 Revs"/>
      <sheetName val="Lamp tax calc 250209"/>
      <sheetName val="lamp tax calc Old 150210"/>
      <sheetName val="COVER DRAFT "/>
      <sheetName val="BULAN PERIODE"/>
      <sheetName val="A.RATIO(1)"/>
      <sheetName val="NERACA(2)"/>
      <sheetName val="RL(3)"/>
      <sheetName val="ARUSKAS bulanan(4)"/>
      <sheetName val="ARUSKAS12BLN(5)"/>
      <sheetName val="PENJ.NRC(6-7)"/>
      <sheetName val="Pers Bahan Penunjang(8)"/>
      <sheetName val="AKT-TETAP(9)"/>
      <sheetName val="Lamp.UM Kernel(10)"/>
      <sheetName val="DP SUPPLIER(11)"/>
      <sheetName val="Lamp. Hut. Dagang kernel(12-13)"/>
      <sheetName val="Lamp. Hut Suplier(14-15)"/>
      <sheetName val="LAP PENJ REVISI(17)"/>
      <sheetName val="Rincian HPP(18)"/>
      <sheetName val="Laporan Laba Rugi(16)"/>
      <sheetName val="HPP(19)"/>
      <sheetName val="HPPENJ(20)"/>
      <sheetName val="STOCK(21)"/>
      <sheetName val="MP HPP"/>
      <sheetName val="KARTU PIUTANG "/>
      <sheetName val="Hutang Supplier Dll"/>
      <sheetName val="TBPEB05"/>
      <sheetName val="TB BIAYA2 LINK KE LAP LABA RUGI"/>
      <sheetName val="TB BPL &amp; BPTL LINK KE RINCI HPP"/>
      <sheetName val="ACCRUE ONGKOS ANGKUT PKO &amp; PKE"/>
      <sheetName val="FA Mar 05"/>
      <sheetName val="PEMBATAS"/>
      <sheetName val="DATA AP"/>
      <sheetName val="NERACA(TAHUNAN 2)"/>
      <sheetName val="RL(Tahunan 3)"/>
      <sheetName val="HPP KOMPARATIF"/>
      <sheetName val="REKON PPN KELUARAN"/>
      <sheetName val="PERTAMINA"/>
      <sheetName val="MP REV PENJ INV 069"/>
      <sheetName val="PERSEDIAAN BAHAN PENUNJANG"/>
      <sheetName val="HPP_19_"/>
      <sheetName val="AA.5-Atc"/>
      <sheetName val="AA.5.1-PBC"/>
      <sheetName val="Atch AA.4 "/>
      <sheetName val="Data Bunga BKP"/>
      <sheetName val="Atch AA.3 "/>
      <sheetName val="Atch. AA.2"/>
      <sheetName val="AA.2.1"/>
      <sheetName val="Atch. AA.1"/>
      <sheetName val="AA.1.1(2) BNI"/>
      <sheetName val="SHM-DES-2005"/>
      <sheetName val="DPS-KSEI-DES 05"/>
      <sheetName val="SHM1205"/>
      <sheetName val="Incst"/>
      <sheetName val="Dtlbs"/>
      <sheetName val="share"/>
      <sheetName val="fxrlzd"/>
      <sheetName val="Kassetara"/>
      <sheetName val="sales affiliasi"/>
      <sheetName val="sumfxass"/>
      <sheetName val="fxasuicv"/>
      <sheetName val="fxass"/>
      <sheetName val="inf.segmen"/>
      <sheetName val="kwjbn moneter"/>
      <sheetName val="Sheet"/>
      <sheetName val="Grand_Sum"/>
      <sheetName val="Twin Flip"/>
      <sheetName val="Roller Coaster"/>
      <sheetName val="Daf. Isi "/>
      <sheetName val="An-Str "/>
      <sheetName val="An-Finsh"/>
      <sheetName val="Hrg Besi"/>
      <sheetName val="(I-2)1.2"/>
      <sheetName val="(I-4)1.4"/>
      <sheetName val="(I-2)1.2 (2)"/>
      <sheetName val="(1-1)1.1@ Pemutihan"/>
      <sheetName val="(I-4)1.4 (2)"/>
      <sheetName val="(I-3)1.3"/>
      <sheetName val="(II-2)2.2.1 (2)"/>
      <sheetName val="(II-2)2.2.1"/>
      <sheetName val="(II-6)2.2.6"/>
      <sheetName val="(II-6)2.2.7"/>
      <sheetName val="(II-1) 2.1"/>
      <sheetName val="(II-4)2.2.3"/>
      <sheetName val="(II-5)2.2.4 (2)"/>
      <sheetName val="(II-3)2.2.2"/>
      <sheetName val="(II-8)2.2.8"/>
      <sheetName val="(III-1)3.1"/>
      <sheetName val="(III-2)3.2"/>
      <sheetName val="(II-7)2.2.7"/>
      <sheetName val="(II-9)2.2.9"/>
      <sheetName val="(II-10)2.2.10"/>
      <sheetName val="(III-3)3.3"/>
      <sheetName val="(III-3)3.4"/>
      <sheetName val="(IV-1)4.1."/>
      <sheetName val="Indirect Adj."/>
      <sheetName val="Essbase Retrieve"/>
      <sheetName val="Cust Ops Retrieve"/>
      <sheetName val="GMW Retrieve"/>
      <sheetName val="WoCa Forecast"/>
      <sheetName val="Interbank detail"/>
      <sheetName val="fieldcost"/>
      <sheetName val="kerja-est"/>
      <sheetName val="kerja-budget"/>
      <sheetName val="point"/>
      <sheetName val="Persediaan CPO&amp;PK"/>
      <sheetName val="By Produksi"/>
      <sheetName val="Rincian Neraca"/>
      <sheetName val="neraca CF"/>
      <sheetName val="Monthly"/>
      <sheetName val="Debt"/>
      <sheetName val="admin-bunga"/>
      <sheetName val="Detail Aktiva"/>
      <sheetName val="Plantations"/>
      <sheetName val="Strategic"/>
      <sheetName val="Asumption"/>
      <sheetName val="TOP IS"/>
      <sheetName val="TOP Others"/>
      <sheetName val="Beniform"/>
      <sheetName val="Cr.Suis"/>
      <sheetName val="WP-CF"/>
      <sheetName val="FS ver 1"/>
      <sheetName val="Fact.C"/>
      <sheetName val="Matur.C"/>
      <sheetName val="Distr.Cost"/>
      <sheetName val="Mater.P"/>
      <sheetName val="PKS&amp;SG"/>
      <sheetName val="AGW"/>
      <sheetName val="WP Cons"/>
      <sheetName val="BUDGET AND STRATEGIC PLAN"/>
      <sheetName val="BUDGET AMM"/>
      <sheetName val="AMM"/>
      <sheetName val="WCF"/>
      <sheetName val="Exc.Summary"/>
      <sheetName val="Detail Neraca"/>
      <sheetName val="Detail BS-Exc.Summ"/>
      <sheetName val="BS-Exc.Summary"/>
      <sheetName val="IS2.Exc.Summ"/>
      <sheetName val="IS.Exc.Summ"/>
      <sheetName val="Graphik Produksi"/>
      <sheetName val="CF-Exc.Summ"/>
      <sheetName val="sales 1"/>
      <sheetName val="sales 2"/>
      <sheetName val="Exc.sales customer"/>
      <sheetName val="Budget Travel"/>
      <sheetName val="Budget Lainnya"/>
      <sheetName val="SK Perjln Dinas"/>
      <sheetName val="Daftar Harga"/>
      <sheetName val="Asumsi Makro"/>
      <sheetName val="PT. AGW"/>
      <sheetName val="UNIT KONSOL"/>
      <sheetName val="PT. AMM"/>
      <sheetName val="PT.SNP"/>
      <sheetName val="DETAIL PL_UNIT KONSOL"/>
      <sheetName val="DETAIL PL_PT.SNP"/>
      <sheetName val="DETAIL PL_PT. AGW"/>
      <sheetName val="Inventory SNP"/>
      <sheetName val="DETAIL PL_PT. AMM"/>
      <sheetName val="Export Tax"/>
      <sheetName val="S.26"/>
      <sheetName val="S.26.1"/>
      <sheetName val="S.26.2"/>
      <sheetName val="S.26.3"/>
      <sheetName val="S.26.4"/>
      <sheetName val="S.26.5"/>
      <sheetName val="S.26.6"/>
      <sheetName val="S.26.7"/>
      <sheetName val="Rekap SPT Pembetulan"/>
      <sheetName val="HARVEST02_Vennamei"/>
      <sheetName val="HARVEST02"/>
      <sheetName val="h-2"/>
      <sheetName val="CYCLUS"/>
      <sheetName val="P_WEEK"/>
      <sheetName val="AREA_LIST"/>
      <sheetName val="HIII"/>
      <sheetName val="H4"/>
      <sheetName val="Detail WBS 1 "/>
      <sheetName val="Detail WBS 2"/>
      <sheetName val="Detail WPL "/>
      <sheetName val="PL per depart 2010"/>
      <sheetName val="PL per depart"/>
      <sheetName val="KAT SALES (TAP)"/>
      <sheetName val="Purchase-xxx (USD)"/>
      <sheetName val="Purchase-xxx (IDR)"/>
      <sheetName val="Sources _ Uses"/>
      <sheetName val="Incom"/>
      <sheetName val="Opera"/>
      <sheetName val="Sourc"/>
      <sheetName val="REVENUE BPT "/>
      <sheetName val="REVENUE DKMK"/>
      <sheetName val="PL Konsolidasi Telkom"/>
      <sheetName val="BADDEBT &amp; DEPRESIASI"/>
      <sheetName val="BEBAN KARYAWAN"/>
      <sheetName val="OPERASI &amp; PEMELIHARAAN"/>
      <sheetName val="UMUM &amp; ADMINISTRASI"/>
      <sheetName val="BEBAN PEMASARAN"/>
      <sheetName val="Breakdown biaya"/>
      <sheetName val="komparasi 2007 VS 2008"/>
      <sheetName val="OPEX ADMIN"/>
      <sheetName val="TOTAL CE"/>
      <sheetName val="PRINTING COST - bpt"/>
      <sheetName val="DISTRIBUTION COST - bpt"/>
      <sheetName val="Printing Cost - DKMK"/>
      <sheetName val="Distribusi Cost - DKMK"/>
      <sheetName val="FA &amp; depresiasi"/>
      <sheetName val="DIP COGS SALES'08"/>
      <sheetName val="DIP COGS PUBLISHING'08"/>
      <sheetName val="Div. Penjualan"/>
      <sheetName val="SSM Barat"/>
      <sheetName val="Jkt Utara"/>
      <sheetName val="Jkt Barat"/>
      <sheetName val="Jkt Pussel"/>
      <sheetName val="Jkt Timur"/>
      <sheetName val="SSM Timur"/>
      <sheetName val="Sby Utara"/>
      <sheetName val="Sby Selatan"/>
      <sheetName val="Kalimantan"/>
      <sheetName val="Bali &amp; NT"/>
      <sheetName val="Supama"/>
      <sheetName val="Penagihan Jkt"/>
      <sheetName val="Penagihan Sby"/>
      <sheetName val="BEBAN KARYAWAN SUPPORT"/>
      <sheetName val="Dir Dty"/>
      <sheetName val="Div Perencanaan &amp; Pemasaran"/>
      <sheetName val="Pengembangan &amp; Perenc Prod"/>
      <sheetName val="Promosi &amp; CS"/>
      <sheetName val="Divisi Operasi"/>
      <sheetName val="Performansi Dty"/>
      <sheetName val="Produksi PIB Jkt"/>
      <sheetName val="Produksi PIB grafis Sby"/>
      <sheetName val="Produksi DKMK (rev 30 Oct'07)"/>
      <sheetName val="Y-1"/>
      <sheetName val="RKM"/>
      <sheetName val="RKM Dty"/>
      <sheetName val="RKM Multimedia"/>
      <sheetName val="RKM Konten"/>
      <sheetName val="FA pilar I (ziordplan-up)"/>
      <sheetName val="FA pilar II"/>
      <sheetName val="IO_CC (08)"/>
      <sheetName val="Perangkat"/>
      <sheetName val="Perangkat (2)"/>
      <sheetName val="DataWP"/>
      <sheetName val="Abstraksi "/>
      <sheetName val="PosDiperiksa"/>
      <sheetName val="B.1"/>
      <sheetName val="B.2"/>
      <sheetName val="B.2.2"/>
      <sheetName val="B.2.3"/>
      <sheetName val="B.2.3.1"/>
      <sheetName val="B.3"/>
      <sheetName val="B.3.1."/>
      <sheetName val="B.3.3"/>
      <sheetName val="B.3.4 "/>
      <sheetName val="B.4"/>
      <sheetName val="E.3"/>
      <sheetName val="E.4"/>
      <sheetName val="E.5"/>
      <sheetName val="E.7 hit PPN"/>
      <sheetName val="E.7.1 Rekap SPM"/>
      <sheetName val="E.7.2"/>
      <sheetName val="Nothit25"/>
      <sheetName val="Nothit21"/>
      <sheetName val="Nothit23"/>
      <sheetName val="NothitFinal "/>
      <sheetName val="NothitPPN"/>
      <sheetName val="Konpm"/>
      <sheetName val="Rekpk"/>
      <sheetName val="Rekpk2"/>
      <sheetName val="Rekpenj."/>
      <sheetName val="Stock Euy (3)"/>
      <sheetName val="DAFTAR PPh 23"/>
      <sheetName val="tELITI FK"/>
      <sheetName val="tELITI FK (2)"/>
      <sheetName val="Neraca WP"/>
      <sheetName val="Neraca FISKUS"/>
      <sheetName val="LR (3)"/>
      <sheetName val="HPP SPAREPART"/>
      <sheetName val="BankBCA"/>
      <sheetName val="Analisa Penerimaan"/>
      <sheetName val="Analisa Pengeluaran"/>
      <sheetName val="Analisa Pengeluaran1"/>
      <sheetName val="Stock Euy"/>
      <sheetName val="Stock Euy (2)"/>
      <sheetName val="pENJ. NISSAN"/>
      <sheetName val="kkp21"/>
      <sheetName val="PPNKeluar "/>
      <sheetName val="PPNMasukan"/>
      <sheetName val="Lamp.LPP "/>
      <sheetName val="dataKPP"/>
      <sheetName val="Bypassindo 01"/>
      <sheetName val="Klarifikasi PM"/>
      <sheetName val="Klarifikasi PPN"/>
      <sheetName val="Lamp."/>
      <sheetName val="Neraca FISKUS (2)"/>
      <sheetName val="Arus Kas (2)"/>
      <sheetName val="Stock (2)"/>
      <sheetName val="Stock (3)"/>
      <sheetName val="StockSuzuki"/>
      <sheetName val="StockNissan"/>
      <sheetName val="StockHino"/>
      <sheetName val="Stock Mazda"/>
      <sheetName val="TOT PENJ"/>
      <sheetName val="Suzuki"/>
      <sheetName val=" Nissan"/>
      <sheetName val="Hino"/>
      <sheetName val="SUJA-SALES"/>
      <sheetName val="LOAN-CJI"/>
      <sheetName val="SUMMARY-SUJA"/>
      <sheetName val="SUMMARY ALL REL PARTIES"/>
      <sheetName val="REL PARTY FOR CONSOLIDATION"/>
      <sheetName val="REMAINDER AP-USD"/>
      <sheetName val="REM AP 31122005"/>
      <sheetName val="INVENTORY REL PART"/>
      <sheetName val="POS DIPERIKSA"/>
      <sheetName val="PPN1"/>
      <sheetName val="PPN2"/>
      <sheetName val="PR"/>
      <sheetName val="Pos Koreksi"/>
      <sheetName val="B.3.1Penyusutan "/>
      <sheetName val="B.3.2"/>
      <sheetName val="PPN masa"/>
      <sheetName val="1999"/>
      <sheetName val="hit ulang99"/>
      <sheetName val="INDUK 99"/>
      <sheetName val="INDUK II 99"/>
      <sheetName val="INDUK III 99 "/>
      <sheetName val="TOTAL TAX 99"/>
      <sheetName val="BREDOWN 1999 "/>
      <sheetName val="RENT AND TAX 99"/>
      <sheetName val="Psl 21 99"/>
      <sheetName val="1996"/>
      <sheetName val="INDUK 96"/>
      <sheetName val="INDUK II 96"/>
      <sheetName val="INDUK III 96"/>
      <sheetName val="TOTAL TAX 96"/>
      <sheetName val="BREDOWN 1996 "/>
      <sheetName val="RENT AND TAX 96"/>
      <sheetName val="RENT AND TAX 96 (2)"/>
      <sheetName val="23masa"/>
      <sheetName val="Psl 21 96"/>
      <sheetName val="1995"/>
      <sheetName val="objek 2326 95"/>
      <sheetName val="kredit pph"/>
      <sheetName val="INDUK 95"/>
      <sheetName val="INDUK II 95"/>
      <sheetName val="INDUK III 95 "/>
      <sheetName val="TOTAL TAX 95"/>
      <sheetName val="BREDOWN CP 1995 "/>
      <sheetName val="DEPRESS 9596"/>
      <sheetName val="RENT AND TAX 95"/>
      <sheetName val="Psl 21 95"/>
      <sheetName val="TOTAL TAX 99 96 95"/>
      <sheetName val="INDUK min 99"/>
      <sheetName val="TOTAL TAX min 99 96 95 "/>
      <sheetName val="INDUK min 99 (2)"/>
      <sheetName val="interest 99"/>
      <sheetName val="PH LUAR"/>
      <sheetName val="Worksheet Jan-Jun 2004"/>
      <sheetName val="Worksheet Jul-Dec 2004"/>
      <sheetName val="Alokasi Biaya Awal=Audit"/>
      <sheetName val="Ekualisasi Biaya&gt;Combain"/>
      <sheetName val="Susust"/>
      <sheetName val="Ws Jul_2004"/>
      <sheetName val="B_1"/>
      <sheetName val="opinides"/>
      <sheetName val="BSvsNOTES"/>
      <sheetName val="rekaplapkeu"/>
      <sheetName val="AJE_JUL-DES"/>
      <sheetName val="TAXreconc"/>
      <sheetName val="Txrec_indo"/>
      <sheetName val="ACc dep FA"/>
      <sheetName val="C_E"/>
      <sheetName val="cttan&amp;DAFT.PRTNYAAN(PNDINGWORK)"/>
      <sheetName val="ID"/>
      <sheetName val="B32"/>
      <sheetName val="DA1"/>
      <sheetName val="DA2"/>
      <sheetName val="DA3"/>
      <sheetName val="DB1"/>
      <sheetName val="DB2"/>
      <sheetName val="DB3"/>
      <sheetName val="DB4"/>
      <sheetName val="Customer"/>
      <sheetName val="KUM"/>
      <sheetName val="Counts"/>
      <sheetName val="Sales-1"/>
      <sheetName val="Sales-2"/>
      <sheetName val="Sales-3"/>
      <sheetName val="COGS "/>
      <sheetName val="Prod Cost (M)"/>
      <sheetName val="Prod Cost (Y)"/>
      <sheetName val="Other Inc-Exp"/>
      <sheetName val="Nop'07"/>
      <sheetName val="Dec'07"/>
      <sheetName val="Nov (koreksi)"/>
      <sheetName val="Dec'08"/>
      <sheetName val="BS 09 May"/>
      <sheetName val="Denominated in Forex"/>
      <sheetName val="Analytical BS"/>
      <sheetName val="Analytical PL"/>
      <sheetName val="PM, TE &amp; SAD"/>
      <sheetName val="By Notes Layout"/>
      <sheetName val="Revised 7 Jan 2011"/>
      <sheetName val="Adjusting Entries"/>
      <sheetName val="MapData"/>
      <sheetName val="By Group Map"/>
      <sheetName val="LS AY and PY"/>
      <sheetName val="KERTAS KERJA TB"/>
      <sheetName val="BUKTI JURNAL"/>
      <sheetName val="Profitaly"/>
      <sheetName val="Sales-03 Revisi"/>
      <sheetName val="BS 09"/>
      <sheetName val="Lanjutan Jurnal"/>
      <sheetName val="BS.2007"/>
      <sheetName val="Jurnal cc"/>
      <sheetName val="Con"/>
      <sheetName val="Uncon"/>
      <sheetName val="By.fkl"/>
      <sheetName val="Pyst.fkl"/>
      <sheetName val="Int.fkl"/>
      <sheetName val="Nrc.fkl"/>
      <sheetName val="nrc&amp;rl"/>
      <sheetName val="1771.I"/>
      <sheetName val="1771.I1c"/>
      <sheetName val="1771.I1e"/>
      <sheetName val="1771.I3"/>
      <sheetName val="1771.I4"/>
      <sheetName val="Aging Pulp"/>
      <sheetName val="BS.2010"/>
      <sheetName val="BS.01"/>
      <sheetName val="BS.02"/>
      <sheetName val="BS.03"/>
      <sheetName val="BS.04"/>
      <sheetName val="BS05"/>
      <sheetName val="BS.06"/>
      <sheetName val="BS.06 (2)"/>
      <sheetName val="BS.07"/>
      <sheetName val="BS.08"/>
      <sheetName val="BS 09A"/>
      <sheetName val="BS.8A"/>
      <sheetName val="TB 1010"/>
      <sheetName val="TB1209"/>
      <sheetName val="TB 1210"/>
      <sheetName val="TB Syteline"/>
      <sheetName val="BS.09A"/>
      <sheetName val="BS.10"/>
      <sheetName val="BS.11"/>
      <sheetName val="BS.12"/>
      <sheetName val="BS.12 (2)"/>
      <sheetName val="BS.13"/>
      <sheetName val="BS.14"/>
      <sheetName val="PPH 25Babp"/>
      <sheetName val="DivTax (2)"/>
      <sheetName val="Perhit.ERB"/>
      <sheetName val="DivTax"/>
      <sheetName val="Fiskal_09"/>
      <sheetName val="Draft CF"/>
      <sheetName val="TB Dec 10"/>
      <sheetName val="Ledger Dec 10"/>
      <sheetName val="CF - NEW"/>
      <sheetName val="by notes"/>
      <sheetName val="LS AY and PY(1)"/>
      <sheetName val="PL Summary"/>
      <sheetName val="PL Detail"/>
      <sheetName val="Ref 1"/>
      <sheetName val="Ref 1.2"/>
      <sheetName val="Ref 2"/>
      <sheetName val="Ref 3"/>
      <sheetName val="Ref 4"/>
      <sheetName val="Ref 5"/>
      <sheetName val="Ref 6"/>
      <sheetName val="Ref 7"/>
      <sheetName val="G-L FINAL"/>
      <sheetName val="G-L"/>
      <sheetName val="SPBU"/>
      <sheetName val="G-L (2)"/>
      <sheetName val="G-L (3)"/>
      <sheetName val="G-L (4)"/>
      <sheetName val="G-L (5)"/>
      <sheetName val="Catatan Sistem"/>
      <sheetName val="Mat Aktiva Tetap"/>
      <sheetName val="Mat Aktiva lain-lain"/>
      <sheetName val="AT-1"/>
      <sheetName val="AT-2 "/>
      <sheetName val="Ringkas Aktiva 2006_2007"/>
      <sheetName val="STOT AT &amp; A lainnya"/>
      <sheetName val="Detail Aktiva 2006_2007"/>
      <sheetName val="FISKAL2001"/>
      <sheetName val="FISKAL2002"/>
      <sheetName val="FISKAL2003"/>
      <sheetName val="BOQ FORM FOR INQUIRY"/>
      <sheetName val="FORM OF PROPOSAL RFP-003"/>
      <sheetName val="合成単価作成表-BLDG"/>
      <sheetName val="뜃맟뭁돽띿맟?-BLDG"/>
      <sheetName val="合成??作成表-BLDG"/>
      <sheetName val="崌惉扨壙嶌惉?-BLDG"/>
      <sheetName val="??-BLDG"/>
      <sheetName val="?-BLDG"/>
      <sheetName val="‡¬’P‰¿ì¬?-BLDG"/>
      <sheetName val="合成単価作成表_BLDG"/>
      <sheetName val="pak"/>
      <sheetName val="Projectcost"/>
      <sheetName val="npv"/>
      <sheetName val="P.Jimmy"/>
      <sheetName val="P.Jimmy (2)"/>
      <sheetName val="selayar"/>
      <sheetName val="sinjai"/>
      <sheetName val="barru"/>
      <sheetName val="maros"/>
      <sheetName val="syariah maros"/>
      <sheetName val="bulukumba"/>
      <sheetName val="palopo"/>
      <sheetName val="malili"/>
      <sheetName val="mamasa"/>
      <sheetName val="bone"/>
      <sheetName val="belopa"/>
      <sheetName val="enrekang"/>
      <sheetName val="pasangkayu"/>
      <sheetName val="makale"/>
      <sheetName val="masamba"/>
      <sheetName val="sengkang"/>
      <sheetName val="syariah sengkang"/>
      <sheetName val="rantepao"/>
      <sheetName val="majene"/>
      <sheetName val="mamuju"/>
      <sheetName val="jeneponto"/>
      <sheetName val="soppeng"/>
      <sheetName val="pinrang"/>
      <sheetName val="daya"/>
      <sheetName val="syariah makassar"/>
      <sheetName val="sidrap"/>
      <sheetName val="gowa"/>
      <sheetName val="pangkep"/>
      <sheetName val="takalar"/>
      <sheetName val="pare-pare"/>
      <sheetName val="bantaeng"/>
      <sheetName val="polman"/>
      <sheetName val="siwa"/>
      <sheetName val="REKAP JURNAL"/>
      <sheetName val="Kegiatan per bidang jasa"/>
      <sheetName val="asumsi 2011"/>
      <sheetName val="asumsi 2012"/>
      <sheetName val="daftar nama"/>
      <sheetName val="posisi-personil"/>
      <sheetName val="Program kerja"/>
      <sheetName val="Ringkasan RAB"/>
      <sheetName val="Definisi biaya"/>
      <sheetName val="asumsi CF"/>
      <sheetName val="GPs"/>
      <sheetName val="Pengisian GPs"/>
      <sheetName val="B. PENYUSUTAN"/>
      <sheetName val="WBSA-Round"/>
      <sheetName val="WBSL-Round"/>
      <sheetName val="WPL-Round"/>
      <sheetName val="CIT-Audit"/>
      <sheetName val="Corp Tax 2009"/>
      <sheetName val="FA Fiskal 2009"/>
      <sheetName val="FA Fiskal 2008"/>
      <sheetName val="Piutang Hubungan Istimewa"/>
      <sheetName val="HTI &amp; FA"/>
      <sheetName val="Hutang jangka Pjg&amp;Pdk"/>
      <sheetName val="Selling Expense"/>
      <sheetName val="Penghasilan-Beban Bunga"/>
      <sheetName val="Matrl"/>
      <sheetName val="Pa(r)je 2005"/>
      <sheetName val="elim area I"/>
      <sheetName val="elim areas"/>
      <sheetName val="Dec 2005 "/>
      <sheetName val="Fiscal-computation"/>
      <sheetName val="Tax Effect"/>
      <sheetName val="Lap. Keuangan"/>
      <sheetName val="BPT"/>
      <sheetName val="TAIWI"/>
      <sheetName val="Wiranusa"/>
      <sheetName val="Gire"/>
      <sheetName val="Glue di persediaan"/>
      <sheetName val="Elim jual log dan glue"/>
      <sheetName val="Rincian labarugi Subsd"/>
      <sheetName val="Pajak Parent"/>
      <sheetName val="Sum tax Compt"/>
      <sheetName val="AMORTIZATION"/>
      <sheetName val="Amor Goodwill"/>
      <sheetName val="Dec 2003"/>
      <sheetName val="Fnc-Highlight"/>
      <sheetName val="Dec 2004"/>
      <sheetName val="WBS-A"/>
      <sheetName val="WBS-L"/>
      <sheetName val="PTD"/>
      <sheetName val="H-1"/>
      <sheetName val="H-2-2"/>
      <sheetName val="H-3"/>
      <sheetName val="H-3-1"/>
      <sheetName val="K-4"/>
      <sheetName val="K-5"/>
      <sheetName val="BB-2"/>
      <sheetName val="GG-1"/>
      <sheetName val="GG-2"/>
      <sheetName val="GG-3"/>
      <sheetName val="SS-1"/>
      <sheetName val="SS-2"/>
      <sheetName val="II-2"/>
      <sheetName val="Fiscal Diff"/>
      <sheetName val="Analitical Procedure"/>
      <sheetName val="E-1-2"/>
      <sheetName val="D-2"/>
      <sheetName val="D-3"/>
      <sheetName val="D-4"/>
      <sheetName val="C-1-2"/>
      <sheetName val="C-2-1-1"/>
      <sheetName val="C-2-1-2"/>
      <sheetName val="C-2-3"/>
      <sheetName val="A2-1"/>
      <sheetName val="A2-2"/>
      <sheetName val="A2-3"/>
      <sheetName val="A2-4"/>
      <sheetName val="A2-5"/>
      <sheetName val="A2-6"/>
      <sheetName val="A2-7"/>
      <sheetName val="A2-8"/>
      <sheetName val="A-3-1"/>
      <sheetName val="A-5"/>
      <sheetName val="C-1-3"/>
      <sheetName val="D-1-1"/>
      <sheetName val="D-1-1-1"/>
      <sheetName val="G-1-1"/>
      <sheetName val="G-1-1-1"/>
      <sheetName val="G-1-1-2"/>
      <sheetName val="G-1-1-3"/>
      <sheetName val="G-1-1-4"/>
      <sheetName val="G-1-1-5"/>
      <sheetName val="PPh 22-Import"/>
      <sheetName val="PPh 22-Import-Detail"/>
      <sheetName val="Fr GL"/>
      <sheetName val="Fr SPT Masa"/>
      <sheetName val="G-2-1"/>
      <sheetName val="J-1-1"/>
      <sheetName val="J-2"/>
      <sheetName val="J-2-1"/>
      <sheetName val="J-3"/>
      <sheetName val="J-3-1"/>
      <sheetName val="J-4"/>
      <sheetName val="J-4-1"/>
      <sheetName val="J-5"/>
      <sheetName val="J-5-1"/>
      <sheetName val="J-6"/>
      <sheetName val="J-6-1"/>
      <sheetName val="J-7-1"/>
      <sheetName val="J-8"/>
      <sheetName val="J-8-1"/>
      <sheetName val="FA Mvmt Summary"/>
      <sheetName val="WBS-B"/>
      <sheetName val="HH-1"/>
      <sheetName val="HH2"/>
      <sheetName val="HH-3"/>
      <sheetName val="spt-21"/>
      <sheetName val="H-1-1"/>
      <sheetName val="DD-1"/>
      <sheetName val="DD-2"/>
      <sheetName val="DD-3"/>
      <sheetName val="DD-4"/>
      <sheetName val="MIS"/>
      <sheetName val="Data Request"/>
      <sheetName val="E-5-1"/>
      <sheetName val="E-5-3"/>
      <sheetName val="E-5-4"/>
      <sheetName val="E-2-1"/>
      <sheetName val="E-2-1-1"/>
      <sheetName val="E-2-1-2"/>
      <sheetName val="E-2-2"/>
      <sheetName val="E-2-3"/>
      <sheetName val="E-2-3-1"/>
      <sheetName val="A-2-1"/>
      <sheetName val="A-2-2"/>
      <sheetName val="A-2-3"/>
      <sheetName val="A-2-4"/>
      <sheetName val="A-2-5"/>
      <sheetName val="B-2"/>
      <sheetName val="L-2 "/>
      <sheetName val="AnalyticaL Oct'04"/>
      <sheetName val="F3"/>
      <sheetName val="PPN-combined"/>
      <sheetName val="PPN Maluku"/>
      <sheetName val="PPN Ambon"/>
      <sheetName val="X"/>
      <sheetName val="Z"/>
      <sheetName val="Rekap PPH21"/>
      <sheetName val="Rekap PPH23"/>
      <sheetName val="Rekap Prep.Tax-22"/>
      <sheetName val="Pricing test"/>
      <sheetName val="Predictive Test-Insurance"/>
      <sheetName val="Lead Piutang Usaha Kons"/>
      <sheetName val="Disclose_Konsol 2"/>
      <sheetName val="Disclose_Induk Debitur1"/>
      <sheetName val="Disclose_Induk 2"/>
      <sheetName val="C-3 Gab"/>
      <sheetName val="C-4 Jwb Konf"/>
      <sheetName val="C-5 AR&gt;3M Avloop"/>
      <sheetName val="PENY.PIUT"/>
      <sheetName val="PENY.PIUT_A"/>
      <sheetName val="Ptg&gt;12bulan"/>
      <sheetName val="PiutgB'mslh"/>
      <sheetName val="Aging07"/>
      <sheetName val="Peny. Piut07"/>
      <sheetName val="TOC_pngakuanARC"/>
      <sheetName val="TOC_PELUNSAN ARC."/>
      <sheetName val="Conclusion"/>
      <sheetName val="SIA07(P.Anas)"/>
      <sheetName val="Owner07(P.Anas)"/>
      <sheetName val="Aging07(P.Anas)"/>
      <sheetName val="Peny. Piut07(P.Anas)"/>
      <sheetName val="Aging Schedule"/>
      <sheetName val="Rincian Aging Schedule"/>
      <sheetName val="Penyisihan"/>
      <sheetName val="Avloop"/>
      <sheetName val="Notisi"/>
      <sheetName val="PPh Badan (Versi PBC)"/>
      <sheetName val="Rekap PPh 23_25"/>
      <sheetName val="AKTIVA BERWUJUD"/>
      <sheetName val="AKTIVA TIDAK BERWUJUD"/>
      <sheetName val="Propose AJE"/>
      <sheetName val="CIE"/>
      <sheetName val="margin"/>
      <sheetName val="CALK (3)"/>
      <sheetName val="WP-CP11"/>
      <sheetName val="wp FISKAL"/>
      <sheetName val="G-4 AT Fiskal"/>
      <sheetName val="ATB FISKAL"/>
      <sheetName val="Ps.25"/>
      <sheetName val="AJE 2009"/>
      <sheetName val="Reklas 2010"/>
      <sheetName val="Koreksi 2010"/>
      <sheetName val="KKA arus kas"/>
      <sheetName val="akru jasprod"/>
      <sheetName val="tabungan"/>
      <sheetName val="bg"/>
      <sheetName val="kredit"/>
      <sheetName val="AGU"/>
      <sheetName val="AT FISKAL"/>
      <sheetName val="pajak kini"/>
      <sheetName val="PPh Badan (2)"/>
      <sheetName val="Proyeksi PPh29"/>
      <sheetName val="Proyeksi PPh29 update"/>
      <sheetName val="Rekap PPh23_25 2011&amp;2012"/>
      <sheetName val="Rekap PPh23 dan 25 (PNM)"/>
      <sheetName val="AB 2012 (PBC)"/>
      <sheetName val="ATB LAIN-LAIN &amp; APL KEU 2012"/>
      <sheetName val="AB 2012 (PNM)"/>
      <sheetName val="AB 2011"/>
      <sheetName val="ATB 2011"/>
      <sheetName val="Lamp.IK"/>
      <sheetName val="Beban IK vs Kew"/>
      <sheetName val="Lampiran AJE2010"/>
      <sheetName val="CALK"/>
      <sheetName val="WP-CF 10"/>
      <sheetName val="WP-CF 09"/>
      <sheetName val="A. Tetap Fiskal"/>
      <sheetName val="A. Tak Berwujud"/>
      <sheetName val="REKFIS"/>
      <sheetName val="koreksi sandingan"/>
      <sheetName val="PPh Badan (Versi Audit PNM)"/>
      <sheetName val="PPh Badan (Versi Audit PNM) (2"/>
      <sheetName val="Gab-edit new"/>
      <sheetName val="Gabungan-edit"/>
      <sheetName val="Bank (3)"/>
      <sheetName val="REK.BANK (2)"/>
      <sheetName val="per unit bank"/>
      <sheetName val="b&amp;p"/>
      <sheetName val="odb"/>
      <sheetName val="per unit kas"/>
      <sheetName val="A-HC"/>
      <sheetName val="A-OC"/>
      <sheetName val="Bahan-OC (2)"/>
      <sheetName val="Bahan-OC"/>
      <sheetName val="Bahan-HC (2)"/>
      <sheetName val="Bahan-HC"/>
      <sheetName val="penyisihan pius"/>
      <sheetName val="BP-(Inter,Access,Packing)"/>
      <sheetName val="Finish good"/>
      <sheetName val="K.4CASHINBANK"/>
      <sheetName val="K.5CASHONHAND"/>
      <sheetName val="K.6DEPOSIT"/>
      <sheetName val="HJULS"/>
      <sheetName val="Anls04"/>
      <sheetName val="Anls05"/>
      <sheetName val="PS"/>
      <sheetName val="PW"/>
      <sheetName val="HPP++"/>
      <sheetName val="K100"/>
      <sheetName val="CO.KC-R"/>
      <sheetName val="CO.KC-R1"/>
      <sheetName val="K110"/>
      <sheetName val="CO.KC-T"/>
      <sheetName val="K200"/>
      <sheetName val="K210"/>
      <sheetName val="K220"/>
      <sheetName val="Detail Bank"/>
      <sheetName val="TB-SD-Madura-2008"/>
      <sheetName val="BS&amp;PL"/>
      <sheetName val="A.2"/>
      <sheetName val="40.1"/>
      <sheetName val="40.2"/>
      <sheetName val="40.3"/>
      <sheetName val="40.4"/>
      <sheetName val="40.5"/>
      <sheetName val="40.6"/>
      <sheetName val="50.1"/>
      <sheetName val="50.2"/>
      <sheetName val="DB PORTO"/>
      <sheetName val="PORTO MARKET"/>
      <sheetName val="UNREALIZED GAIN_LOSS"/>
      <sheetName val="PORTO TRD ACQ"/>
      <sheetName val="ACQ COST"/>
      <sheetName val="REALISASI DIVIDEND"/>
      <sheetName val="PIUTANG DIVIDEND"/>
      <sheetName val="PORTO WARRANT"/>
      <sheetName val="PORTO PE WARRANT"/>
      <sheetName val="BELI AFS JHT"/>
      <sheetName val="REAL BELI AFS JHT"/>
      <sheetName val="HUTANG BELI AFS JHT"/>
      <sheetName val="BELI TRD JHT"/>
      <sheetName val="REAL BELI TRD JHT"/>
      <sheetName val="HUTANG BELI TRD JHT"/>
      <sheetName val="BELI AFS NON JHT"/>
      <sheetName val="REAL BELI AFS NON JHT"/>
      <sheetName val="HUTANG BELI AFS NON JHT"/>
      <sheetName val="BELI TRD NON JHT"/>
      <sheetName val="REAL BELI TRD NON JHT"/>
      <sheetName val="HUTANG BELI TRD NON JHT"/>
      <sheetName val="JUAL AFS JHT"/>
      <sheetName val="REAL JUAL AFS JHT"/>
      <sheetName val="PIUTANG JUAL AFS JHT"/>
      <sheetName val="JUAL TRD JHT"/>
      <sheetName val="REAL JUAL TRD JHT"/>
      <sheetName val="PIUTANG JUAL TRD JHT"/>
      <sheetName val="JUAL AFS NON JHT"/>
      <sheetName val="REAL JUAL AFS NON JHT"/>
      <sheetName val="PIUTANG JUAL AFS NON JHT"/>
      <sheetName val="JUAL TRD NON JHT"/>
      <sheetName val="REAL JUAL TRD NON JHT"/>
      <sheetName val="PIUTANG JUAL TRD NON JHT"/>
      <sheetName val="JUAL WRNT AFS NON JHT"/>
      <sheetName val="REAL WRNT JUAL AFS NON JHT"/>
      <sheetName val="PIUTANG WRN JUAL AFS NON JHT"/>
      <sheetName val="AJ-ASII"/>
      <sheetName val="AJ-BBNI"/>
      <sheetName val="AJ-BMRI"/>
      <sheetName val="AJ-BBCA"/>
      <sheetName val="AJ-BBRI"/>
      <sheetName val="AJ-BNII"/>
      <sheetName val="AJ-ISAT"/>
      <sheetName val="AJ-INCO"/>
      <sheetName val="AJ-TLKM"/>
      <sheetName val="AJ-UNVR"/>
      <sheetName val="AJ-BDMN"/>
      <sheetName val="AJ-PTBA"/>
      <sheetName val="AJ-UNTR"/>
      <sheetName val="AJ-PGAS"/>
      <sheetName val="AJ-KLBF"/>
      <sheetName val="AJ-ANTM"/>
      <sheetName val="AJ-TINS"/>
      <sheetName val="AJ-SMGR"/>
      <sheetName val="AJ-JSMR"/>
      <sheetName val="AN-AALI"/>
      <sheetName val="AN-ANTM"/>
      <sheetName val="AN-ASII"/>
      <sheetName val="AN-BBNI"/>
      <sheetName val="AN-BBCA"/>
      <sheetName val="AN-BDMN"/>
      <sheetName val="AN-BNII"/>
      <sheetName val="AN-BMRI"/>
      <sheetName val="AN-BNGA"/>
      <sheetName val="AN-BBRI"/>
      <sheetName val="AN-CTRS"/>
      <sheetName val="AN-GGRM"/>
      <sheetName val="AN-HMSP"/>
      <sheetName val="AN-INDF"/>
      <sheetName val="AN-INTP"/>
      <sheetName val="AN-ISAT"/>
      <sheetName val="AN-IDKM"/>
      <sheetName val="AN-KLBF"/>
      <sheetName val="AN-KAEF"/>
      <sheetName val="AN-LAPD"/>
      <sheetName val="AN-PGAS"/>
      <sheetName val="AN-SMGR"/>
      <sheetName val="AN-SCMA"/>
      <sheetName val="AN-PTBA"/>
      <sheetName val="AN-TLKM"/>
      <sheetName val="AN-UNVR"/>
      <sheetName val="AN-UNTR"/>
      <sheetName val="AN-IATG"/>
      <sheetName val="AN-INCO"/>
      <sheetName val="AN-TINS"/>
      <sheetName val="AN-JSMR"/>
      <sheetName val="TJ-ASII"/>
      <sheetName val="TJ-BMRI"/>
      <sheetName val="TJ-ISAT"/>
      <sheetName val="TJ-TLKM"/>
      <sheetName val="TJ-PGAS"/>
      <sheetName val="TJ-BBNI"/>
      <sheetName val="TJ-BBCA"/>
      <sheetName val="TJ-TINS"/>
      <sheetName val="TN-ANTM"/>
      <sheetName val="TN-ASII"/>
      <sheetName val="TN-BBCA"/>
      <sheetName val="TN-BBRI"/>
      <sheetName val="TN-BMRI"/>
      <sheetName val="TN-ISAT"/>
      <sheetName val="TN-TLKM"/>
      <sheetName val="TN-AALI"/>
      <sheetName val="TN-INDF"/>
      <sheetName val="TN-KLBF"/>
      <sheetName val="TN-PGAS"/>
      <sheetName val="TN-UNTR"/>
      <sheetName val="TN-BDMN"/>
      <sheetName val="TN-INCO"/>
      <sheetName val="TN-INTP"/>
      <sheetName val="TN-CTRS"/>
      <sheetName val="TN-UNVR"/>
      <sheetName val="TN-BNGA"/>
      <sheetName val="TN-PTBA"/>
      <sheetName val="TN-BNII"/>
      <sheetName val="TN-TINS"/>
      <sheetName val="TN-BBNI"/>
      <sheetName val="K SORT JUAL BELI"/>
      <sheetName val="K SORT SAHAM"/>
      <sheetName val="ALL KONFIRMASI "/>
      <sheetName val="ADIRA-N"/>
      <sheetName val="DGSA"/>
      <sheetName val="UNVR-J"/>
      <sheetName val="ASII-J"/>
      <sheetName val="JUAL DGSA"/>
      <sheetName val="PORTO"/>
      <sheetName val="ADHI-N"/>
      <sheetName val="JIHD-J"/>
      <sheetName val="ASII-JHT"/>
      <sheetName val="BBCAJ"/>
      <sheetName val="BELI-JHT-FT"/>
      <sheetName val="BELI-JHT-AFS"/>
      <sheetName val="BELI-NJHT-FT"/>
      <sheetName val="JUAL- DGSA"/>
      <sheetName val="JUAL-JHT-FS"/>
      <sheetName val="JUAL-JHT-FT"/>
      <sheetName val="Penurunan Efek 1"/>
      <sheetName val="DEC-02"/>
      <sheetName val="DEC-02 19 Jul 2000"/>
      <sheetName val="Amortisasi2007"/>
      <sheetName val="Kartu HTM"/>
      <sheetName val="Kartu TRD"/>
      <sheetName val="Kartu TRD ACQ "/>
      <sheetName val="Kartu AFS"/>
      <sheetName val="Kartu AFS JUL"/>
      <sheetName val="Kartu AFS (19)"/>
      <sheetName val="rekap porto"/>
      <sheetName val="rekap porto AQC"/>
      <sheetName val="Porto (2)"/>
      <sheetName val="Porto AQC"/>
      <sheetName val="Porto AQC (2)"/>
      <sheetName val="Sumber"/>
      <sheetName val="Porto TRDAQC"/>
      <sheetName val="Porto AFSSPE"/>
      <sheetName val="SPE"/>
      <sheetName val="Kupon"/>
      <sheetName val="KBO JUN07"/>
      <sheetName val="Jual HTM"/>
      <sheetName val="Jual TRD"/>
      <sheetName val="Jual TRD NJHT"/>
      <sheetName val="Jual AFS"/>
      <sheetName val="Jual AFS NJHT"/>
      <sheetName val="BELI NJHT"/>
      <sheetName val="BELI JHT"/>
      <sheetName val="ISAT-N"/>
      <sheetName val="ISAT-J"/>
      <sheetName val="J-INCO"/>
      <sheetName val="market adj"/>
      <sheetName val=" 19 Jul 2000"/>
      <sheetName val="AN-IDSR"/>
      <sheetName val="Penebusan"/>
      <sheetName val="Angs_B_Group"/>
      <sheetName val="Cad_Tbs Mob"/>
      <sheetName val="Cad_HPP"/>
      <sheetName val="P&amp;B_Selain_Bunga_2005 (2)"/>
      <sheetName val="Skema jual"/>
      <sheetName val="JUAL_UNIT"/>
      <sheetName val="Angs. Jual_05"/>
      <sheetName val="Plan Piutg 2005"/>
      <sheetName val="Pendap&amp;Beban Lain"/>
      <sheetName val="Rkp Anggaran"/>
      <sheetName val="P&amp;B_Selain_Bunga_2005"/>
      <sheetName val="P&amp;B_Selain_Bunga_2004"/>
      <sheetName val="Omzet_Spareparts_2005"/>
      <sheetName val="Omzet_Spareparts_2004"/>
      <sheetName val="Omzet Service"/>
      <sheetName val="Biaya Umum &amp; Adm"/>
      <sheetName val="Biaya Umum &amp; Adm (2)"/>
      <sheetName val="Angs.Bank"/>
      <sheetName val="Hutang Lainnya"/>
      <sheetName val="Bayar Tebus"/>
      <sheetName val="Angs.B.Group"/>
      <sheetName val="Penurunan Efek 092004"/>
      <sheetName val="N1 Lead"/>
      <sheetName val="resume AP"/>
      <sheetName val="Details AP per "/>
      <sheetName val="Vendoras30nov2003"/>
      <sheetName val="AP intercompany"/>
      <sheetName val="SUROL"/>
      <sheetName val="advancevendoras30nov2003"/>
      <sheetName val="APNov2003"/>
      <sheetName val="Trash"/>
      <sheetName val="Trash2"/>
      <sheetName val="Trash3"/>
      <sheetName val="D#8_x0003_ª_x0000__x0000__x0000_Æ"/>
      <sheetName val="WBS 1-GL"/>
      <sheetName val="WBS 1 (2)-TB"/>
      <sheetName val="WBS 2 -GL"/>
      <sheetName val="WBS 2 (1)-TB"/>
      <sheetName val="A_Cash In Bank"/>
      <sheetName val="A-1.1"/>
      <sheetName val="A-2.1"/>
      <sheetName val="B_Piutang"/>
      <sheetName val="D-2_PPn"/>
      <sheetName val="FA_Test"/>
      <sheetName val="Tanggal"/>
      <sheetName val="Renovasi"/>
      <sheetName val="PART"/>
      <sheetName val="MAINT"/>
      <sheetName val="LIST. MESIN"/>
      <sheetName val="MAST.PROD"/>
      <sheetName val="MANFCOST"/>
      <sheetName val="LIS. PAKAI"/>
      <sheetName val="PART &amp; MAINT."/>
      <sheetName val="tbl1"/>
      <sheetName val="DEP&amp;ASR"/>
      <sheetName val="STD. COST"/>
      <sheetName val="LIst Reklas BDD n UM (3)"/>
      <sheetName val="LIst Reklas BDD n UM (2)"/>
      <sheetName val="LIst Reklas BDD n UM"/>
      <sheetName val="Profil"/>
      <sheetName val="HIGKLIGHTS"/>
      <sheetName val="Sumber dana"/>
      <sheetName val="SALES (2)"/>
      <sheetName val="SALES CHART 2"/>
      <sheetName val="Sales Chart"/>
      <sheetName val="LAPKREDIT"/>
      <sheetName val="ANAPORT"/>
      <sheetName val="ANAPORT2"/>
      <sheetName val="Port per JENIS"/>
      <sheetName val="Port per Produk"/>
      <sheetName val="ANATUNG PST"/>
      <sheetName val="ANATUNG BDG"/>
      <sheetName val="ANATUNG CRB"/>
      <sheetName val="ANATUNG TSK"/>
      <sheetName val="ANATUNG PWK"/>
      <sheetName val="ANATUNG SMI"/>
      <sheetName val="ANATUNG BGR"/>
      <sheetName val="ANATUNG KRW"/>
      <sheetName val="ANATUNG GRT"/>
      <sheetName val="ANATUNG SMD"/>
      <sheetName val="ANATUNG BJR"/>
      <sheetName val="ANATUNG SBG"/>
      <sheetName val="ANATUNG PML"/>
      <sheetName val="ANATUNG PWO"/>
      <sheetName val="ANATUNG PERMATA"/>
      <sheetName val="VINTAGE PERMATA"/>
      <sheetName val="ANABPKB"/>
      <sheetName val="BI"/>
      <sheetName val="Form1"/>
      <sheetName val="Form2"/>
      <sheetName val="Form3"/>
      <sheetName val="Form4"/>
      <sheetName val="Form5"/>
      <sheetName val="Form6"/>
      <sheetName val="1 Th"/>
      <sheetName val="1771 "/>
      <sheetName val="Art 23"/>
      <sheetName val="DSU"/>
      <sheetName val="dsc1"/>
      <sheetName val="dsc3"/>
      <sheetName val="dsp1"/>
      <sheetName val="dsp2"/>
      <sheetName val="DSU1001"/>
      <sheetName val="Objective"/>
      <sheetName val="K.1 - Lead Schedule"/>
      <sheetName val="K.2 AuditProgram"/>
      <sheetName val="K.4 CashInBanks"/>
      <sheetName val="K.4-1 BankRecon1"/>
      <sheetName val="K.5 CashOnHand"/>
      <sheetName val="K.5-1 Opname1"/>
      <sheetName val="K.5-2 Opname2"/>
      <sheetName val="K.6-1 TimeDep1"/>
      <sheetName val="K.6-2 TimeDep2"/>
      <sheetName val="K.7-1 Cert1"/>
      <sheetName val="K.7-2 Cert2"/>
      <sheetName val="K.8 Circularization"/>
      <sheetName val="K.9-1 ConReply1"/>
      <sheetName val="K.9-2 ConfReply2"/>
      <sheetName val="K.9-3 ConfReply3"/>
      <sheetName val="E1-A"/>
      <sheetName val="E1-B"/>
      <sheetName val="J1-C"/>
      <sheetName val="R1-A"/>
      <sheetName val="RBY (3)"/>
      <sheetName val="NY"/>
      <sheetName val="LL (2)"/>
      <sheetName val="RLY"/>
      <sheetName val="RLY (2)"/>
      <sheetName val="LM"/>
      <sheetName val="RPY(2)"/>
      <sheetName val="RBY (2)"/>
      <sheetName val="Joy"/>
      <sheetName val="Crab projection"/>
      <sheetName val="TP 2.5%"/>
      <sheetName val="Sensitivity-Crab (FPP%,TP,Pac)"/>
      <sheetName val="Sensitivity - Crab (Crab Lbs.)"/>
      <sheetName val="Expenses Crab"/>
      <sheetName val="Sales Amount"/>
      <sheetName val="Productivity Crab"/>
      <sheetName val="CAPEX Crab"/>
      <sheetName val="Expenses All"/>
      <sheetName val="Packaging Cost Amount"/>
      <sheetName val="VA Projection"/>
      <sheetName val="Sensitivity RM,PS,TP"/>
      <sheetName val="Sensitivity VA &amp; Fish  Lbs."/>
      <sheetName val="VA Raw material"/>
      <sheetName val="VA Packaging"/>
      <sheetName val="VA &amp; Fish Expenses Summary"/>
      <sheetName val="Productivity VA &amp; Fish"/>
      <sheetName val="VA Sales"/>
      <sheetName val="Productivity VA &amp; Fish (2)"/>
      <sheetName val="CAPEX Fisn &amp; VA"/>
      <sheetName val="N-1.A"/>
      <sheetName val="N-4.1"/>
      <sheetName val="N-4.2"/>
      <sheetName val="N-4.3"/>
      <sheetName val="N-4.4"/>
      <sheetName val="N-4.5"/>
      <sheetName val="N-4.6"/>
      <sheetName val="N-4.7"/>
      <sheetName val="N-4.8"/>
      <sheetName val="N-4.9"/>
      <sheetName val="N-4.10"/>
      <sheetName val="N-4.11"/>
      <sheetName val="N-6"/>
      <sheetName val="Yearly comparision"/>
      <sheetName val="Projection 2007 Summary"/>
      <sheetName val="Asian 2004 - 2006"/>
      <sheetName val="PSI 2004 - 2006"/>
      <sheetName val="Projection 2007 PSVN"/>
      <sheetName val="Projection 2007 PSPC"/>
      <sheetName val="Projection 2007 PSEM"/>
      <sheetName val="Projection 2007 PSN"/>
      <sheetName val="Projection 2007 Pemalang"/>
      <sheetName val="Projection 2007 Pasuruan"/>
      <sheetName val="Projection 2007 Sulawesi"/>
      <sheetName val="Projection 2007 Medan"/>
      <sheetName val="Projection 2007 Lampung"/>
      <sheetName val="1201"/>
      <sheetName val="1202"/>
      <sheetName val="1203 "/>
      <sheetName val="1204"/>
      <sheetName val="1205"/>
      <sheetName val="1206"/>
      <sheetName val="1207"/>
      <sheetName val="1208"/>
      <sheetName val="1209"/>
      <sheetName val="1210"/>
      <sheetName val="1211"/>
      <sheetName val="comb"/>
      <sheetName val="1212"/>
      <sheetName val="1213"/>
      <sheetName val="1214"/>
      <sheetName val="1215"/>
      <sheetName val="1216"/>
      <sheetName val="1101"/>
      <sheetName val="1102"/>
      <sheetName val="1103"/>
      <sheetName val="C 10.1"/>
      <sheetName val="C 10.2"/>
      <sheetName val="Rep_BS"/>
      <sheetName val="Rep_PL"/>
      <sheetName val="C 10 (a)"/>
      <sheetName val="C 10 (b)"/>
      <sheetName val="C 10 (c)"/>
      <sheetName val="TB KLIEN"/>
      <sheetName val="FEB05"/>
      <sheetName val="MAR05"/>
      <sheetName val="APRIL2005"/>
      <sheetName val="L-R (Sari Valas)-2012"/>
      <sheetName val="NERACA (Sari Valas)-2012"/>
      <sheetName val="WBS-Thamrin"/>
      <sheetName val="WBS-Pejaten"/>
      <sheetName val="WBS-Yogyakarta"/>
      <sheetName val="WBS-Banyumanik"/>
      <sheetName val="WBS-Basrah"/>
      <sheetName val="WBS S. Valas"/>
      <sheetName val="CUT-1"/>
      <sheetName val="WBS BATAM"/>
      <sheetName val="CUT-2"/>
      <sheetName val="NerAkt2011"/>
      <sheetName val="NerPas 2011"/>
      <sheetName val="RL 2010 psat &amp; Outlet"/>
      <sheetName val="WBS-Kanpus"/>
      <sheetName val="ekuitas (2)"/>
      <sheetName val="NERACA KON"/>
      <sheetName val="LR PERBANDINGAN RKAP"/>
      <sheetName val="LR KONSOL"/>
      <sheetName val="NERACA INDUK"/>
      <sheetName val="NERACA (Sari Valas)"/>
      <sheetName val="L-R (Sari Valas)"/>
      <sheetName val="CUT"/>
      <sheetName val="L-R KONSOL"/>
      <sheetName val="CUT "/>
      <sheetName val="PERUBAHAN MODAL 2011"/>
      <sheetName val="Gabungan Outlet"/>
      <sheetName val="NERACA PERBANDINGAN (2011-2010)"/>
      <sheetName val="PRBHN MODAL"/>
      <sheetName val="ratio keu"/>
      <sheetName val="ARUS KAS 2011"/>
      <sheetName val="CUT 4"/>
      <sheetName val="laba-rugi kons"/>
      <sheetName val="L-R KONSOL(Dalam Jutaan)"/>
      <sheetName val="Perbandingan Investasi"/>
      <sheetName val="Perhitungan Pjk Tangguhan"/>
      <sheetName val="koreksi temuan KAP"/>
      <sheetName val="koreksi Audit 2009"/>
      <sheetName val="JK WBS Gab."/>
      <sheetName val="WBS Gabungan"/>
      <sheetName val="WBS Audited"/>
      <sheetName val="AJE FINAL"/>
      <sheetName val="jk kp"/>
      <sheetName val="WBS Kanpus"/>
      <sheetName val="JK Jatim"/>
      <sheetName val="JK Jateng"/>
      <sheetName val="WBS Jatim"/>
      <sheetName val="WBSJateng"/>
      <sheetName val="JK PEJATEN"/>
      <sheetName val="WBS PEJATEN"/>
      <sheetName val="LRkons"/>
      <sheetName val="JK Sarivalas"/>
      <sheetName val="SARI VALAS"/>
      <sheetName val="JK DKI"/>
      <sheetName val="WBSDKI"/>
      <sheetName val="Opini 2"/>
      <sheetName val="Uraian"/>
      <sheetName val="ctt lap"/>
      <sheetName val="Neraca_Eng"/>
      <sheetName val="Ekuitas_Eng"/>
      <sheetName val="CF_Eng"/>
      <sheetName val="LR_Eng"/>
      <sheetName val="NERACA_cashflow"/>
      <sheetName val="tb round (2)"/>
      <sheetName val="WBS-PL SI 2011-update"/>
      <sheetName val="AJE-RJE Gabung"/>
      <sheetName val="LHEK"/>
      <sheetName val="PAJAK_KINI"/>
      <sheetName val="Catlap-new"/>
      <sheetName val="Mutasi AT"/>
      <sheetName val="Piutang-CKPN"/>
      <sheetName val="Homestatement 2011"/>
      <sheetName val="contoh Tbk"/>
      <sheetName val="LS-B"/>
      <sheetName val="B-1(rev)"/>
      <sheetName val="B-2.1"/>
      <sheetName val="B-2.2"/>
      <sheetName val="B-2.3"/>
      <sheetName val="B-3"/>
      <sheetName val="B-4"/>
      <sheetName val="B-5"/>
      <sheetName val="B-5 (2)"/>
      <sheetName val="B-6 (Avloop) (2)"/>
      <sheetName val="B-7"/>
      <sheetName val="pending konfirmasi"/>
      <sheetName val="JDP I"/>
      <sheetName val="jdp1"/>
      <sheetName val="IE"/>
      <sheetName val="PPIDN"/>
      <sheetName val="Kas Harian"/>
      <sheetName val="Kas Kecil"/>
      <sheetName val="Bank Bel"/>
      <sheetName val="Bank Rp"/>
      <sheetName val="Bank US"/>
      <sheetName val="Bank Eu"/>
      <sheetName val="Ak Tetap"/>
      <sheetName val="Expenses Surveyor"/>
      <sheetName val="Masda"/>
      <sheetName val="Retur_Pemb"/>
      <sheetName val="FP_KLR"/>
      <sheetName val="FP_MSK"/>
      <sheetName val="1195-1"/>
      <sheetName val="1195-2"/>
      <sheetName val="119A11"/>
      <sheetName val="1195B31"/>
      <sheetName val="1195BM"/>
      <sheetName val="1995BM1"/>
      <sheetName val="SearchLiabilities"/>
      <sheetName val="Cut Off Sales Lokal"/>
      <sheetName val="Cut Off Sales Export"/>
      <sheetName val="Cut Off Purchase"/>
      <sheetName val="CashReceipt"/>
      <sheetName val="CashDisbursement"/>
      <sheetName val="EC_2001"/>
      <sheetName val="DT2001"/>
      <sheetName val="DN_2001"/>
      <sheetName val="TaxExp"/>
      <sheetName val="Datas"/>
      <sheetName val="Double Paid"/>
      <sheetName val="Master List"/>
      <sheetName val="Trial Balance - Local Currency"/>
      <sheetName val="Trial Balance - Group Currency"/>
      <sheetName val="Trial Balance - summary"/>
      <sheetName val="ERD Accounts"/>
      <sheetName val="ERD Quality Checklist"/>
      <sheetName val="110000"/>
      <sheetName val="110000 Quality Checklist"/>
      <sheetName val="Inter Co Quality Checklist"/>
      <sheetName val="202000"/>
      <sheetName val="202000 Quality Checklist"/>
      <sheetName val="210100"/>
      <sheetName val="210100 Quality Checklist"/>
      <sheetName val="210500"/>
      <sheetName val="210500 Quality Checklist"/>
      <sheetName val="210600"/>
      <sheetName val="210600 Quality Checklist "/>
      <sheetName val="211100"/>
      <sheetName val="211100 Quality Checklist"/>
      <sheetName val="214000"/>
      <sheetName val="214100"/>
      <sheetName val="215050"/>
      <sheetName val="215100"/>
      <sheetName val="215150"/>
      <sheetName val="215500"/>
      <sheetName val="216200"/>
      <sheetName val="119995 &amp; 209995"/>
      <sheetName val="119990"/>
      <sheetName val="119991"/>
      <sheetName val="209990"/>
      <sheetName val="FA Quality Checklist"/>
      <sheetName val="215000 Quality Checklist"/>
      <sheetName val="210600 Quality Checklist"/>
      <sheetName val="214000 Quality Checklist"/>
      <sheetName val="214100 Quality Checklist"/>
      <sheetName val="215050 Quality Checklist"/>
      <sheetName val="215100 Quality Checklist "/>
      <sheetName val="215150 Quality Checklist  "/>
      <sheetName val="215500 Quality Checklist  "/>
      <sheetName val="216200 Quality Checklist   "/>
      <sheetName val="Current Data"/>
      <sheetName val="Tracking Chart"/>
      <sheetName val="Account Information"/>
      <sheetName val="PivotData"/>
      <sheetName val="Summary PPh 21 Cfm Masa"/>
      <sheetName val="Kalk Dec 2009"/>
      <sheetName val="Augst"/>
      <sheetName val="ST"/>
      <sheetName val="Data-ST-Ori"/>
      <sheetName val="Data-AS-Ori"/>
      <sheetName val="1721-A1_ST"/>
      <sheetName val="1721-A1_AS"/>
      <sheetName val="OP TRANPORTATION (2)"/>
      <sheetName val="OP TRANPORTATION"/>
      <sheetName val="OP OTHERS (2)"/>
      <sheetName val="**01"/>
      <sheetName val="vlookup"/>
      <sheetName val="160100"/>
      <sheetName val="220100"/>
      <sheetName val="030200"/>
      <sheetName val="100200"/>
      <sheetName val="250200"/>
      <sheetName val="160200"/>
      <sheetName val="030300"/>
      <sheetName val="100300"/>
      <sheetName val="150300"/>
      <sheetName val="050400"/>
      <sheetName val="140400"/>
      <sheetName val="280400"/>
      <sheetName val="040500"/>
      <sheetName val="120500"/>
      <sheetName val="290500"/>
      <sheetName val="310500"/>
      <sheetName val="070600"/>
      <sheetName val="190600"/>
      <sheetName val="Neraca dan RL"/>
      <sheetName val="wbs Timika"/>
      <sheetName val="VESLIS97"/>
      <sheetName val="VESLIS97 (2)"/>
      <sheetName val="pertanyaan to Sumanto"/>
      <sheetName val="Anrev 06"/>
      <sheetName val="Anrev BS"/>
      <sheetName val="AJE-RJE"/>
      <sheetName val="A-100 Cash &amp; Bank"/>
      <sheetName val="piutang whole"/>
      <sheetName val="B-100 Piutang"/>
      <sheetName val="Selisih Piutang"/>
      <sheetName val="B-200 Piutang MF Bisanta ok "/>
      <sheetName val=" B-300 Piut MF Permata ok "/>
      <sheetName val="B-400 piutang MF Anggrek"/>
      <sheetName val="B-500 Piut MF MPI"/>
      <sheetName val="B-600 Piutang MKSP Anggrek"/>
      <sheetName val="B-700 Piut bagi hasil Permata"/>
      <sheetName val="B-800 Piut bagi hasil anggrek"/>
      <sheetName val="B-900 Piut lainnya"/>
      <sheetName val="B-1000 Piut Hub Istimewa"/>
      <sheetName val="L-100 Prpaymet &amp; Other Assets"/>
      <sheetName val="L-200 Uang Muka Asuransi "/>
      <sheetName val="L-300 Pjk Dibayar Dimuka"/>
      <sheetName val="L-400"/>
      <sheetName val="U-100 FA"/>
      <sheetName val="DD-100 Current Liabilities"/>
      <sheetName val="DD-200 Hutang PPn"/>
      <sheetName val="DD-300 Hutang PPh21"/>
      <sheetName val="DD-400 Hutang Lainya"/>
      <sheetName val="FF-Income Taxes"/>
      <sheetName val="FF-200 Hutang PPh 29"/>
      <sheetName val="PP-100 HUtang Hub Istimewa"/>
      <sheetName val="SS-100 Ekuitas"/>
      <sheetName val="tahun 04 sehrsnya"/>
      <sheetName val="   "/>
      <sheetName val="Manf kary - used"/>
      <sheetName val="Manfaat karyawan"/>
      <sheetName val="Sheet 1"/>
      <sheetName val="Anrev"/>
      <sheetName val="Mutation"/>
      <sheetName val="AAJE"/>
      <sheetName val="Daily"/>
      <sheetName val="Append 1"/>
      <sheetName val="Master_Produk"/>
      <sheetName val="Summary List"/>
      <sheetName val="PST FG Valuation"/>
      <sheetName val="P&amp;L Dest&amp;Shipping Point -Sep"/>
      <sheetName val="Sales Analysis - Location"/>
      <sheetName val="PL PSI F"/>
      <sheetName val="Pemalang"/>
      <sheetName val="Pasuruan"/>
      <sheetName val="Pasuruan Crab"/>
      <sheetName val="Pasuruan Fish"/>
      <sheetName val="PSIC"/>
      <sheetName val="Per Pound Data Fish"/>
      <sheetName val="Sulawesi Crab"/>
      <sheetName val="Sulawesi Fish"/>
      <sheetName val="PL Consolidate"/>
      <sheetName val="Per Pound Data Crab "/>
      <sheetName val="PL Consolidate Crab"/>
      <sheetName val="PL Consolidate Fish"/>
      <sheetName val="Lampung Crab"/>
      <sheetName val="PL Consolidate Value Added"/>
      <sheetName val="Per Pound Value Added"/>
      <sheetName val="Lampung Value Added"/>
      <sheetName val="PSiF"/>
      <sheetName val="PSP Val"/>
      <sheetName val="PSI V"/>
      <sheetName val="Per Pound Data Value Added"/>
      <sheetName val="PL Consolidate Val"/>
      <sheetName val="PSN fish"/>
      <sheetName val="PSIPLV"/>
      <sheetName val="All Product Sold VA"/>
      <sheetName val="All Product Sold Fish"/>
      <sheetName val="PSI Crab PL"/>
      <sheetName val="All Product Sold"/>
      <sheetName val="Per Pound Data Fish."/>
      <sheetName val="Per Pound Data Value Added."/>
      <sheetName val="Sales Analy - Product Line"/>
      <sheetName val="PBC WBS1"/>
      <sheetName val="PBC WBS2"/>
      <sheetName val="PBC wpl"/>
      <sheetName val="E-2 Lead"/>
      <sheetName val="N-2 Lead"/>
      <sheetName val="N-1 Lead"/>
      <sheetName val="P.1.1"/>
      <sheetName val="U2.1"/>
      <sheetName val="U4.1"/>
      <sheetName val="U5"/>
      <sheetName val="U6"/>
      <sheetName val="U7"/>
      <sheetName val="F.3"/>
      <sheetName val="GSS"/>
      <sheetName val="SPAB"/>
      <sheetName val="AR Turnover"/>
      <sheetName val="AR-BARU"/>
      <sheetName val="Other AR"/>
      <sheetName val="G1-lead"/>
      <sheetName val="Ad. Suppliier"/>
      <sheetName val="G3.1"/>
      <sheetName val="K-5.1"/>
      <sheetName val="k.6"/>
      <sheetName val="CF-Consol"/>
      <sheetName val="CF-Combined"/>
      <sheetName val="COGS-CONSOL"/>
      <sheetName val="EJE"/>
      <sheetName val="TJ2003"/>
      <sheetName val="AJE&amp;RJE-KRG"/>
      <sheetName val="COGS-KRG"/>
      <sheetName val="PL-KRG"/>
      <sheetName val="BS-KRG"/>
      <sheetName val="BS-SMG"/>
      <sheetName val="PL-SMG"/>
      <sheetName val="COGS-SMG"/>
      <sheetName val="AJE&amp;RJE-SMG"/>
      <sheetName val="TBPEP2"/>
      <sheetName val="TBALL"/>
      <sheetName val="J1.A"/>
      <sheetName val="J1.B"/>
      <sheetName val="E1.A"/>
      <sheetName val="E1.B"/>
      <sheetName val="WCF Direct"/>
      <sheetName val="Non Financial"/>
      <sheetName val="WBS-Beg"/>
      <sheetName val="Fiscal0901"/>
      <sheetName val="KSO NDE0901"/>
      <sheetName val="Fiscal0900"/>
      <sheetName val="KSO NDE0900"/>
      <sheetName val="Debitur &amp; Creditur"/>
      <sheetName val="DEFER-TAX"/>
      <sheetName val="CF-DIRECT"/>
      <sheetName val="B-BS-IC-CF-HL-RAT"/>
      <sheetName val="C-NOTES"/>
      <sheetName val="D-COST&amp;EXP"/>
      <sheetName val="E-REV-CS-INV"/>
      <sheetName val="A-GL-SUMMARY"/>
      <sheetName val="ACS"/>
      <sheetName val="DET_ADJ"/>
      <sheetName val="P-A"/>
      <sheetName val="SUMM-P-A"/>
      <sheetName val="DT "/>
      <sheetName val="COST-SHIP"/>
      <sheetName val="B-BS-IC-CF-HL-RAT (PA)"/>
      <sheetName val="RAW DATA AX"/>
      <sheetName val="TB0609"/>
      <sheetName val="TB0509"/>
      <sheetName val="TB0409"/>
      <sheetName val="TB0309"/>
      <sheetName val="TB 0209"/>
      <sheetName val="TB 0109"/>
      <sheetName val="TB 1208 AUDIT"/>
      <sheetName val="BS-FISC"/>
      <sheetName val="ADJ-FISC"/>
      <sheetName val="GOV-REP"/>
      <sheetName val="CMA Addition"/>
      <sheetName val="Profit anal"/>
      <sheetName val="汽配车间扩建"/>
      <sheetName val="锅炉"/>
      <sheetName val="喷漆房"/>
      <sheetName val="C-6-ss"/>
      <sheetName val="C_6_ss"/>
      <sheetName val="P for DD- interim"/>
      <sheetName val="Interco - interim"/>
      <sheetName val="Finals"/>
      <sheetName val="P for DD (2)"/>
      <sheetName val="P for DD_ interim"/>
      <sheetName val="F-4(04-entry)"/>
      <sheetName val="TB-gl"/>
      <sheetName val="审定表"/>
      <sheetName val="其它应收款调整事项"/>
      <sheetName val="12月单位往来"/>
      <sheetName val="个人往来12月帐龄"/>
      <sheetName val="其他应收帐款底稿"/>
      <sheetName val="6月帐龄"/>
      <sheetName val="12月函证"/>
      <sheetName val="6月单位往来_"/>
      <sheetName val="目录"/>
      <sheetName val="应收帐款调整事项"/>
      <sheetName val="调整后帐龄及明细表"/>
      <sheetName val="坏帐准备"/>
      <sheetName val="帐龄分析调整"/>
      <sheetName val="串户调整分录"/>
      <sheetName val="预收帐款调整事项"/>
      <sheetName val="99年补做收入明细"/>
      <sheetName val="应收帐款贷方"/>
      <sheetName val="预收帐款"/>
      <sheetName val="帐龄及明细表"/>
      <sheetName val="3年以上帐龄明细表"/>
      <sheetName val="应收帐款贷方明细"/>
      <sheetName val="2000年补做收入"/>
      <sheetName val="银行存款余额验证表"/>
      <sheetName val="FF_1"/>
      <sheetName val="RM02-1~7"/>
      <sheetName val="RM02-1"/>
      <sheetName val="RM02-2"/>
      <sheetName val="RM02-3"/>
      <sheetName val="RM02-4"/>
      <sheetName val="RM02-5"/>
      <sheetName val="RM02-6"/>
      <sheetName val="RM02-7"/>
      <sheetName val="02-1~7材料库"/>
      <sheetName val="02-1~7铸件库"/>
      <sheetName val="02-1~7割草机材料"/>
      <sheetName val="02-1~7自制半成品割草机"/>
      <sheetName val="02-1~7自制半成品富豪"/>
      <sheetName val="RM02-8~12"/>
      <sheetName val="RM02-8"/>
      <sheetName val="RM02-9"/>
      <sheetName val="RM02-10"/>
      <sheetName val="RM02-11"/>
      <sheetName val="RM02-12"/>
      <sheetName val="02-8~12铸造主材明细"/>
      <sheetName val="02-8~12加工主材明细"/>
      <sheetName val="02-8~12铸造辅材"/>
      <sheetName val="02-8~12加工辅材"/>
      <sheetName val="02-8~12铸造修理材料"/>
      <sheetName val="02-8~12加工修理材料"/>
      <sheetName val="02-8~12包装材料"/>
      <sheetName val="02-8~12割草机材料"/>
      <sheetName val="02-8~12包装物"/>
      <sheetName val="02-8~12铸造低值易耗品"/>
      <sheetName val="02-8~12加工低值易耗品"/>
      <sheetName val="02-8~12自制半成品割草"/>
      <sheetName val="房屋"/>
      <sheetName val="C-7(RM)"/>
      <sheetName val="C-8(FG)"/>
      <sheetName val="Interco _ interim"/>
      <sheetName val="现金盘点"/>
      <sheetName val="现金清点表"/>
      <sheetName val="科目余额表"/>
      <sheetName val="应收帐款"/>
      <sheetName val="其他应收帐款"/>
      <sheetName val="预付帐款"/>
      <sheetName val="索引表"/>
      <sheetName val="报表附注"/>
      <sheetName val="收入验证"/>
      <sheetName val="函证清单"/>
      <sheetName val="银行存款余额明细表"/>
      <sheetName val="银行未达帐验证表"/>
      <sheetName val="存货明细"/>
      <sheetName val="存货盘点表"/>
      <sheetName val="固定资产盘点表"/>
      <sheetName val="存货计价抽查表"/>
      <sheetName val="固定资产及累计折旧"/>
      <sheetName val="固定资产变动情况明细表"/>
      <sheetName val="固定资产变动损益明细"/>
      <sheetName val="短期借款明细表"/>
      <sheetName val="长期借款明细表"/>
      <sheetName val="工资明细表"/>
      <sheetName val="工资附加计算明细表"/>
      <sheetName val="增值税销项税金及附加计算表"/>
      <sheetName val="销值收入成本明细汇总"/>
      <sheetName val="销售收入明细及分析"/>
      <sheetName val="生产成本明细核对表"/>
      <sheetName val="生产成本及销售成本倒轧表"/>
      <sheetName val="制造费用明细汇总表"/>
      <sheetName val="制造费用变动分析表"/>
      <sheetName val="管理费用明细汇总表"/>
      <sheetName val="管理费用变动分析表"/>
      <sheetName val="营业费用明细汇总表"/>
      <sheetName val="营业费用变动分析表"/>
      <sheetName val="财务费用明细汇总表"/>
      <sheetName val="财务费用变动分析表"/>
      <sheetName val="其他应付款"/>
      <sheetName val="应交税金"/>
      <sheetName val="Content"/>
      <sheetName val="CONT"/>
      <sheetName val="MFA"/>
      <sheetName val="AFA"/>
      <sheetName val="CA95 "/>
      <sheetName val="DFA95"/>
      <sheetName val="FORMC"/>
      <sheetName val="BSI"/>
      <sheetName val="108"/>
      <sheetName val="RA COST"/>
      <sheetName val="EXCHANGE "/>
      <sheetName val="com00"/>
      <sheetName val="P&amp;L Lead"/>
      <sheetName val="AP110"/>
      <sheetName val="AP110 "/>
      <sheetName val="B-20"/>
      <sheetName val="C-40"/>
      <sheetName val="BB-20"/>
      <sheetName val="FF "/>
      <sheetName val="FF-2 (1)"/>
      <sheetName val="FF-2 (2)"/>
      <sheetName val="Hypo"/>
      <sheetName val="AP110 sup"/>
      <sheetName val="AP110sup"/>
      <sheetName val="BB-10"/>
      <sheetName val="FF-2 (3)"/>
      <sheetName val="KK-1"/>
      <sheetName val="MM-1"/>
      <sheetName val="MM-10"/>
      <sheetName val="NN-1"/>
      <sheetName val="Ramblings"/>
      <sheetName val="Amemo"/>
      <sheetName val="LS "/>
      <sheetName val="A22G"/>
      <sheetName val="A23"/>
      <sheetName val="A23-client"/>
      <sheetName val="A30"/>
      <sheetName val="A52"/>
      <sheetName val="A52-client"/>
      <sheetName val="A53"/>
      <sheetName val="A53-Client"/>
      <sheetName val="A59"/>
      <sheetName val="A81G"/>
      <sheetName val="Cmemo"/>
      <sheetName val="Fmemo"/>
      <sheetName val="F8"/>
      <sheetName val="F9"/>
      <sheetName val="F10"/>
      <sheetName val="F11"/>
      <sheetName val="FF1.1"/>
      <sheetName val="FF1.2"/>
      <sheetName val="FF1.3"/>
      <sheetName val="FF1.4"/>
      <sheetName val="FF1.5"/>
      <sheetName val="I3.1"/>
      <sheetName val="I3.2"/>
      <sheetName val="K102"/>
      <sheetName val="Kmemo"/>
      <sheetName val="N3"/>
      <sheetName val="N4"/>
      <sheetName val="N5"/>
      <sheetName val="N6"/>
      <sheetName val="O5"/>
      <sheetName val="Smemo"/>
      <sheetName val="S2"/>
      <sheetName val="U2memo1"/>
      <sheetName val="U2memo2"/>
      <sheetName val="U5.1"/>
      <sheetName val="U7,1"/>
      <sheetName val="U7.2"/>
      <sheetName val="U7.3"/>
      <sheetName val="U8"/>
      <sheetName val="U10"/>
      <sheetName val="U11"/>
      <sheetName val="E3x"/>
      <sheetName val="E4x"/>
      <sheetName val="E5x"/>
      <sheetName val="F4x"/>
      <sheetName val="G2x"/>
      <sheetName val="G3x"/>
      <sheetName val="N3x"/>
      <sheetName val="N4x"/>
      <sheetName val="U2x"/>
      <sheetName val="U3.2x"/>
      <sheetName val="U5.1x"/>
      <sheetName val="U6x"/>
      <sheetName val="Kxx"/>
      <sheetName val="余额表"/>
      <sheetName val="制造费用"/>
      <sheetName val="生产成本"/>
      <sheetName val="应收票据"/>
      <sheetName val="产成品"/>
      <sheetName val="Kx"/>
      <sheetName val="存货"/>
      <sheetName val="Nx"/>
      <sheetName val="Nxx"/>
      <sheetName val="集团医院资产表"/>
      <sheetName val="集团医院利润表"/>
      <sheetName val="集团医院分录"/>
      <sheetName val="筹建处资产表"/>
      <sheetName val="筹建处利润表"/>
      <sheetName val="筹建处分录"/>
      <sheetName val="大香港资产表"/>
      <sheetName val="大香港利润表"/>
      <sheetName val="大香港分录"/>
      <sheetName val="老孙家食品资产表"/>
      <sheetName val="老孙家食品利润表"/>
      <sheetName val="老孙家食品分录"/>
      <sheetName val="Lap Piutang"/>
      <sheetName val="SoAwal"/>
      <sheetName val="Jsp"/>
      <sheetName val="Listbyr"/>
      <sheetName val="SoAkhir"/>
      <sheetName val="So Akhir New"/>
      <sheetName val="Jan_Apr 09"/>
      <sheetName val="bca"/>
      <sheetName val="US_"/>
      <sheetName val="lippo"/>
      <sheetName val="So Akhir New _2_"/>
      <sheetName val="Fp"/>
      <sheetName val="APP_2_3"/>
      <sheetName val="__TEU"/>
      <sheetName val="Middle, retail,Mikro&amp;credt card"/>
      <sheetName val="Middle"/>
      <sheetName val="Micro"/>
      <sheetName val="ChartData"/>
      <sheetName val="Major assumption"/>
      <sheetName val="fin-proj (KRW)_combined"/>
      <sheetName val="fin-proj (KRW)_HPH_Total"/>
      <sheetName val="fin-proj (KRW)_HJS_Total"/>
      <sheetName val="fin-proj (US$)_combined"/>
      <sheetName val="IRR calc_combined"/>
      <sheetName val="Equipment Loan_combined"/>
      <sheetName val="loan schedule_combined"/>
      <sheetName val="SF Return"/>
      <sheetName val="SF Project cost"/>
      <sheetName val="SF CF"/>
      <sheetName val="SF P&amp;L"/>
      <sheetName val="Sen table"/>
      <sheetName val="PIP"/>
      <sheetName val="Revenue_HJS_Gamman"/>
      <sheetName val="Costs HJS_Gamman"/>
      <sheetName val="capex &amp; asset_HJS_Gamman"/>
      <sheetName val="fin-proj (KRW)_HJS_Gamman"/>
      <sheetName val="Revenue_Gamcheon"/>
      <sheetName val="Costs_Gamcheon"/>
      <sheetName val="capex &amp; asset_Gamcheon"/>
      <sheetName val="fin-proj (KRW)_Gamcheon"/>
      <sheetName val="Revenue_HJS_KY"/>
      <sheetName val="Costs HJS_KY"/>
      <sheetName val="capex &amp; asset_HJS_KY"/>
      <sheetName val="fin-proj (US$)_HJS_Total"/>
      <sheetName val="IRR calc_HJS"/>
      <sheetName val="fin-proj (KRW)_HJS_KY"/>
      <sheetName val="Revenue_HPH_Gamman"/>
      <sheetName val="Costs HPH_Gamman"/>
      <sheetName val="capex &amp; asset_HPH_Gamman"/>
      <sheetName val="fin-proj (KRW)_HPH_Gamman"/>
      <sheetName val="Revenue_HBCT"/>
      <sheetName val="Costs HBCT"/>
      <sheetName val="capex &amp; asset_HBCT"/>
      <sheetName val="fin-proj (KRW)_HBCT"/>
      <sheetName val="Major assumption HPH"/>
      <sheetName val="Revenue_HPH_KY"/>
      <sheetName val="Costs HPH_KY"/>
      <sheetName val="capex &amp; asset_HPH_KY"/>
      <sheetName val="fin-proj (KRW)_HPH_KY"/>
      <sheetName val="fin-proj (US$)_HPH_Total"/>
      <sheetName val="IRR calc_HPH"/>
      <sheetName val="Equipment Loan HPH"/>
      <sheetName val="loan schedule_HPH"/>
      <sheetName val="mortality_yr_d"/>
      <sheetName val="mort_mth_d"/>
      <sheetName val="mortality_yr_i"/>
      <sheetName val="mort_mth_i"/>
      <sheetName val="mortality_yr_w"/>
      <sheetName val="mort_mth_w"/>
      <sheetName val="mort_mth_md"/>
      <sheetName val="MD_Tbl"/>
      <sheetName val="Hit_Usia"/>
      <sheetName val="salary_factor"/>
      <sheetName val="Benefit_Tab_LSA_payment"/>
      <sheetName val="Benefit_Tab_LSA"/>
      <sheetName val="Parameter_text"/>
      <sheetName val="Data_kary"/>
      <sheetName val="Data_Analisa"/>
      <sheetName val="check_hasil_NKKIPt_1 to NKKIPt"/>
      <sheetName val="check_hasil_LSA"/>
      <sheetName val="Data_kary_NKKIP_ROR"/>
      <sheetName val="NKKIPt&amp;deltaBen"/>
      <sheetName val="NKKIP_ROR"/>
      <sheetName val="Data_kary_PSC"/>
      <sheetName val="PSC"/>
      <sheetName val="PSC_hasil"/>
      <sheetName val="data_berhenti 2005"/>
      <sheetName val="Discl_present"/>
      <sheetName val="Disclosure"/>
      <sheetName val="AGL_presntn"/>
      <sheetName val="Discl_present_lsa"/>
      <sheetName val="Disclosure_LSA"/>
      <sheetName val="AGL_presntn_lsa"/>
      <sheetName val="Disclosure_Data"/>
      <sheetName val="Disclosure_PSC"/>
      <sheetName val="Bank Conf"/>
      <sheetName val="Detail AR"/>
      <sheetName val="Confir"/>
      <sheetName val="PSL 21 sept 2009"/>
      <sheetName val="pasal 4 ayat (2)"/>
      <sheetName val="MKBD"/>
      <sheetName val="CJE"/>
      <sheetName val="Un-AJE"/>
      <sheetName val="F.2.1.1"/>
      <sheetName val="F.3-1"/>
      <sheetName val="D1.1"/>
      <sheetName val="D1.2"/>
      <sheetName val="D1.3"/>
      <sheetName val="B1.2"/>
      <sheetName val="D3"/>
      <sheetName val="E1.1"/>
      <sheetName val="L1.1"/>
      <sheetName val="L1.2"/>
      <sheetName val="L1.2.1"/>
      <sheetName val="L1.2.2"/>
      <sheetName val="L1.3"/>
      <sheetName val="E2.1"/>
      <sheetName val="B2.1"/>
      <sheetName val="A2-1-1"/>
      <sheetName val="A2-1-2"/>
      <sheetName val="A2-1-3"/>
      <sheetName val="L3-1"/>
      <sheetName val="L3-2"/>
      <sheetName val="L3-3"/>
      <sheetName val="L3-3-1"/>
      <sheetName val="H2.1"/>
      <sheetName val="H2.2"/>
      <sheetName val="Q.1"/>
      <sheetName val="Q.2"/>
      <sheetName val="Q.3"/>
      <sheetName val="412src2"/>
      <sheetName val="412"/>
      <sheetName val="SELISIHKURSSOURCE"/>
      <sheetName val="T- 1"/>
      <sheetName val="T-1.1"/>
      <sheetName val="T-1.4"/>
      <sheetName val="Operating Income"/>
      <sheetName val="Log"/>
      <sheetName val="ARK-WBS"/>
      <sheetName val="ARK-WPL"/>
      <sheetName val="wbskons1"/>
      <sheetName val="wbskons2"/>
      <sheetName val="wplkons"/>
      <sheetName val="ADJST"/>
      <sheetName val="AJE2"/>
      <sheetName val="Jurnal Elim"/>
      <sheetName val="investment  &amp; income from sub"/>
      <sheetName val="related  party"/>
      <sheetName val="TB Summary"/>
      <sheetName val="TB UEPN"/>
      <sheetName val="BS AKR-UEPN"/>
      <sheetName val="IS AKR-UEPN"/>
      <sheetName val="JTT WBS"/>
      <sheetName val="SALES &amp; PURCHASE"/>
      <sheetName val="JTT WPL"/>
      <sheetName val="AR-AP RELATED  PARTY"/>
      <sheetName val="CEK PROFIT SUB"/>
      <sheetName val="TB ANDAHANESA"/>
      <sheetName val="current month"/>
      <sheetName val="comparison"/>
      <sheetName val="SIC-WP"/>
      <sheetName val="PL-S"/>
      <sheetName val="PL-Oct-Nov-Dec"/>
      <sheetName val="wplkons-comp"/>
      <sheetName val="wplkons-Oct"/>
      <sheetName val="wplkons-Oct-YEF"/>
      <sheetName val="wplkons-sept"/>
      <sheetName val="KLZ Section I"/>
      <sheetName val="BGT SIC IS"/>
      <sheetName val="ISSIC11"/>
      <sheetName val="FS SIC"/>
      <sheetName val="Interco (2)"/>
      <sheetName val="wbs1-khalista"/>
      <sheetName val="wbs2-khalista"/>
      <sheetName val="wpl-khalista"/>
      <sheetName val="E- Memo"/>
      <sheetName val="Subsequent"/>
      <sheetName val="E.a"/>
      <sheetName val="E- Aging"/>
      <sheetName val="Aging Analysis"/>
      <sheetName val="BD-Procedures"/>
      <sheetName val="Reduction of BD"/>
      <sheetName val="AR-Overdue (Top10)"/>
      <sheetName val="Comparison Aging"/>
      <sheetName val="E-4 (sum)"/>
      <sheetName val="E-6"/>
      <sheetName val="E-6.1"/>
      <sheetName val="E-6.2"/>
      <sheetName val="E-6.3"/>
      <sheetName val="E-6.4 edited"/>
      <sheetName val="E-6.5"/>
      <sheetName val="Payment against contract"/>
      <sheetName val="C Lead 04"/>
      <sheetName val="Q- Lead"/>
      <sheetName val="Q2 Leasing"/>
      <sheetName val="Q4 Repayment Schedule"/>
      <sheetName val="Q5 Covenants"/>
      <sheetName val="U-4.2.1"/>
      <sheetName val="U-4.2.2"/>
      <sheetName val="U-4.2.3"/>
      <sheetName val="U-4.2.4"/>
      <sheetName val="U-4.2.5"/>
      <sheetName val="Rekap Sales"/>
      <sheetName val="U1-1"/>
      <sheetName val="U1-2"/>
      <sheetName val="U1-3"/>
      <sheetName val="U1-4"/>
      <sheetName val="U1-5"/>
      <sheetName val="P-6"/>
      <sheetName val="P-6.1"/>
      <sheetName val="P-6.1.1"/>
      <sheetName val="P-6.1.2"/>
      <sheetName val="P-6.1.3"/>
      <sheetName val="P-6.1.4"/>
      <sheetName val="P-6.1.5"/>
      <sheetName val="P-6.1.6"/>
      <sheetName val="P-6.1.7"/>
      <sheetName val="P-6.1.8"/>
      <sheetName val="P-6.1.9"/>
      <sheetName val="P-6.1.10"/>
      <sheetName val="P-6.2"/>
      <sheetName val="P-6.3"/>
      <sheetName val="P-6.4"/>
      <sheetName val="P-6.5"/>
      <sheetName val="P-6.5.1"/>
      <sheetName val="P-6.6"/>
      <sheetName val="P-6.7"/>
      <sheetName val="P-6.8"/>
      <sheetName val="P-6.9"/>
      <sheetName val="P-6.10"/>
      <sheetName val="P-6.11"/>
      <sheetName val="P-6.12"/>
      <sheetName val="Entries"/>
      <sheetName val="A1- Asset"/>
      <sheetName val="A1- Liabilities &amp; SHE"/>
      <sheetName val="O - Lead"/>
      <sheetName val="T- Lead"/>
      <sheetName val="KUMULATIF"/>
      <sheetName val="WRITE-OFF(INT)"/>
      <sheetName val="WRITE-OFF(FBC)"/>
      <sheetName val="Leasehold"/>
      <sheetName val="Off.equip"/>
      <sheetName val="Lab equip"/>
      <sheetName val="Mechanical equip"/>
      <sheetName val="genremark"/>
      <sheetName val="intrec"/>
      <sheetName val="or"/>
      <sheetName val="ins"/>
      <sheetName val="supplies"/>
      <sheetName val="preother"/>
      <sheetName val="sfa"/>
      <sheetName val="goodwill"/>
      <sheetName val="Guarantee"/>
      <sheetName val="23tenant"/>
      <sheetName val="received"/>
      <sheetName val="accrexp"/>
      <sheetName val="shortloan"/>
      <sheetName val="longloan"/>
      <sheetName val="deposit"/>
      <sheetName val="mi"/>
      <sheetName val="receipt"/>
      <sheetName val="32118p"/>
      <sheetName val="91213"/>
      <sheetName val="3619PLM"/>
      <sheetName val="3619P"/>
      <sheetName val="366"/>
      <sheetName val="3613"/>
      <sheetName val="3613lm"/>
      <sheetName val="3614"/>
      <sheetName val="9121"/>
      <sheetName val="25151"/>
      <sheetName val="OL-AMOUNT"/>
      <sheetName val="OL-QTY"/>
      <sheetName val="intlm"/>
      <sheetName val="intcm"/>
      <sheetName val="32118"/>
      <sheetName val="SO REKON"/>
      <sheetName val="ENDING"/>
      <sheetName val="moveP"/>
      <sheetName val="REC"/>
      <sheetName val="COGS INTRANSIT"/>
      <sheetName val="JURNAL IB"/>
      <sheetName val="dt_link"/>
      <sheetName val="trkIDR4"/>
      <sheetName val="trkUSD4"/>
      <sheetName val="cogs_sb"/>
      <sheetName val="cogs_dm"/>
      <sheetName val="cogs_ms"/>
      <sheetName val="cogs_md"/>
      <sheetName val="ms"/>
      <sheetName val="asc Jan  (2)"/>
      <sheetName val="PoRct Sby"/>
      <sheetName val="PoRct31"/>
      <sheetName val="PoGL31"/>
      <sheetName val="Move "/>
      <sheetName val="Rec Jan"/>
      <sheetName val="asc Jan "/>
      <sheetName val="117511207"/>
      <sheetName val="KOSONG"/>
      <sheetName val="G-1.7a"/>
      <sheetName val="G-1.7b"/>
      <sheetName val="G-1.10"/>
      <sheetName val="G-1.12"/>
      <sheetName val="G-1.14"/>
      <sheetName val="G-1.15"/>
      <sheetName val="G-1.16"/>
      <sheetName val="11370des"/>
      <sheetName val="nol"/>
      <sheetName val="NMBRG"/>
      <sheetName val="BARANG"/>
      <sheetName val="PKTBI"/>
      <sheetName val="T-4"/>
      <sheetName val="T-4.1"/>
      <sheetName val="perbulan"/>
      <sheetName val="PER BULAN"/>
      <sheetName val="PERUB KARY"/>
      <sheetName val="perub cc"/>
      <sheetName val="tabel_inc"/>
      <sheetName val="A1- Asset (Update)"/>
      <sheetName val="A1- Liabilities &amp; SHE (Update)"/>
      <sheetName val="A2 (Update)"/>
      <sheetName val="107199 SEP"/>
      <sheetName val="Move SBY"/>
      <sheetName val="Report AP"/>
      <sheetName val="FOREX MTM"/>
      <sheetName val="Monaset"/>
      <sheetName val="Interest(Jasa Giro)"/>
      <sheetName val="Time Deposit OK"/>
      <sheetName val="Amt Bunas H0 ok"/>
      <sheetName val="Bank Facy Fee H OK"/>
      <sheetName val="Rev LT Loan ok"/>
      <sheetName val="Syndication Loan Due"/>
      <sheetName val="Rev ST Loan ok"/>
      <sheetName val="Cust Deposit"/>
      <sheetName val="Interest TD"/>
      <sheetName val="TOE-Exps"/>
      <sheetName val="JAN-DEC"/>
      <sheetName val="Acquisition"/>
      <sheetName val="JAN-JAN"/>
      <sheetName val="JAN-FEB"/>
      <sheetName val="JAN-MRT"/>
      <sheetName val="JAN-APR"/>
      <sheetName val="JAN-MAY"/>
      <sheetName val="JAN-JUNE"/>
      <sheetName val="JAN-JULY"/>
      <sheetName val="JAN-AUG"/>
      <sheetName val="JAN-SEPT"/>
      <sheetName val="JAN-OCT"/>
      <sheetName val="JAN-NOV"/>
      <sheetName val="packcont PRO"/>
      <sheetName val="SI"/>
      <sheetName val="PL pro"/>
      <sheetName val="INVpro"/>
      <sheetName val="PACK LST"/>
      <sheetName val="INVOUT"/>
      <sheetName val="shipadv"/>
      <sheetName val="PACDE"/>
      <sheetName val="MSM03"/>
      <sheetName val="NewP3S"/>
      <sheetName val="Rubah"/>
      <sheetName val="pacdec"/>
      <sheetName val="FAX"/>
      <sheetName val="P3S"/>
      <sheetName val="Check List"/>
      <sheetName val="006681"/>
      <sheetName val="IMK9812101"/>
      <sheetName val="Building improvement-GHB"/>
      <sheetName val="Artwork"/>
      <sheetName val="Artwork-GHB "/>
      <sheetName val="FF&amp;E"/>
      <sheetName val="FF&amp;E-GHB "/>
      <sheetName val="K&amp;L"/>
      <sheetName val="K&amp;L-GHB "/>
      <sheetName val="Machinery-GHB "/>
      <sheetName val="SPHTL"/>
      <sheetName val="SPHTL-GHB"/>
      <sheetName val="Vehicle-GHB "/>
      <sheetName val="Oprt.Equipt"/>
      <sheetName val="Summ."/>
      <sheetName val="Sales Register Dec 04"/>
      <sheetName val="Per Customer"/>
      <sheetName val="Danamon LK"/>
      <sheetName val="Movement"/>
      <sheetName val="CMA"/>
      <sheetName val="TOT"/>
      <sheetName val="Office Equipment1"/>
      <sheetName val="Office Equipment2"/>
      <sheetName val="Gain or loss on sale of FA"/>
      <sheetName val="List PBC Yunita"/>
      <sheetName val="Deduction (final)"/>
      <sheetName val="Analisa Cost vs Accm"/>
      <sheetName val="TBMAP-HO"/>
      <sheetName val="TB-HO"/>
      <sheetName val="TB-HO-07-&amp; 06"/>
      <sheetName val="Internal AJE"/>
      <sheetName val="NewTB"/>
      <sheetName val="Investment SAAC"/>
      <sheetName val="GLInvestment"/>
      <sheetName val="TB_CW"/>
      <sheetName val="TB_CW (2)"/>
      <sheetName val="TBMAP-HO (2)"/>
      <sheetName val="F3 NRV test"/>
      <sheetName val="Rollforward"/>
      <sheetName val="Q1 Lead WB"/>
      <sheetName val="Q1.1"/>
      <sheetName val="Q1.2 Agreement"/>
      <sheetName val="Q1.2.1 Covenant"/>
      <sheetName val="QQ1"/>
      <sheetName val="Q1 Lead SJ"/>
      <sheetName val="Q2.1 Agreement"/>
      <sheetName val="Q2.1.1 Covenant"/>
      <sheetName val="Q2.2 Summary Interest"/>
      <sheetName val="QQ2"/>
      <sheetName val="E Lead - WB"/>
      <sheetName val="E-1.3 Cut off Sales"/>
      <sheetName val="E Lead - SH"/>
      <sheetName val="E Lead - KB"/>
      <sheetName val="E-3.1"/>
      <sheetName val="E-3.2"/>
      <sheetName val="E-3.3 Cut off Sales "/>
      <sheetName val="E Lead - U2"/>
      <sheetName val="E-4.2"/>
      <sheetName val="E-4.3 Cut off Sales  "/>
      <sheetName val="Montlhy Analysis"/>
      <sheetName val="Net"/>
      <sheetName val="Debit"/>
      <sheetName val="TB-LPG"/>
      <sheetName val="C Significant Issue"/>
      <sheetName val="FormGL"/>
      <sheetName val="VA lead"/>
      <sheetName val="VA1 "/>
      <sheetName val="VA2"/>
      <sheetName val="kk-HPP"/>
      <sheetName val="kk-Sales Ytd 2007"/>
      <sheetName val="Per 29 D"/>
      <sheetName val="RptTaxInvRekap.rpt"/>
      <sheetName val="AR Detail SPM bdg+mdn"/>
      <sheetName val="AR SPM RPTbdg+mdn"/>
      <sheetName val="Pocari"/>
      <sheetName val="AR Detail SPM"/>
      <sheetName val="AR SPM RPT"/>
      <sheetName val="TREND HO"/>
      <sheetName val="TREND AR SPM Gabungan"/>
      <sheetName val="SUMMARY AR"/>
      <sheetName val="AR Detail DIST"/>
      <sheetName val="AR DIST RPT"/>
      <sheetName val="Bank Guarantee"/>
      <sheetName val="BG Triwulan"/>
      <sheetName val="List RK Dist"/>
      <sheetName val="Journal Memorial"/>
      <sheetName val="Kom awal Depr'09"/>
      <sheetName val="Kom_09"/>
      <sheetName val="Capex'09"/>
      <sheetName val="Kom_2009"/>
      <sheetName val="EE Sales"/>
      <sheetName val="NN Purchase"/>
      <sheetName val="TT equity"/>
      <sheetName val="QQ Loan"/>
      <sheetName val="NN AP"/>
      <sheetName val="EE AR"/>
      <sheetName val="CC Banks"/>
      <sheetName val="summarry"/>
      <sheetName val="EE Lead"/>
      <sheetName val="E1.9"/>
      <sheetName val="CAT"/>
      <sheetName val="rek.pem"/>
      <sheetName val="sel-penj"/>
      <sheetName val="AJE01"/>
      <sheetName val="M1.1"/>
      <sheetName val="M1.2"/>
      <sheetName val="M1.3"/>
      <sheetName val="M1.4"/>
      <sheetName val="M1.4.1"/>
      <sheetName val="M1.5"/>
      <sheetName val="GL interest expense"/>
      <sheetName val="M2.1"/>
      <sheetName val="MM Lead"/>
      <sheetName val="Benefit table"/>
      <sheetName val="Sample Rp"/>
      <sheetName val="VD1"/>
      <sheetName val="VD2"/>
      <sheetName val="VD3"/>
      <sheetName val="Perubahan"/>
      <sheetName val="Planting"/>
      <sheetName val="FFBSum"/>
      <sheetName val="MillCap"/>
      <sheetName val="FFBChart"/>
      <sheetName val="AgeProfile"/>
      <sheetName val="Replant"/>
      <sheetName val="FFBCalc"/>
      <sheetName val="AgeCalc"/>
      <sheetName val="DES 02"/>
      <sheetName val="ANALISA_AR_SALES"/>
      <sheetName val="COMM_CV"/>
      <sheetName val="TEST TRANSAKSI BEBAN"/>
      <sheetName val="Psl 4(2)"/>
      <sheetName val="PPN'05"/>
      <sheetName val="Sbr"/>
      <sheetName val="BebanUsaha"/>
      <sheetName val="G. Lead"/>
      <sheetName val="G.1.1"/>
      <sheetName val="G.4.1"/>
      <sheetName val="G.5"/>
      <sheetName val="G.5.1"/>
      <sheetName val="G.6"/>
      <sheetName val="G.6.1"/>
      <sheetName val="G.7.1"/>
      <sheetName val="G.7.2"/>
      <sheetName val="G.8"/>
      <sheetName val="G.8.1"/>
      <sheetName val="G.9"/>
      <sheetName val="G.10 "/>
      <sheetName val="G.FISCAL"/>
      <sheetName val="G.Fiscal.1"/>
      <sheetName val="SAMPAH (Unused)"/>
      <sheetName val="O.1.2"/>
      <sheetName val="O.1 BKS"/>
      <sheetName val="O.1 SLTN"/>
      <sheetName val="O.1 BGR"/>
      <sheetName val="O.1 CKMPK"/>
      <sheetName val="O.1 SRG"/>
      <sheetName val="O-1.1 (2)"/>
      <sheetName val="O.2.2"/>
      <sheetName val="O.2.1 (2)"/>
      <sheetName val="K.1.1"/>
      <sheetName val="K.1.2"/>
      <sheetName val="K.1.4"/>
      <sheetName val="K.5"/>
      <sheetName val="Data Sales tahunan"/>
      <sheetName val="Kalkulasi Loan"/>
      <sheetName val="Piut-karyawan"/>
      <sheetName val="G- Lead"/>
      <sheetName val="G.1.2"/>
      <sheetName val="kom&amp;Fis2003 "/>
      <sheetName val="Journal Fiskal"/>
      <sheetName val="O.2.2.1"/>
      <sheetName val="O.2.2.2"/>
      <sheetName val="O.2.2.3"/>
      <sheetName val="PM, TE , SAD"/>
      <sheetName val="FRP"/>
      <sheetName val="K-Combined"/>
      <sheetName val="PAJE-PRJE-CAJE-CRJE"/>
      <sheetName val="T Acc"/>
      <sheetName val="BS &amp; PL Analytical SRM"/>
      <sheetName val="Statements of SHE"/>
      <sheetName val="Segment Information"/>
      <sheetName val="BS &amp; PL Analytical"/>
      <sheetName val="Summary of Insurance.1"/>
      <sheetName val="K-Combined-1"/>
      <sheetName val="Segment Information with JO"/>
      <sheetName val="Summary of Insurance"/>
      <sheetName val="K-Combined-final"/>
      <sheetName val="1997"/>
      <sheetName val="9899"/>
      <sheetName val="konsultan"/>
      <sheetName val="Predictive test -HPJ "/>
      <sheetName val="Car list "/>
      <sheetName val="PAYROLL-PBC"/>
      <sheetName val="FOREX-PBC"/>
      <sheetName val="INTEREST-PBC"/>
      <sheetName val="Purchases-PBC"/>
      <sheetName val="SALES-PBC"/>
      <sheetName val="wpl-PBC"/>
      <sheetName val="WBS1-PBC"/>
      <sheetName val="WBS2-PBC"/>
      <sheetName val="cashflow-PBC"/>
      <sheetName val="Fiskal 2008"/>
      <sheetName val="FA-Fiskal 2007"/>
      <sheetName val="BS SRM"/>
      <sheetName val="PNL SRM"/>
      <sheetName val="PAJE 08"/>
      <sheetName val="PAJE 09"/>
      <sheetName val="PARE"/>
      <sheetName val="Corporate Income tax"/>
      <sheetName val="Proof"/>
      <sheetName val="PN (2)"/>
      <sheetName val="MN (2)"/>
      <sheetName val="Rekap Harian"/>
      <sheetName val="IN"/>
      <sheetName val="Ko.Mat (2)"/>
      <sheetName val="Master Barang"/>
      <sheetName val="Summary FA"/>
      <sheetName val="G.7"/>
      <sheetName val="LANDBEK"/>
      <sheetName val="LANDBKS2"/>
      <sheetName val="gdgbks"/>
      <sheetName val="LSIBEK"/>
      <sheetName val="ISTBKS"/>
      <sheetName val="ISTVIT"/>
      <sheetName val="ISTIKO"/>
      <sheetName val="MIBPC"/>
      <sheetName val="MC"/>
      <sheetName val="PMBKS2"/>
      <sheetName val="PMBEK86"/>
      <sheetName val="PMB2"/>
      <sheetName val="PMEXBCL"/>
      <sheetName val="PMB1"/>
      <sheetName val="TDMBEK96"/>
      <sheetName val="TDMVIT"/>
      <sheetName val="TDMIKO"/>
      <sheetName val="TDMBEKAS"/>
      <sheetName val="TDMBEK"/>
      <sheetName val="MVKPS"/>
      <sheetName val="MVDTSBK"/>
      <sheetName val="MVCNG2"/>
      <sheetName val="MVBKS"/>
      <sheetName val="MVBEK"/>
      <sheetName val="MVPLSSD"/>
      <sheetName val="MVPLS"/>
      <sheetName val="FFAMJKT"/>
      <sheetName val="FFBKS"/>
      <sheetName val="FFATT"/>
      <sheetName val="FFDM"/>
      <sheetName val="FFBEKAS"/>
      <sheetName val="FFBKSGA"/>
      <sheetName val="FFBKS3"/>
      <sheetName val="FFBKS2"/>
      <sheetName val="FIKO"/>
      <sheetName val="FFEXBCL"/>
      <sheetName val="FFEDPGA"/>
      <sheetName val="FFT2ND"/>
      <sheetName val="FFT2FL"/>
      <sheetName val="FFSD"/>
      <sheetName val="FFPURCH"/>
      <sheetName val="FFLABBCR"/>
      <sheetName val="FFLAB"/>
      <sheetName val="FFT3FL"/>
      <sheetName val="FFWHBKS"/>
      <sheetName val="FFVIT"/>
      <sheetName val="FFTJLT"/>
      <sheetName val="FVITA"/>
      <sheetName val="FFTBANG"/>
      <sheetName val="ppbks"/>
      <sheetName val="PMBEK"/>
      <sheetName val="ppbks2"/>
      <sheetName val="EDPACCBK ok"/>
      <sheetName val="edpbks2 ok"/>
      <sheetName val="EDPPURC"/>
      <sheetName val="EDPLT3"/>
      <sheetName val="EDPGA"/>
      <sheetName val="EDPBKSWH"/>
      <sheetName val="edp2001"/>
      <sheetName val="total moh "/>
      <sheetName val="TB asli"/>
      <sheetName val="TB-2 JAN"/>
      <sheetName val="TB-2"/>
      <sheetName val="Intagible Asset"/>
      <sheetName val="PAJE 06"/>
      <sheetName val="PARE (06)"/>
      <sheetName val="PAJE (05)"/>
      <sheetName val="Corporate Income Tax 2006"/>
      <sheetName val="PAJE-PARE-CAJE 2009"/>
      <sheetName val="PAJE-PARE-CAJE 2008"/>
      <sheetName val="PAJE-PARE-CAJE 2007"/>
      <sheetName val="C.1.2"/>
      <sheetName val="C.1.3"/>
      <sheetName val="C.1.4"/>
      <sheetName val="C.1.5"/>
      <sheetName val="CRAM C"/>
      <sheetName val="Certification.Ltr"/>
      <sheetName val="0120A"/>
      <sheetName val="0282A"/>
      <sheetName val="0610A"/>
      <sheetName val="0800A"/>
      <sheetName val="0805A"/>
      <sheetName val="0860A"/>
      <sheetName val="0940A"/>
      <sheetName val="0960A"/>
      <sheetName val="0960Instruct"/>
      <sheetName val="1260A"/>
      <sheetName val="1320A"/>
      <sheetName val="1370A"/>
      <sheetName val="1600A"/>
      <sheetName val="1620A"/>
      <sheetName val="1730A"/>
      <sheetName val="1750D"/>
      <sheetName val="1900D.1"/>
      <sheetName val="1900D.2"/>
      <sheetName val="1900D.3"/>
      <sheetName val="1910D"/>
      <sheetName val="1920D"/>
      <sheetName val="1925D"/>
      <sheetName val="1930D.1 "/>
      <sheetName val="1930D.2"/>
      <sheetName val="1940D.1"/>
      <sheetName val="1940D.2"/>
      <sheetName val="1950D"/>
      <sheetName val="Scheds01SCHFILEExternalFDC"/>
      <sheetName val="KK IDR"/>
      <sheetName val="KB IDR"/>
      <sheetName val="KB USD"/>
      <sheetName val="B IDR"/>
      <sheetName val="B USD"/>
      <sheetName val="alk-ovh est"/>
      <sheetName val="alk-tbm"/>
      <sheetName val="Master Data-In"/>
      <sheetName val="List PT"/>
      <sheetName val="Master Data-Out"/>
      <sheetName val="CF GAWI"/>
      <sheetName val="Alamat 21"/>
      <sheetName val="Alamat 23"/>
      <sheetName val="LAP PJK 21"/>
      <sheetName val="lap spm 23"/>
      <sheetName val="LAP PJK 23"/>
      <sheetName val="LAM SPM 21"/>
      <sheetName val="23f"/>
      <sheetName val="Undian"/>
      <sheetName val="bd_pph21"/>
      <sheetName val="List FA 2008"/>
      <sheetName val="GL 2008"/>
      <sheetName val="General Ledger Tahun APRIL 2008"/>
      <sheetName val="Inventori Gudang Jan"/>
      <sheetName val="Lap Kas Tunai - 1"/>
      <sheetName val="Bank - 1"/>
      <sheetName val="KasBon - 1"/>
      <sheetName val="Lap Kas Tunai-2"/>
      <sheetName val="LKM Mggu 2 Jan 2009-2"/>
      <sheetName val="Bank-2"/>
      <sheetName val="KasBon-2"/>
      <sheetName val="Lap Kas Tunai-3"/>
      <sheetName val="LKM Mggu 2 Jan 2009-3"/>
      <sheetName val="Bank-3"/>
      <sheetName val="KasBon-3"/>
      <sheetName val="Lap Kas Tunai-4"/>
      <sheetName val="LKM Mggu 4 Jan 2009-4"/>
      <sheetName val="Bank-4"/>
      <sheetName val="KasBon-4"/>
      <sheetName val="DAT-NTN"/>
      <sheetName val="HGU"/>
      <sheetName val="BEBAN TANGGUHKAN"/>
      <sheetName val="Hutang pihak ke-3"/>
      <sheetName val="Hut Pemb Akt"/>
      <sheetName val="Hut Pemb. Akt."/>
      <sheetName val="Hutang Supplier"/>
      <sheetName val="Kebijakan Operasional FINAL"/>
      <sheetName val="REVISI Kebijakan Opr 090307"/>
      <sheetName val="Kebijakan Operasional (1)"/>
      <sheetName val="Rencana&amp;Tinjauan Kinerja HRM"/>
      <sheetName val="Rencana&amp;Tinjauan Kinerja HRD"/>
      <sheetName val="Rencana&amp;Tinjauan Kinerja HRDRev"/>
      <sheetName val="RenKer HRD-1"/>
      <sheetName val="RenKer HRD-2"/>
      <sheetName val="RenKer HRD-3"/>
      <sheetName val="Holiday"/>
      <sheetName val="Indr"/>
      <sheetName val="Cms"/>
      <sheetName val="Skbmi"/>
      <sheetName val="Subang"/>
      <sheetName val="Mjlk"/>
      <sheetName val="Tasik"/>
      <sheetName val="Kun"/>
      <sheetName val="Pwt"/>
      <sheetName val="CF FLT"/>
      <sheetName val="BS-Combined-01"/>
      <sheetName val="Notes Inc"/>
      <sheetName val="PDE summary"/>
      <sheetName val="03 NP"/>
      <sheetName val="04 NP"/>
      <sheetName val="05 NP"/>
      <sheetName val="06 NP"/>
      <sheetName val="06 NP (1)"/>
      <sheetName val="06 NP (2)"/>
      <sheetName val="06 NP (3)"/>
      <sheetName val="07 NP"/>
      <sheetName val="07 NP (1)"/>
      <sheetName val="07 NP (2)"/>
      <sheetName val="07 NP (3)"/>
      <sheetName val="2007 NP"/>
      <sheetName val="BS-Combined"/>
      <sheetName val="Income - Combined"/>
      <sheetName val="Combined Note 1 to 6"/>
      <sheetName val="Combined Note 8 to 13"/>
      <sheetName val="TB-Cons"/>
      <sheetName val="Bal Sheet"/>
      <sheetName val="BS note 1-6"/>
      <sheetName val="BS Note 7"/>
      <sheetName val="BS Note 7b"/>
      <sheetName val="BS note 8-13"/>
      <sheetName val="Profit"/>
      <sheetName val="Profit Notes 1"/>
      <sheetName val="Profit Notes 2"/>
      <sheetName val="Detail OH (1)"/>
      <sheetName val="Detail OH (2)"/>
      <sheetName val="Detail OH (3)"/>
      <sheetName val="TB-Reg"/>
      <sheetName val="Bal Sheet (reg)"/>
      <sheetName val="BS note 1-6 (reg)"/>
      <sheetName val="BS Note 7 (reg)"/>
      <sheetName val="BS Note 7b (reg)"/>
      <sheetName val="BS note 8-13 (reg)"/>
      <sheetName val="Alo-GC (reg)"/>
      <sheetName val="TB-Est-1"/>
      <sheetName val="Profit (reg)"/>
      <sheetName val="Profit Notes (reg)"/>
      <sheetName val="Bal Sheet (1)"/>
      <sheetName val="BS note 1-6 (1)"/>
      <sheetName val="BS Note 7 (1)"/>
      <sheetName val="BS Note 7b (1)"/>
      <sheetName val="BS note 8-13 (1)"/>
      <sheetName val="TB-Est-2"/>
      <sheetName val="Profit (1)"/>
      <sheetName val="Profit Notes (1)"/>
      <sheetName val="PDE summary (1)"/>
      <sheetName val="Bal Sheet (2)"/>
      <sheetName val="BS note 1-6 (2)"/>
      <sheetName val="BS Note 7 (2)"/>
      <sheetName val="BS Note 7b (2)"/>
      <sheetName val="BS note 8-13 (2)"/>
      <sheetName val="TB-Est-3"/>
      <sheetName val="Profit (2)"/>
      <sheetName val="Profit Notes (2)"/>
      <sheetName val="PDE summary (2)"/>
      <sheetName val="Bal Sheet (3)"/>
      <sheetName val="BS note 1-6 (3)"/>
      <sheetName val="BS Note 7 (3)"/>
      <sheetName val="BS Note 7b (3)"/>
      <sheetName val="BS note 8-13 (3)"/>
      <sheetName val="Profit (3)"/>
      <sheetName val="Profit Notes (3)"/>
      <sheetName val="PDE summary (3)"/>
      <sheetName val="gltran"/>
      <sheetName val="revisi-gltran"/>
      <sheetName val="workNR"/>
      <sheetName val="workRL"/>
      <sheetName val="rlak"/>
      <sheetName val="posner"/>
      <sheetName val="posrula"/>
      <sheetName val="1-persd"/>
      <sheetName val="2-akt"/>
      <sheetName val="2-akt (bulanan)"/>
      <sheetName val="2-aktcadangan"/>
      <sheetName val="3-penjek"/>
      <sheetName val="4-bpp"/>
      <sheetName val="5-pembl"/>
      <sheetName val="6-oprs"/>
      <sheetName val="7-wesel"/>
      <sheetName val="8-bunga"/>
      <sheetName val="9-tax"/>
      <sheetName val="E.6"/>
      <sheetName val="E.7"/>
      <sheetName val="E.8"/>
      <sheetName val="E.9"/>
      <sheetName val="E.10"/>
      <sheetName val="D Lead"/>
      <sheetName val="D.2"/>
      <sheetName val="D.3"/>
      <sheetName val="D.4"/>
      <sheetName val="D Adjustment"/>
      <sheetName val="UNIT"/>
      <sheetName val="??????"/>
      <sheetName val="A (Cash Top Schedule)"/>
      <sheetName val="A.1 (Cash On Hand)"/>
      <sheetName val="A.1.3 TF"/>
      <sheetName val="A.1.4 TF"/>
      <sheetName val="A.1.5 TF"/>
      <sheetName val="A.2 (Cash in Bank)"/>
      <sheetName val="A.TT"/>
      <sheetName val="A.2.CO"/>
      <sheetName val="A.3 (Time Deposit)"/>
      <sheetName val="A.3 TEST"/>
      <sheetName val="A.CRAM"/>
      <sheetName val="W B S"/>
      <sheetName val="W P L"/>
      <sheetName val="Komersial VS Fiskal"/>
      <sheetName val="Common Size"/>
      <sheetName val="Financial Analysis"/>
      <sheetName val="PBC-WBS1"/>
      <sheetName val="PBC-WBS2"/>
      <sheetName val="PBC-wpl"/>
      <sheetName val="Cashflow Direct"/>
      <sheetName val="Ori Cry"/>
      <sheetName val="PI"/>
      <sheetName val="PTD 06"/>
      <sheetName val="C1.1"/>
      <sheetName val="C1.2 Cash Opname"/>
      <sheetName val="C1.2.1- Voucher"/>
      <sheetName val="C1.2.2-Bon Sementara"/>
      <sheetName val="EE2"/>
      <sheetName val="E3.1"/>
      <sheetName val="EE3"/>
      <sheetName val="EE4"/>
      <sheetName val="E4.1a"/>
      <sheetName val="E4.1b"/>
      <sheetName val="E4.1c"/>
      <sheetName val="E4.1d"/>
      <sheetName val="PM_SM"/>
      <sheetName val="RM_SM"/>
      <sheetName val="RM Move"/>
      <sheetName val="PM Move "/>
      <sheetName val="Calculation FG"/>
      <sheetName val="RoFo"/>
      <sheetName val="K - Lead"/>
      <sheetName val="K1.1"/>
      <sheetName val="List SGU, Predictive test"/>
      <sheetName val="K3.1"/>
      <sheetName val="FS _ US_"/>
      <sheetName val="Advance Payment"/>
      <sheetName val="F.1.1 UM-import"/>
      <sheetName val="F.1.2 UM-importvalas"/>
      <sheetName val="Prepaid Expenses &amp; Taxes"/>
      <sheetName val="F.2.1 - PPh 22"/>
      <sheetName val="F.2.1.1 - VAT IN PPh 22"/>
      <sheetName val="F.2.2 - PPh 25"/>
      <sheetName val="G.1.4"/>
      <sheetName val="Perhitungan Timing Depre"/>
      <sheetName val="PK02 add"/>
      <sheetName val="PK02 (2)"/>
      <sheetName val="LIST-ASET"/>
      <sheetName val="TB1206"/>
      <sheetName val="TB-asli"/>
      <sheetName val="TB -2"/>
      <sheetName val="MOH 2006"/>
      <sheetName val="GL0107"/>
      <sheetName val="Pembantu"/>
      <sheetName val="PLR"/>
      <sheetName val="PLC"/>
      <sheetName val="PLSE"/>
      <sheetName val="PLGA"/>
      <sheetName val="PLOEI"/>
      <sheetName val="RINCI-WPL"/>
      <sheetName val="D.5"/>
      <sheetName val="D.5.1"/>
      <sheetName val="D.5.2"/>
      <sheetName val="D.5.3"/>
      <sheetName val="D.6"/>
      <sheetName val="D.6.1"/>
      <sheetName val="D.6.2"/>
      <sheetName val="D.6.3"/>
      <sheetName val="D.6.4"/>
      <sheetName val="D.6.5"/>
      <sheetName val="BCA_01"/>
      <sheetName val="GS"/>
      <sheetName val="FO"/>
      <sheetName val="COE"/>
      <sheetName val="AHM"/>
      <sheetName val="QTY PRO"/>
      <sheetName val="Rp PRO"/>
      <sheetName val="Amount"/>
      <sheetName val="TOTAL SBU3"/>
      <sheetName val="TOTAL SBU4"/>
      <sheetName val="TOTAL SBU3+4"/>
      <sheetName val="TOTAL existing+project"/>
      <sheetName val="Price Unit"/>
      <sheetName val="Amount (2)"/>
      <sheetName val="co_data"/>
      <sheetName val="ACT Cashflow"/>
      <sheetName val="data_val"/>
      <sheetName val="Interdata"/>
      <sheetName val="Notes to BS"/>
      <sheetName val="Penyusutan Kendaraan"/>
      <sheetName val="CF Ksd"/>
      <sheetName val="Brand"/>
      <sheetName val="Dept code"/>
      <sheetName val="Chart of Account"/>
      <sheetName val="Comm View"/>
      <sheetName val="IS SUM 2008"/>
      <sheetName val="BD COGS"/>
      <sheetName val="ICF"/>
      <sheetName val="FCF"/>
      <sheetName val="Fin Stmt"/>
      <sheetName val="Detail Sales &amp; COGS"/>
      <sheetName val="03 DPD"/>
      <sheetName val="14 DC"/>
      <sheetName val="15 F&amp;A"/>
      <sheetName val="16 P&amp;GA"/>
      <sheetName val="17 IT"/>
      <sheetName val="30 MC"/>
      <sheetName val="40 MDv"/>
      <sheetName val="41 Proc"/>
      <sheetName val="18-29 SROOM"/>
      <sheetName val="21 VL"/>
      <sheetName val="22 HM"/>
      <sheetName val="23 SM"/>
      <sheetName val="24 CK"/>
      <sheetName val="25 VST"/>
      <sheetName val="26 CG1"/>
      <sheetName val="27 CG2"/>
      <sheetName val="28 CG3"/>
      <sheetName val="29 COM"/>
      <sheetName val="30 CG1 Lama"/>
      <sheetName val="31 VH"/>
      <sheetName val="32 AP"/>
      <sheetName val="33 GB"/>
      <sheetName val="51 DN"/>
      <sheetName val="52 LL"/>
      <sheetName val="53 LANG"/>
      <sheetName val="90 Others"/>
      <sheetName val="TB Detail 2601"/>
      <sheetName val="TB Detail 2601 (CAD AUDITED)"/>
      <sheetName val="TB Detail 2602"/>
      <sheetName val="TB Detail 2603"/>
      <sheetName val="TB Detail 2604"/>
      <sheetName val="TB Detail 2605"/>
      <sheetName val="TB Detail 2606"/>
      <sheetName val="TB Detail 2607"/>
      <sheetName val="TB Detail 2608"/>
      <sheetName val="TB Detail 2609"/>
      <sheetName val="TB Detail 2610"/>
      <sheetName val="TB Detail 2611"/>
      <sheetName val="TB Detail 2612"/>
      <sheetName val="TB Detail 2613"/>
      <sheetName val="revisi_gltran"/>
      <sheetName val="1_SETUP"/>
      <sheetName val="Timetable"/>
      <sheetName val="StaffForecast"/>
      <sheetName val="EngagementList"/>
      <sheetName val="ClientList"/>
      <sheetName val="StaffList"/>
      <sheetName val="Per Sched"/>
      <sheetName val="Progress - Daily"/>
      <sheetName val="SO - 2010"/>
      <sheetName val="Portofolio Trading"/>
      <sheetName val="TOTALP&amp;L"/>
      <sheetName val="Matahari"/>
      <sheetName val="BS MTP (1)"/>
      <sheetName val="NOTES (4-8)"/>
      <sheetName val="Attachment (9-14) "/>
      <sheetName val="Fixset-MHU"/>
      <sheetName val="Pre-Operating"/>
      <sheetName val="C of P Proj"/>
      <sheetName val="C of S Proj"/>
      <sheetName val="Sales Proj"/>
      <sheetName val="Assump"/>
      <sheetName val="IS Proj"/>
      <sheetName val="CF Proj"/>
      <sheetName val="Fixset-CPW"/>
      <sheetName val="IS-CPW"/>
      <sheetName val="CF-CPW"/>
      <sheetName val="BS-CPW"/>
      <sheetName val="MEDCN"/>
      <sheetName val="Disposal (2)"/>
      <sheetName val="Drop Down List"/>
      <sheetName val="share cost"/>
      <sheetName val="Raw Material Vender"/>
      <sheetName val="Raw Material ทำเอง"/>
      <sheetName val="Raw Material"/>
      <sheetName val="supply in stock"/>
      <sheetName val="TB0903"/>
      <sheetName val="AR-Summary"/>
      <sheetName val="AR-Record"/>
      <sheetName val="AP-Record"/>
      <sheetName val="AP-Summary"/>
      <sheetName val="90"/>
      <sheetName val="Work'n Process"/>
      <sheetName val="Job allocation"/>
      <sheetName val="Knowledge"/>
      <sheetName val="Non used assets"/>
      <sheetName val="MPP"/>
      <sheetName val="Reconcile P&amp;L"/>
      <sheetName val="TB-Sept10"/>
      <sheetName val="Lia&amp;Eqty"/>
      <sheetName val="pl&amp;re"/>
      <sheetName val="AJE10"/>
      <sheetName val="RJE10"/>
      <sheetName val="RJE09"/>
      <sheetName val="F1.1"/>
      <sheetName val="F2.1"/>
      <sheetName val="F3.1"/>
      <sheetName val="pl5"/>
      <sheetName val="_FS1220"/>
      <sheetName val="_FS1600"/>
      <sheetName val="_FS1610"/>
      <sheetName val="_FS1710"/>
      <sheetName val="req note"/>
      <sheetName val="req note 2545"/>
      <sheetName val="company name for consoSCG"/>
      <sheetName val="งบดุล-eng"/>
      <sheetName val="tax-plan"/>
      <sheetName val="bs-2003"/>
      <sheetName val="pl-2003"/>
      <sheetName val="Current asset"/>
      <sheetName val="งบกระแสเงินสด"/>
      <sheetName val="detail44 (2)"/>
      <sheetName val="inc(dec)"/>
      <sheetName val="ส่งออกเครือฯ"/>
      <sheetName val="ST Loan"/>
      <sheetName val="LT IFCT"/>
      <sheetName val="LT BAY"/>
      <sheetName val="LT JGC"/>
      <sheetName val="LT TOC&amp; MOC"/>
      <sheetName val="Z-4"/>
      <sheetName val="AA-6 (2)"/>
      <sheetName val="AA-6"/>
      <sheetName val="NN-6"/>
      <sheetName val="BB-7"/>
      <sheetName val="CC-8"/>
      <sheetName val="CC-9"/>
      <sheetName val="30-note"/>
      <sheetName val="10-test (revise)"/>
      <sheetName val="10-1 Media"/>
      <sheetName val="10-cut"/>
      <sheetName val="10-test"/>
      <sheetName val="DealerData"/>
      <sheetName val="CustomerData"/>
      <sheetName val="comm_FCD"/>
      <sheetName val="Com_Paid_FCD"/>
      <sheetName val="comm_THB"/>
      <sheetName val="Comm_Paid_THB"/>
      <sheetName val="comm_EUR"/>
      <sheetName val="CF-4"/>
      <sheetName val="S33"/>
      <sheetName val="S33 (3 months)"/>
      <sheetName val="S33 (3 months)-note"/>
      <sheetName val="S33 (6 months)"/>
      <sheetName val="S33 (6 months)-note"/>
      <sheetName val="34-note-mar"/>
      <sheetName val="K100A"/>
      <sheetName val="K120"/>
      <sheetName val="K130"/>
      <sheetName val="K140"/>
      <sheetName val="K150"/>
      <sheetName val="K160"/>
      <sheetName val="K170"/>
      <sheetName val="NRV"/>
      <sheetName val="ACCODE"/>
      <sheetName val="ต้นฉบับเงินสดจ่าย"/>
      <sheetName val="ต้นฉบับคืนเงินยืม"/>
      <sheetName val="ต้นฉบับเงินสดรับ"/>
      <sheetName val="ต้นฉบับรายวันขาย"/>
      <sheetName val="ต้นฉบับรายวัน"/>
      <sheetName val="กระดาษทำการ"/>
      <sheetName val="KPMG"/>
      <sheetName val="ประมาณ"/>
      <sheetName val="30-analyse"/>
      <sheetName val="70-3"/>
      <sheetName val="30-3"/>
      <sheetName val="หลักประกัน"/>
      <sheetName val="หลักประกัน adj (1)"/>
      <sheetName val="การเงิน"/>
      <sheetName val="Fact Cost"/>
      <sheetName val="MAR09"/>
      <sheetName val="APR09"/>
      <sheetName val="MAY09 "/>
      <sheetName val="JUN09  "/>
      <sheetName val="AUG09"/>
      <sheetName val="SEP09 "/>
      <sheetName val="DETAIL-COGEN"/>
      <sheetName val="DETAIL-POLISHING"/>
      <sheetName val="NFS"/>
      <sheetName val="NFS (th)"/>
      <sheetName val="AC55296 - Idle cost"/>
      <sheetName val="U-(fixed asset)"/>
      <sheetName val="Selection"/>
      <sheetName val="3lev-mth"/>
      <sheetName val="3lev-YTD"/>
      <sheetName val="10TEST"/>
      <sheetName val="20TEST "/>
      <sheetName val="M-MM"/>
      <sheetName val="fwd"/>
      <sheetName val="jbic"/>
      <sheetName val="unreal"/>
      <sheetName val="Cls_Budget"/>
      <sheetName val="1.ProdDiv"/>
      <sheetName val="2.OlefinsDept"/>
      <sheetName val="3.AromaticDept"/>
      <sheetName val="4.Planning"/>
      <sheetName val="5.Technical"/>
      <sheetName val="6.QualityCtl"/>
      <sheetName val="7. Eng&amp;Maintainance"/>
      <sheetName val="8.Personnel"/>
      <sheetName val="9.Safety"/>
      <sheetName val="10.TQC"/>
      <sheetName val="11.Accounting"/>
      <sheetName val="DataSheet"/>
      <sheetName val="Cls IO"/>
      <sheetName val="CCtr"/>
      <sheetName val="30S"/>
      <sheetName val="30S-2"/>
      <sheetName val="30S-1"/>
      <sheetName val="30A-1"/>
      <sheetName val="30A-2"/>
      <sheetName val="CUT OFF SALE"/>
      <sheetName val="20-test"/>
      <sheetName val="0-1"/>
      <sheetName val="30-1 (2)"/>
      <sheetName val="40-1(LT)"/>
      <sheetName val="40-2(PN)"/>
      <sheetName val="70-1(PN)"/>
      <sheetName val="F-1 "/>
      <sheetName val="F-2 "/>
      <sheetName val="ques."/>
      <sheetName val="F_note"/>
      <sheetName val="AA-FWD"/>
      <sheetName val="CC_1"/>
      <sheetName val="CC_2"/>
      <sheetName val="issue"/>
      <sheetName val="30-2 (2)"/>
      <sheetName val="COUNT_wh (2)"/>
      <sheetName val="COUNT_wh"/>
      <sheetName val="INVEN(TEST)"/>
      <sheetName val="COUNT_NNDC"/>
      <sheetName val="NTET2004 (DEC)"/>
      <sheetName val="NEG2004 (DEC)"/>
      <sheetName val="NEG2004 (DEC) (2)"/>
      <sheetName val="com"/>
      <sheetName val="LIA"/>
      <sheetName val="ASS"/>
      <sheetName val="ADJ."/>
      <sheetName val="ADJ-VAR"/>
      <sheetName val="hedging"/>
      <sheetName val="Rate B,G"/>
      <sheetName val="defer"/>
      <sheetName val="คชจ-อบรม"/>
      <sheetName val="aff"/>
      <sheetName val="ASS."/>
      <sheetName val="LIA."/>
      <sheetName val="VAR"/>
      <sheetName val="retire42"/>
      <sheetName val="prop"/>
      <sheetName val="F-1 NOTE"/>
      <sheetName val="F-2 NOTE"/>
      <sheetName val="F-3 NOTE"/>
      <sheetName val="FF-NOTE"/>
      <sheetName val="10 CUT Local"/>
      <sheetName val="10 CUT Export"/>
      <sheetName val="20 CUT"/>
      <sheetName val="Exp._etd Apr"/>
      <sheetName val="retire45"/>
      <sheetName val="PGM_TOTAL"/>
      <sheetName val="PGM_CARTON"/>
      <sheetName val="CARTON_BT"/>
      <sheetName val="LINK"/>
      <sheetName val="PGM_SB"/>
      <sheetName val="SB_BT"/>
      <sheetName val="PGM_HI"/>
      <sheetName val="HI_BT"/>
      <sheetName val="113990"/>
      <sheetName val="Program"/>
      <sheetName val="BS-FULL"/>
      <sheetName val="BS-Format"/>
      <sheetName val="replacement Asset"/>
      <sheetName val="ARAP "/>
      <sheetName val="APAR BY ACCOUNT"/>
      <sheetName val="Detail Sales,Purchase"/>
      <sheetName val="Psmsms0402"/>
      <sheetName val="ARAP BY ACCOUNT"/>
      <sheetName val="retire44"/>
      <sheetName val="ยอดระหว่างกัน"/>
      <sheetName val="PFข้อ7.2540_BP"/>
      <sheetName val="PFข้อ7.2540_BS"/>
      <sheetName val="PFข้อ8.2541_"/>
      <sheetName val="Exp._etd"/>
      <sheetName val="Export_tkic"/>
      <sheetName val="ประกอบงบ-ใช้ตอนQ4"/>
      <sheetName val="frptolocal"/>
      <sheetName val="detailadjust"/>
      <sheetName val="Disposed"/>
      <sheetName val="Curren FA Local"/>
      <sheetName val="BB (2)"/>
      <sheetName val="BB-1 (2)"/>
      <sheetName val="BB-2 (2)"/>
      <sheetName val="5xxxxx"/>
      <sheetName val="64xxxx"/>
      <sheetName val="12.31.01"/>
      <sheetName val=" F-1"/>
      <sheetName val=" F-2"/>
      <sheetName val=" F-3"/>
      <sheetName val="F-1-note"/>
      <sheetName val="F-2-note"/>
      <sheetName val="LINE"/>
      <sheetName val="bscom"/>
      <sheetName val="manage"/>
      <sheetName val="ACCODE1"/>
      <sheetName val="1800"/>
      <sheetName val="1111"/>
      <sheetName val="1112"/>
      <sheetName val="1112.1"/>
      <sheetName val="1104"/>
      <sheetName val="1123"/>
      <sheetName val="1114"/>
      <sheetName val="1302"/>
      <sheetName val="1302.1"/>
      <sheetName val="2101"/>
      <sheetName val="LOT"/>
      <sheetName val="2101.1"/>
      <sheetName val="2101.2"/>
      <sheetName val="2108"/>
      <sheetName val="2101-3103"/>
      <sheetName val="4210"/>
      <sheetName val="5107-9"/>
      <sheetName val="1107-1109"/>
      <sheetName val="5807"/>
      <sheetName val="5809"/>
      <sheetName val="เมล็ด"/>
      <sheetName val="เมล็ดเสื่อม"/>
      <sheetName val="1307"/>
      <sheetName val="5100"/>
      <sheetName val="1108"/>
      <sheetName val="1102.1"/>
      <sheetName val="1105"/>
      <sheetName val="1105.1"/>
      <sheetName val="2105"/>
      <sheetName val="5105"/>
      <sheetName val="ใบหน้ารายงาน"/>
      <sheetName val="รายงานSGV"/>
      <sheetName val="5910"/>
      <sheetName val="M-MM (2)"/>
      <sheetName val="mm-ex"/>
      <sheetName val="f-1-1"/>
      <sheetName val="C-nrv"/>
      <sheetName val="CC (2)"/>
      <sheetName val="exc"/>
      <sheetName val="30-ex"/>
      <sheetName val="revalue"/>
      <sheetName val="DDNOTE"/>
      <sheetName val="C-turnover"/>
      <sheetName val="10-Test (domestic)"/>
      <sheetName val="10-Test (export)"/>
      <sheetName val="10-CUT(2)"/>
      <sheetName val="20-2"/>
      <sheetName val="20-CUT"/>
      <sheetName val="Interim"/>
      <sheetName val="Export Sales"/>
      <sheetName val="Dealer Sales"/>
      <sheetName val="Domestic Sales"/>
      <sheetName val="EXPORT"/>
      <sheetName val="DEALER"/>
      <sheetName val="DOMESTIC"/>
      <sheetName val="FOC DOMESTIC"/>
      <sheetName val="FOC EXPORT"/>
      <sheetName val="CREDIT NOTE"/>
      <sheetName val="DEBIT NOTE"/>
      <sheetName val="B-to"/>
      <sheetName val="BB-to"/>
      <sheetName val="Vouch"/>
      <sheetName val="Project &amp; Construction"/>
      <sheetName val="Engineering Center"/>
      <sheetName val="Maintenance Polyolefins"/>
      <sheetName val="Maintenance Olefins"/>
      <sheetName val="ME Center"/>
      <sheetName val="EE&amp;IE Center"/>
      <sheetName val="DataSheet_Cls"/>
      <sheetName val="AA_settle"/>
      <sheetName val="Hyperion-1"/>
      <sheetName val="CRM-1"/>
      <sheetName val="CRM"/>
      <sheetName val="AUCLoadData1"/>
      <sheetName val="AUCLoadData1 (2)"/>
      <sheetName val="Status24.05.48"/>
      <sheetName val="สรุปCE50"/>
      <sheetName val="CE_10000"/>
      <sheetName val="detail 0480-10000"/>
      <sheetName val="plan_Depre_CCCC_asset_31.08.06"/>
      <sheetName val="plan_Depre_close_IO_2006"/>
      <sheetName val="plan_Depre_close_IO_2007"/>
      <sheetName val="plan_Depre_CE2007"/>
      <sheetName val="รายชื่อผู้ติดต่อ"/>
      <sheetName val="Managing Director"/>
      <sheetName val="สินค้าพิเศษ"/>
      <sheetName val="ส่วนวางแผน"/>
      <sheetName val="การบุคคล"/>
      <sheetName val="ใบของบ"/>
      <sheetName val="ROC-CCTR."/>
      <sheetName val="REPCO-CCtr"/>
      <sheetName val="MTT-CCtr"/>
      <sheetName val="RPL-CCtr"/>
      <sheetName val="RIL1996-CCtr"/>
      <sheetName val="วิเคราะห์"/>
      <sheetName val="BS'000"/>
      <sheetName val="BS_Detail"/>
      <sheetName val="GL_FSC"/>
      <sheetName val="101xxx"/>
      <sheetName val="128xxx"/>
      <sheetName val="20-Test-Imp"/>
      <sheetName val="20-Test-Imp-Note"/>
      <sheetName val="20-Test-Loc"/>
      <sheetName val="20-Test-Loc-Note"/>
      <sheetName val="20-3"/>
      <sheetName val="20-3-Note"/>
      <sheetName val="40,70"/>
      <sheetName val="DL"/>
      <sheetName val="OH"/>
      <sheetName val="F-3Note"/>
      <sheetName val="l-note"/>
      <sheetName val="mm-note"/>
      <sheetName val="boi"/>
      <sheetName val="Sales-local"/>
      <sheetName val="Sales-export"/>
      <sheetName val="sumcaje_09'00"/>
      <sheetName val="Sum CAJE"/>
      <sheetName val="sub f1, f2 q3'96"/>
      <sheetName val="L-T LOAN"/>
      <sheetName val="Selected AR &amp; AP"/>
      <sheetName val="average"/>
      <sheetName val="forward05"/>
      <sheetName val="forward04"/>
      <sheetName val="Training exp"/>
      <sheetName val="TCRT line1"/>
      <sheetName val="TCRT 20&quot;wa,25&quot;"/>
      <sheetName val="TCP"/>
      <sheetName val="cal tax"/>
      <sheetName val="bstcp"/>
      <sheetName val="Idle cost"/>
      <sheetName val="TB-0310"/>
      <sheetName val="Alert"/>
      <sheetName val="F1-1"/>
      <sheetName val="F2-1"/>
      <sheetName val="F3-1"/>
      <sheetName val="Admin tic"/>
      <sheetName val="Recovered_Sheet7"/>
      <sheetName val="Recovered_Sheet8"/>
      <sheetName val="Recovered_Sheet9"/>
      <sheetName val="Recovered_Sheet10"/>
      <sheetName val="Recovered_Sheet11"/>
      <sheetName val="Recovered_Sheet12"/>
      <sheetName val="Recovered_Sheet13"/>
      <sheetName val="Add Data"/>
      <sheetName val="InterastPayCash_BS"/>
      <sheetName val="K-CUR"/>
      <sheetName val="keys"/>
      <sheetName val="detail - tcc"/>
      <sheetName val="NOTEBS1"/>
      <sheetName val="NOTEBS2"/>
      <sheetName val="NOTEPL1"/>
      <sheetName val="NOTEPL2"/>
      <sheetName val="adminexp"/>
      <sheetName val="REC&amp;PAY-TRADE"/>
      <sheetName val="REC&amp;PAY - other"/>
      <sheetName val="REC&amp;PAY-promissory note"/>
      <sheetName val="long term loan"/>
      <sheetName val="Investment_sub&amp;asso"/>
      <sheetName val="Investment_other"/>
      <sheetName val="asset&amp;invest_sold"/>
      <sheetName val="IP&amp;manage_exp"/>
      <sheetName val="debentures"/>
      <sheetName val="req note-cur"/>
      <sheetName val="ST-derivative"/>
      <sheetName val="req note last year"/>
      <sheetName val="ppe _note last year"/>
      <sheetName val="Change"/>
      <sheetName val="Note5_RelatedParties"/>
      <sheetName val="RelatedParties (Change)"/>
      <sheetName val="TB-YTD"/>
      <sheetName val="Note for CashFlow"/>
      <sheetName val="Note8_Inventory"/>
      <sheetName val="Note16_LTDebt"/>
      <sheetName val="Note16_Detail LT Debt"/>
      <sheetName val="RelatedParties"/>
      <sheetName val="sales-Services"/>
      <sheetName val="Defer Dec. 2002"/>
      <sheetName val="Defer Nov. 2003 "/>
      <sheetName val="FG(B)"/>
      <sheetName val="part-local"/>
      <sheetName val="LOCAL(B)"/>
      <sheetName val="part-import"/>
      <sheetName val="FA Consol"/>
      <sheetName val="BL Jul'04"/>
      <sheetName val="Unpresent Chq CTB"/>
      <sheetName val="103080"/>
      <sheetName val="103000"/>
      <sheetName val="103030"/>
      <sheetName val="103060"/>
      <sheetName val="103100"/>
      <sheetName val="106000"/>
      <sheetName val="Intercom"/>
      <sheetName val="120000"/>
      <sheetName val="121500 Jun'04"/>
      <sheetName val="130100"/>
      <sheetName val="130300"/>
      <sheetName val="130500"/>
      <sheetName val="130510"/>
      <sheetName val="Cement rebate"/>
      <sheetName val="Additive rebate Jul'04"/>
      <sheetName val="130521"/>
      <sheetName val="130530"/>
      <sheetName val="140023"/>
      <sheetName val="140753"/>
      <sheetName val="140801"/>
      <sheetName val="152000"/>
      <sheetName val="170100"/>
      <sheetName val="170200"/>
      <sheetName val="170800"/>
      <sheetName val="171200"/>
      <sheetName val="171210"/>
      <sheetName val="200100"/>
      <sheetName val="200200"/>
      <sheetName val="200500"/>
      <sheetName val="201900"/>
      <sheetName val="202200"/>
      <sheetName val="203300"/>
      <sheetName val="300100-320000"/>
      <sheetName val="400000"/>
      <sheetName val="430300"/>
      <sheetName val="430600"/>
      <sheetName val="Detail Po log"/>
      <sheetName val="471100"/>
      <sheetName val="471110"/>
      <sheetName val="471200"/>
      <sheetName val="Point (2)"/>
      <sheetName val="OUTSOURCE"/>
      <sheetName val="02040+41090"/>
      <sheetName val="ZD410_Interest Exp"/>
      <sheetName val="Account Code"/>
      <sheetName val="Cost Center"/>
      <sheetName val="U (2)"/>
      <sheetName val="Test of production"/>
      <sheetName val="ภงด.1"/>
      <sheetName val="Social"/>
      <sheetName val="Commission"/>
      <sheetName val="PL05"/>
      <sheetName val="PL04"/>
      <sheetName val="Client"/>
      <sheetName val="SUM AJE&amp;RJE 2005"/>
      <sheetName val="CompanyAtt"/>
      <sheetName val="ตั๋วเงินรับ"/>
      <sheetName val="เงินกู้ธนชาติ"/>
      <sheetName val="เงินกู้ MGC"/>
      <sheetName val="Cash Flow-E&amp;Y"/>
      <sheetName val="Interest &amp; Other Income"/>
      <sheetName val="Cost of Sales"/>
      <sheetName val="Stock Valuation"/>
      <sheetName val="Selling &amp; Admn Exps"/>
      <sheetName val="Forex Gains (Loss)"/>
      <sheetName val="Cash &amp; Bank Balance"/>
      <sheetName val="Short term Investment"/>
      <sheetName val="Account Receivable"/>
      <sheetName val="Advances to Employees"/>
      <sheetName val="Advance to suppliers"/>
      <sheetName val="Other Current Assets"/>
      <sheetName val="Long Term Inv &amp; Dep"/>
      <sheetName val="Other non-Current Assets "/>
      <sheetName val="Property &amp; Equipment"/>
      <sheetName val="Prop. &amp; Equip. Details"/>
      <sheetName val="Short term Loans"/>
      <sheetName val="Trade Account payable"/>
      <sheetName val="Long Term Loans"/>
      <sheetName val="Hire purchase liability"/>
      <sheetName val="Other Current Liab"/>
      <sheetName val="Account Pay -Non Current portio"/>
      <sheetName val="Other -Non Current Liabilities"/>
      <sheetName val="Reserves &amp; Surplus"/>
      <sheetName val="General &amp; Admn Overheads"/>
      <sheetName val="Weighted Average shares"/>
      <sheetName val="TB IMIS"/>
      <sheetName val="P&amp;L_IIFL"/>
      <sheetName val="BS_IIFL"/>
      <sheetName val="IntDec00TespM&amp;B"/>
      <sheetName val="Age311299TESP"/>
      <sheetName val="P4DDBFTESP"/>
      <sheetName val="FA Schedule"/>
      <sheetName val="Shareholding"/>
      <sheetName val="KP1590_E"/>
      <sheetName val="PTA Spread "/>
      <sheetName val="PX Cons Ratio"/>
      <sheetName val="อาคาร"/>
      <sheetName val="Form isian"/>
      <sheetName val="Bobot"/>
      <sheetName val="Report 1"/>
      <sheetName val="Global Assumptions"/>
      <sheetName val="Mine Assumptions"/>
      <sheetName val="Contractor"/>
      <sheetName val="Operations"/>
      <sheetName val="Depreciation &amp; Amortisation"/>
      <sheetName val="Scenarios and Sensitivities"/>
      <sheetName val="Costs and Selling Price"/>
      <sheetName val="Financials"/>
      <sheetName val="Operations Summary"/>
      <sheetName val="feed to PPT"/>
      <sheetName val="Loundry &amp; SS"/>
      <sheetName val="APlm"/>
      <sheetName val="EE-2"/>
      <sheetName val="EE-3 KKB BCA-3 Avanza VVTI-2"/>
      <sheetName val="EE-4 KKB BCA-2 Avanza VVTI-3"/>
      <sheetName val="EE-5 KKB BCA-1 Avanza MT-5"/>
      <sheetName val="EE-6 KKB BCA-2 Avanza MT-6"/>
      <sheetName val="EE-7 KKB BCA-2 Avanza EMT-7"/>
      <sheetName val="EE-8 KKB BCA-3 Avanza MT-8"/>
      <sheetName val="EE-9 KKB BCA-3 Avanza EMT-9"/>
      <sheetName val="EE-10 Leasing Dipo-Camry-10"/>
      <sheetName val="EE-11 Dipo-1 Innova GMT-11"/>
      <sheetName val="EE-12 KKB BCA  Avanza EMT-13"/>
      <sheetName val="EE-13 KKB BCA Mitsubishi FE-14"/>
      <sheetName val="EE-14 KKB BCA-1 Innova G AT-15 "/>
      <sheetName val="EE-15 Tunas Sarana-13 FEnL-16"/>
      <sheetName val="EE-16 Dipo-1 Altis V AT-17"/>
      <sheetName val="EE-17 ACC-1 Alphard X AT-18"/>
      <sheetName val="EE-18 Dipo-6 FM n FN-19"/>
      <sheetName val="EE-19 Saseka-1 Camry-20"/>
      <sheetName val="EE-20 KKB BCA-1 Innova-21"/>
      <sheetName val="EE-21 Dipo-1 FM 517-22"/>
      <sheetName val="EE-22 Tunas Mandiri Avanza E-23"/>
      <sheetName val="EE-23 BCA Finance-1 Alphard-24"/>
      <sheetName val="EE-24 BCA Finance-1 Accord-25"/>
      <sheetName val="EE-25 BCA Finance-2 Mercy-26 "/>
      <sheetName val="EE-26 BII Finance-1 Alphard-27"/>
      <sheetName val="EE-27 Balimor 1 Innova-28"/>
      <sheetName val="EE-28 Balimor 2 Mitsu FM 517-29"/>
      <sheetName val="EE-29 KKB BCA-9 Innova-4"/>
      <sheetName val="EE-30 Balimor 1 Innova B 1531 "/>
      <sheetName val="EE-31 Balimor 1 Avanza B 1510 "/>
      <sheetName val="EE- 32Balimor 30FE 74 Chasis-32"/>
      <sheetName val="EE-33 Dipo Star 15Mitsubishi "/>
      <sheetName val="EE-34 Mandiri Tunas 5 Mitsu "/>
      <sheetName val="EE-35 Mandiri Tunas 1 FN 517 "/>
      <sheetName val="EE-36 Dipo Star 5 FN 527ML-36"/>
      <sheetName val="EE-37 Balimor 3 Mitsu Fuso-2"/>
      <sheetName val="Leasing Dipo-15 Fuso-1"/>
      <sheetName val="KKB BCA-3 Avanza VVTI-2"/>
      <sheetName val="KKB BCA-2 Avanza VVTI-3"/>
      <sheetName val="KKB BCA-9 Innova-4"/>
      <sheetName val="KKB BCA-1 Avanza MT-5"/>
      <sheetName val="KKB BCA-2 Avanza MT-6"/>
      <sheetName val="KKB BCA-2 Avanza EMT-7"/>
      <sheetName val="KKB BCA-3 Avanza MT-8"/>
      <sheetName val="KKB BCA-3 Avanza EMT-9"/>
      <sheetName val="Leasing Dipo-Camry-10"/>
      <sheetName val="Dipo-1 Innova GMT-11"/>
      <sheetName val="Dipo-2 Alphard-12"/>
      <sheetName val="KKB BCA LPG-5 Avanza EMT-13"/>
      <sheetName val="KKB BCA LPG-25 Mitsubishi FE-14"/>
      <sheetName val="Panin Bank LPG-5 Fuso FN-c"/>
      <sheetName val="KKB BCA-1 Innova G AT-15 "/>
      <sheetName val="Tunas Fin Sarana-13 FEnL-16"/>
      <sheetName val="Dipo-1 Altis V AT-17"/>
      <sheetName val="ACC-1 Alphard X AT-18"/>
      <sheetName val="Dipo-6 FM n FN-19"/>
      <sheetName val="Saseka-1 Camry-20"/>
      <sheetName val="KKB BCA-1 Innova-21"/>
      <sheetName val="Dipo-1 FM 517-22"/>
      <sheetName val="Tunas Mandiri-1 Avanza E-23"/>
      <sheetName val="BCA Finance-1 Alphard-24"/>
      <sheetName val="BCA Finance-1 Accord-25"/>
      <sheetName val="BCA Finance-2 Mercy-26 "/>
      <sheetName val="BII Finance-1 Alphard-27"/>
      <sheetName val="Balimor 1 Innova-28"/>
      <sheetName val="Balimor 2 Mitsu FM 517-29"/>
      <sheetName val="Balimor 1 Innova B 1531 SOB-30"/>
      <sheetName val="Balimor 1 Avanza B 1510 SOB-31"/>
      <sheetName val="Balimor 30 FE 74 Chasis-32"/>
      <sheetName val="Dipo Star 15Mitsubishi FE 74-33"/>
      <sheetName val="Mandiri Tunas 5 Mitsu FE74HD-34"/>
      <sheetName val="Mandiri Tunas 1 FN 517 ML2-35"/>
      <sheetName val="Dipo Star 5 FN 527ML-36"/>
      <sheetName val="Mandiri 20 Hino Dutro -37"/>
      <sheetName val="BLCT-Dipo Star 2 FE74-1"/>
      <sheetName val="BLCT-Dipo Star 2 FN 517 ML-2"/>
      <sheetName val="BLCT-Dipo Star 3 FN 517 ML-3"/>
      <sheetName val="Posisi Htg Pemb Aktiva 300908"/>
      <sheetName val="Mutasi Pokok"/>
      <sheetName val="Mutasi Bunga "/>
      <sheetName val="ABB Dipo-1 FN 527 ML-1"/>
      <sheetName val="ABB Balimor 3 Mitsu Fuso-2"/>
      <sheetName val="Koreksi PPN"/>
      <sheetName val="BLCT"/>
      <sheetName val="PSAK BLCT-2"/>
      <sheetName val="PSAK BLCT-3"/>
      <sheetName val="PSAK ABB"/>
      <sheetName val="PSAK ABB (2)"/>
      <sheetName val="PSAK VWBI"/>
      <sheetName val="PSAK VWBI-2"/>
      <sheetName val="PSAK VWBI USD"/>
      <sheetName val="PSAK VWC"/>
      <sheetName val="AJE'04"/>
      <sheetName val="PAS"/>
      <sheetName val="DIT-NET"/>
      <sheetName val="Asumsi (1)"/>
      <sheetName val="RAB (4)"/>
      <sheetName val="Neraca (5)"/>
      <sheetName val="Laba (6)"/>
      <sheetName val="Kas (7)"/>
      <sheetName val="ProBiaya"/>
      <sheetName val="Sensitiv"/>
      <sheetName val="Tab1"/>
      <sheetName val="DR"/>
      <sheetName val="Tab_Word"/>
      <sheetName val="ProBiaya (2)"/>
      <sheetName val="DEBTAGE(TREND)"/>
      <sheetName val="debtage"/>
      <sheetName val="PL-MGT"/>
      <sheetName val="PL-MGT(Trend)"/>
      <sheetName val="COSALES"/>
      <sheetName val="Floxal"/>
      <sheetName val="Production "/>
      <sheetName val="Distribution "/>
      <sheetName val="Expsummary"/>
      <sheetName val="Fin Highlights"/>
      <sheetName val="form CO"/>
      <sheetName val="AR&amp;DA"/>
      <sheetName val="hi-lights"/>
      <sheetName val="cost reduc"/>
      <sheetName val="sch3"/>
      <sheetName val="sch2"/>
      <sheetName val="PENY-97"/>
      <sheetName val="FormCO"/>
      <sheetName val="Jan ok"/>
      <sheetName val="MAR06"/>
      <sheetName val="Report2007"/>
      <sheetName val="3. Items of Focus"/>
      <sheetName val="Front Cover"/>
      <sheetName val="1. P&amp;L Local GAAP"/>
      <sheetName val="2. BS YTD Trend"/>
      <sheetName val=" 5. BS  Results"/>
      <sheetName val="6. Other Assets BS Local GAAP"/>
      <sheetName val="7. Regulatory Analysis"/>
      <sheetName val="10. BS Reconciliation"/>
      <sheetName val="P8"/>
      <sheetName val="P10"/>
      <sheetName val="P11"/>
      <sheetName val="P14"/>
      <sheetName val="P15"/>
      <sheetName val="12. Provision Analysis"/>
      <sheetName val="13. Provision Analysis (2)"/>
      <sheetName val="14. Pricing Testing Analysis"/>
      <sheetName val="15. Risk Analysis - Credit"/>
      <sheetName val="16. Market Risk Analysis"/>
      <sheetName val="17. Treasury"/>
      <sheetName val="18. New Business"/>
      <sheetName val="19. Tax 1"/>
      <sheetName val="20. Tax 2"/>
      <sheetName val="21.  Reg&amp;Lit Enquiries"/>
      <sheetName val="3.Reg Capital"/>
      <sheetName val="4. GAAP recon"/>
      <sheetName val="5. AppA"/>
      <sheetName val="9. P &amp; L Reconciliation"/>
      <sheetName val="2-GAAP Recon"/>
      <sheetName val="Des 2011"/>
      <sheetName val="SL Des 2011"/>
      <sheetName val="N.3 Tickmark"/>
      <sheetName val="Exch Rate"/>
      <sheetName val="N.3 Index"/>
      <sheetName val="N.3 Memo"/>
      <sheetName val="N.3 RF"/>
      <sheetName val="N.3 Lead"/>
      <sheetName val="N.3.1 Detail 6 digits"/>
      <sheetName val="N.3.1.1 Detail per Branches"/>
      <sheetName val="N.3.2 GL Overseas"/>
      <sheetName val="N.3.3 Reconcile GL vs SubGL"/>
      <sheetName val="N.3.3.1 Saving Acc"/>
      <sheetName val="N.3.3.2.1 Tokyo"/>
      <sheetName val="N.3.3.2.2 Hongkong"/>
      <sheetName val="N.3.3.2.3 Singapore"/>
      <sheetName val="N.3.3.2.4 New York"/>
      <sheetName val="N.3.3.2.5 London"/>
      <sheetName val="N.3.4 Vostro"/>
      <sheetName val="N.3.4.1 Reclassification CA"/>
      <sheetName val="N.3.4.2 Reclassification TD"/>
      <sheetName val="N.3.4.3 Review Mapping Overseas"/>
      <sheetName val="N.3.5 ARPs"/>
      <sheetName val="N.3.6 TPF blocked as coll"/>
      <sheetName val="N.3.6.1 Blocked Domestic GIRO"/>
      <sheetName val="N.3.6.1 Blocked Domestic TAB"/>
      <sheetName val="N.3.6.1 Blocked Domestic DEP"/>
      <sheetName val="N.3.6.2 Blocked New York"/>
      <sheetName val="N.3.6.3 Blocked Singapore"/>
      <sheetName val="N.3.6.4 Blocked London"/>
      <sheetName val="N.3.7 Maturity"/>
      <sheetName val="Related Party "/>
      <sheetName val="N.3.8 Related Party"/>
      <sheetName val="N.3.8.1 KOP SWADHARMA"/>
      <sheetName val="N.3.8.2 BNI SECURITIES"/>
      <sheetName val="N.3.8.3 SWADHARMA GRS DINAMIKA"/>
      <sheetName val="N.3.8.4 BNI LIFE INSURANCE"/>
      <sheetName val="N.3.8.5 ASURANSI TRIPAKARTA"/>
      <sheetName val="N.3.8.6 DANA PENSIUN BNI"/>
      <sheetName val="N.3.8.7 SWADHARMA DUTA DATA"/>
      <sheetName val="N.3.8.8 SWADHARMA PROPERTINDO"/>
      <sheetName val="N.3.8.9 SWADHARMA INFORMATIKA"/>
      <sheetName val="N.3.8.10 YAYASAN DANAR"/>
      <sheetName val="N.3.8.11 BNI MULTI FINANCE"/>
      <sheetName val="N.3.8.12 SWADHARMA KERYSATYA"/>
      <sheetName val="N.3.8.14 CITANDUY PERKASA"/>
      <sheetName val="N.3.9 tab berdasarkan jenis"/>
      <sheetName val="N.3.10 Interest Rate Risk"/>
      <sheetName val="N.3.10.1 Suku bunga di atas LPS"/>
      <sheetName val="N.3.11 Details AJE-RJE(For NOP)"/>
      <sheetName val="CC current account"/>
      <sheetName val="CC time deposit"/>
      <sheetName val="CC saving account"/>
      <sheetName val="bl"/>
      <sheetName val="SaldoCorona"/>
      <sheetName val="kurs (2)"/>
      <sheetName val=" krc"/>
      <sheetName val="kbn"/>
      <sheetName val="rjn"/>
      <sheetName val="ums"/>
      <sheetName val="cmi"/>
      <sheetName val="dbs"/>
      <sheetName val="lbu"/>
      <sheetName val="snb"/>
      <sheetName val="kld"/>
      <sheetName val="dro"/>
      <sheetName val="ngg"/>
      <sheetName val="lbb"/>
      <sheetName val="lwt"/>
      <sheetName val="klmt"/>
      <sheetName val="ttm"/>
      <sheetName val="awu"/>
      <sheetName val="lsr"/>
      <sheetName val="bkr"/>
      <sheetName val="tlg"/>
      <sheetName val="png"/>
      <sheetName val="sng"/>
      <sheetName val="fudi"/>
      <sheetName val="gdw"/>
      <sheetName val="egon"/>
      <sheetName val="jlnr"/>
      <sheetName val="TRI I 2005"/>
      <sheetName val="TRI 2 2005"/>
      <sheetName val="TRI 3 2004"/>
      <sheetName val="TRI 4-2004"/>
      <sheetName val="TWI"/>
      <sheetName val="JANU-KEU"/>
      <sheetName val="nggapulu &amp; labobar"/>
      <sheetName val="TRAYEK PER VOYAGE"/>
      <sheetName val="opsi"/>
      <sheetName val="PNP"/>
      <sheetName val="LAMP 6-11.2"/>
      <sheetName val="LAMP 6-11"/>
      <sheetName val="Lamp 1-5"/>
      <sheetName val="KK_PERKAPALAN"/>
      <sheetName val="DATA BAS BLNAN"/>
      <sheetName val="KK_BARANG"/>
      <sheetName val="Cut-Off BBM"/>
      <sheetName val="RINCI FO"/>
      <sheetName val="Cut-Off LO (2)"/>
      <sheetName val="Cut-Off LO"/>
      <sheetName val="SCAB09 (2)"/>
      <sheetName val="CUT-OFF SP"/>
      <sheetName val="VKON10"/>
      <sheetName val="KK_PERKAPALAN JULI"/>
      <sheetName val="BIAYA ABK"/>
      <sheetName val="BIAYA ABK JULI"/>
      <sheetName val="BREAKDOWN KINERJA SEM-I"/>
      <sheetName val="BBM (2)"/>
      <sheetName val="PEMELIHARAAN"/>
      <sheetName val="B.OVERHEAD NEW"/>
      <sheetName val="B. DILUAR USAHA NEW"/>
      <sheetName val="NAMA AKUN"/>
      <sheetName val="DATA BES PSO"/>
      <sheetName val="SCAB10 (2)"/>
      <sheetName val="SCAB10 (3)"/>
      <sheetName val="SCAB10 (4)"/>
      <sheetName val="SCAB10"/>
      <sheetName val="V06A10"/>
      <sheetName val="VCAB10"/>
      <sheetName val="V05A10"/>
      <sheetName val="V02A09 (3)"/>
      <sheetName val="V02A09 (2)"/>
      <sheetName val="V02A10"/>
      <sheetName val="KK_PERKAPALAN PSO"/>
      <sheetName val="Alt 4 BARU"/>
      <sheetName val="HIT BPK REAL'05 VERIFIKASI BARU"/>
      <sheetName val="REKAP PER KAPAL"/>
      <sheetName val="JANU-KEU (2)"/>
      <sheetName val="slhkcdkol"/>
      <sheetName val="JANU-KEU (3)"/>
      <sheetName val="BMKJAN17"/>
      <sheetName val="UNGJAN17ok"/>
      <sheetName val="TBLGJAN17ok"/>
      <sheetName val="UNSOEDJAN17"/>
      <sheetName val="UMPJAN17ok"/>
      <sheetName val="ROTOJAN17ok"/>
      <sheetName val="GJYNJAN17"/>
      <sheetName val="BIMOJAN"/>
      <sheetName val="MENCOJAN"/>
      <sheetName val="GRDMASJAN"/>
      <sheetName val="BMKPEB"/>
      <sheetName val="UNGPEB"/>
      <sheetName val="TBLGPEB"/>
      <sheetName val="UNSOEDPEB"/>
      <sheetName val="UMPPEB"/>
      <sheetName val="ROTOPEB"/>
      <sheetName val="GJYNPEB"/>
      <sheetName val="BIMOPEB"/>
      <sheetName val="MENCOPEB"/>
      <sheetName val="GRDMASPEB"/>
      <sheetName val="BMKMRT 17"/>
      <sheetName val="UNGMRT17"/>
      <sheetName val="TBLGMRT17"/>
      <sheetName val="UNSOEDMRT17"/>
      <sheetName val="UMPMRT17"/>
      <sheetName val="ROTOMRT17"/>
      <sheetName val="GJYNMRT17"/>
      <sheetName val="BIMOMRT17"/>
      <sheetName val="MENCOMRT17"/>
      <sheetName val="GRDMASMRT17"/>
      <sheetName val="BMKAPRIL"/>
      <sheetName val="UNGAPRIL"/>
      <sheetName val="TBLGAPRIL"/>
      <sheetName val="UMPAPRIL"/>
      <sheetName val="UNSOEDAPRIL"/>
      <sheetName val="ROTOAPRIL"/>
      <sheetName val="GJYN"/>
      <sheetName val="BIMOAPRIL"/>
      <sheetName val="MENCOPRIL"/>
      <sheetName val="GRDMASAPRIL"/>
      <sheetName val="PERINCIAN LR  SEMARANG  OK"/>
      <sheetName val="PERINCIAN LR YOGYA"/>
      <sheetName val="PERINCIAN LR PURWOKERTO  OK"/>
      <sheetName val="TOTAL PERINCIAN "/>
      <sheetName val="TOTAL BMK+YOGYA "/>
      <sheetName val="HASIL USAHA "/>
      <sheetName val="L R BMK &amp; YOGYA "/>
      <sheetName val="LR SD APRIL SMG  OK"/>
      <sheetName val="LR SD APRIL  YOGYA"/>
      <sheetName val="LR SD APRIL  PWKT"/>
      <sheetName val="TOTAL LR SD APRIL"/>
      <sheetName val="NERACA SEMARANG OK"/>
      <sheetName val="NERACA YOGYA  ok"/>
      <sheetName val="NERACA PURWOKERTO ok"/>
      <sheetName val="TOTAL NERACA"/>
      <sheetName val="PENJL. NERACA"/>
      <sheetName val="RK PUSAT BMK"/>
      <sheetName val="RK PUSAT UNGARAN ok"/>
      <sheetName val="RK PUSAT TEMBALANG ok"/>
      <sheetName val="RK PUSAT YOGYA "/>
      <sheetName val="RK PUSAT GEJAYAN"/>
      <sheetName val="RK PUSAT BIMO "/>
      <sheetName val="RK MENCO "/>
      <sheetName val="RK  GARUDAMAS"/>
      <sheetName val="RK  UMP"/>
      <sheetName val="RK UNSOED "/>
      <sheetName val="P&amp;L 2009-2017"/>
      <sheetName val="Lap. P. Modal"/>
      <sheetName val="Cost 2015"/>
      <sheetName val="Cost2009-2014"/>
      <sheetName val="RugiLaba20162017"/>
      <sheetName val="2017 P&amp;L"/>
      <sheetName val="P&amp;L2016"/>
      <sheetName val="2017"/>
      <sheetName val="Sales2015"/>
      <sheetName val="CostperRs"/>
      <sheetName val="2012"/>
      <sheetName val="2013"/>
      <sheetName val="2014"/>
      <sheetName val="2015"/>
      <sheetName val="2016"/>
      <sheetName val="407"/>
      <sheetName val="intranet"/>
      <sheetName val="EXT B3"/>
      <sheetName val="jurnal-audit"/>
      <sheetName val="jurnal-audit 2"/>
      <sheetName val="MW"/>
      <sheetName val="Data Per wilayah Vin Code 2006"/>
      <sheetName val="Data Per wilayah"/>
      <sheetName val="MAR_REC"/>
      <sheetName val="Pg7.4"/>
      <sheetName val="Pg2"/>
      <sheetName val="Print AR"/>
      <sheetName val="Budget04"/>
      <sheetName val="EX RATE"/>
      <sheetName val="VAT out"/>
      <sheetName val="242004"/>
      <sheetName val="FKT_PJK"/>
      <sheetName val="F002"/>
      <sheetName val="CITR"/>
      <sheetName val="B25-95"/>
      <sheetName val="MacPro"/>
      <sheetName val="analisa L-K"/>
      <sheetName val="data slip"/>
      <sheetName val="kary21"/>
      <sheetName val="Prog Imbalan"/>
      <sheetName val="Permanent_info"/>
      <sheetName val="Depreciation_&amp;_Peny_"/>
      <sheetName val="PPh_21_Recon"/>
      <sheetName val="VAT_out"/>
      <sheetName val="QTR"/>
      <sheetName val="ACRCONT"/>
      <sheetName val="TAX SUMMARY"/>
      <sheetName val="fiscal_depr(E)"/>
      <sheetName val="A_u_g"/>
      <sheetName val="J_u_l"/>
      <sheetName val="O_c_t"/>
      <sheetName val="A_p_r"/>
      <sheetName val="M_a_y"/>
      <sheetName val="S_e_p"/>
      <sheetName val="00_received_in_01"/>
      <sheetName val="F_e_b"/>
      <sheetName val="Per_GL_J_a_n"/>
      <sheetName val="J_u_n"/>
      <sheetName val="M_a_r"/>
      <sheetName val="EXT_B3"/>
      <sheetName val="B2_1"/>
      <sheetName val="Main_table"/>
      <sheetName val="Buku_Besar_1"/>
      <sheetName val="Pg7_4"/>
      <sheetName val="Data_Per_wilayah_Vin_Code_2006"/>
      <sheetName val="Data_Per_wilayah"/>
      <sheetName val="E4_1d"/>
      <sheetName val="Buku_Bank"/>
      <sheetName val="&quot;Outstanding SO&quot;"/>
      <sheetName val="Print_AR"/>
      <sheetName val="BARS"/>
      <sheetName val="DFR CT"/>
      <sheetName val="Home"/>
      <sheetName val="mapping2"/>
      <sheetName val="INDIRECT DETAIL"/>
      <sheetName val="DIRECT COST"/>
      <sheetName val="0IV1000251"/>
      <sheetName val="0220"/>
      <sheetName val="jul05 ok"/>
      <sheetName val="sept 05 dd"/>
      <sheetName val="LPPPSL"/>
      <sheetName val="perhitgSTP"/>
      <sheetName val="KKP 21"/>
      <sheetName val="SAP PbT"/>
      <sheetName val="Tax Rate"/>
      <sheetName val="Assumption &amp; Result"/>
      <sheetName val="tabel masa kerja"/>
      <sheetName val="beras"/>
      <sheetName val="Mkt Total by Cat B$"/>
      <sheetName val="Mkt Total by Cat US$"/>
      <sheetName val="317899NOV99"/>
      <sheetName val="data_carloan"/>
      <sheetName val="data_emgloan"/>
      <sheetName val="new IFS format"/>
      <sheetName val="Dec 08 - Jan 09 (2)"/>
      <sheetName val="juni-juli10"/>
      <sheetName val="N.Lead"/>
      <sheetName val="N.3.1"/>
      <sheetName val="N.8"/>
      <sheetName val="N.9"/>
      <sheetName val="C1_NOV"/>
      <sheetName val="jurnal-audit_2"/>
      <sheetName val="Prog_Imbalan"/>
      <sheetName val="DES_02"/>
      <sheetName val="Danamon_LK"/>
      <sheetName val="analisa_L-K"/>
      <sheetName val="data_slip"/>
      <sheetName val="Template_"/>
      <sheetName val="&quot;Outstanding_SO&quot;"/>
      <sheetName val="TAX_SUMMARY"/>
      <sheetName val="Shared"/>
      <sheetName val="MTD Results"/>
      <sheetName val="YTD Results"/>
      <sheetName val="Benefit Factors"/>
      <sheetName val="5946"/>
      <sheetName val="5442"/>
      <sheetName val="A3-Dec 2012-ALN"/>
      <sheetName val="TB(USD)"/>
      <sheetName val="Customize Your Purchase Order"/>
      <sheetName val="chiet tinh"/>
      <sheetName val="van khuon"/>
      <sheetName val="Names"/>
      <sheetName val="gVL"/>
      <sheetName val="LINK MOR"/>
      <sheetName val="LINK GAP"/>
      <sheetName val="SII"/>
      <sheetName val="I.4-A"/>
      <sheetName val="H.4-A"/>
      <sheetName val="AJERJE"/>
      <sheetName val="E1-ok"/>
      <sheetName val="G1-ok"/>
      <sheetName val="H1.A-ok"/>
      <sheetName val="H1.B-ok"/>
      <sheetName val="H1.C-ok"/>
      <sheetName val="I1.B-ok"/>
      <sheetName val="K1-ok"/>
      <sheetName val="L1.A-ok"/>
      <sheetName val="L1.B-ok"/>
      <sheetName val="L1.C-OK"/>
      <sheetName val="M1-ok"/>
      <sheetName val="N1-ok"/>
      <sheetName val="P1-ok"/>
      <sheetName val="J1.1-ok"/>
      <sheetName val="J1.2-ok"/>
      <sheetName val="section"/>
      <sheetName val="10.101"/>
      <sheetName val="10.102"/>
      <sheetName val="10.103"/>
      <sheetName val="10.104"/>
      <sheetName val="10.105"/>
      <sheetName val="10.107"/>
      <sheetName val="10.112"/>
      <sheetName val="Trading Statement"/>
      <sheetName val="COMPARATIVE FS 08"/>
      <sheetName val="WSCF"/>
      <sheetName val="fiscal correction2008"/>
      <sheetName val="C&amp;B"/>
      <sheetName val="Due from"/>
      <sheetName val="Pre Exep"/>
      <sheetName val="OA"/>
      <sheetName val="Acrued"/>
      <sheetName val="Revenues"/>
      <sheetName val="Cost Rev"/>
      <sheetName val="HS-2"/>
      <sheetName val="JMLAT31"/>
      <sheetName val="JMLAT32"/>
      <sheetName val="ANSTRUK"/>
      <sheetName val="UM32"/>
      <sheetName val="HPJI"/>
      <sheetName val="610 06"/>
      <sheetName val="PKT-III-2"/>
      <sheetName val="HS.1"/>
      <sheetName val="AN-BAB1"/>
      <sheetName val="AN-BAB2-8"/>
      <sheetName val="Addenda"/>
      <sheetName val="DIV-7"/>
      <sheetName val="Div- Addenda"/>
      <sheetName val="DT-4"/>
      <sheetName val="DT-6"/>
      <sheetName val="Analisa pek"/>
      <sheetName val="bilangan"/>
      <sheetName val="H Sat"/>
      <sheetName val="lamp11"/>
      <sheetName val="JO2"/>
      <sheetName val="srtpnwran"/>
      <sheetName val="lamp 1-schd"/>
      <sheetName val="lamp 2-analisa"/>
      <sheetName val="antek div-7"/>
      <sheetName val="antek div-3"/>
      <sheetName val="antek div-5"/>
      <sheetName val="antek div-6"/>
      <sheetName val="antek div-7a"/>
      <sheetName val="lamp3ab"/>
      <sheetName val="lamp6a"/>
      <sheetName val="lamp6b"/>
      <sheetName val="LAMP8"/>
      <sheetName val="lamp9"/>
      <sheetName val="lamp10"/>
      <sheetName val="Lamp13"/>
      <sheetName val="Anal-LumpSum"/>
      <sheetName val="DASHB"/>
      <sheetName val="anal-mos"/>
      <sheetName val="anal-beton"/>
      <sheetName val="mob-demob"/>
      <sheetName val="anal-bahu"/>
      <sheetName val="anal-drainase,tanah&amp;ps batu"/>
      <sheetName val="anal-aspal"/>
      <sheetName val="REKAP-HS"/>
      <sheetName val="Konf-Crush"/>
      <sheetName val="Lamp-Pen"/>
      <sheetName val="Harga bt. pecah"/>
      <sheetName val="harga-alat"/>
      <sheetName val="bt. quary"/>
      <sheetName val="prod-alat1"/>
      <sheetName val="koef-beton"/>
      <sheetName val="koef-base"/>
      <sheetName val="koef Pas.batu"/>
      <sheetName val="Kof-tanah"/>
      <sheetName val="koef-aspalt"/>
      <sheetName val="K-div7"/>
      <sheetName val="H.DASAR"/>
      <sheetName val="K-div6"/>
      <sheetName val="DFT-SUB"/>
      <sheetName val="K-div3"/>
      <sheetName val="T-Panc"/>
      <sheetName val="K-Div5"/>
      <sheetName val="DASH BOARD"/>
      <sheetName val="Data-Masukan"/>
      <sheetName val="H.Quary"/>
      <sheetName val="on site"/>
      <sheetName val="DAF-ALAT"/>
      <sheetName val="610.4"/>
      <sheetName val="610.5"/>
      <sheetName val="610.6"/>
      <sheetName val="610.7&amp;8"/>
      <sheetName val="Sch-Ind"/>
      <sheetName val="Rkp OE"/>
      <sheetName val="BQ OE"/>
      <sheetName val="Tbl"/>
      <sheetName val="DB-4%"/>
      <sheetName val="DB-2%"/>
      <sheetName val="PRY 01-10 (2)"/>
      <sheetName val="RKP-4 (2)"/>
      <sheetName val="AAP"/>
      <sheetName val="RKP-1"/>
      <sheetName val="RKP-2"/>
      <sheetName val="RKP-3"/>
      <sheetName val="RKP-4"/>
      <sheetName val="PRY 01-3"/>
      <sheetName val="PRY 01-5"/>
      <sheetName val="PRY 01-6 + Beb Div &amp; Pry"/>
      <sheetName val="PRY 01-7"/>
      <sheetName val="PRY 01-8"/>
      <sheetName val="PRY 01-9"/>
      <sheetName val="PRY 01-10"/>
      <sheetName val="PRY 01-11"/>
      <sheetName val="pembanding idc"/>
      <sheetName val="Analisa BAU"/>
      <sheetName val="H-Dsr-Srly"/>
      <sheetName val="BKPU"/>
      <sheetName val="Rkp Panjang"/>
      <sheetName val="Rkp Tj Prk"/>
      <sheetName val="BQ Tj Prk"/>
      <sheetName val="BQ Panjang"/>
      <sheetName val="Eval. Pancang"/>
      <sheetName val="Vol. Besi"/>
      <sheetName val="Besi.Sheet Pile"/>
      <sheetName val="List Mat&amp;Sub"/>
      <sheetName val="Eval. Pancang-RTndr"/>
      <sheetName val="Tp. Baja&amp;Fender Panjang"/>
      <sheetName val="Tp. Baja&amp;Fender"/>
      <sheetName val="Pmbsian"/>
      <sheetName val="K-300"/>
      <sheetName val="K-350-K-400"/>
      <sheetName val="organisasi"/>
      <sheetName val="Scurve"/>
      <sheetName val="Proggres"/>
      <sheetName val="Rekap Beban"/>
      <sheetName val="Struktur org."/>
      <sheetName val="An-Real-Panjang"/>
      <sheetName val="DASH"/>
      <sheetName val="ANAL-TEK"/>
      <sheetName val="KAP.ALAT"/>
      <sheetName val="Sub-kont"/>
      <sheetName val="AnaTek"/>
      <sheetName val="ProdukAlat"/>
      <sheetName val="AnaStandard"/>
      <sheetName val="HargaSubKon"/>
      <sheetName val="DaftarVolume"/>
      <sheetName val="RencanaProfit"/>
      <sheetName val="Sch9"/>
      <sheetName val="Sch1"/>
      <sheetName val="AnaSch1"/>
      <sheetName val="AnaSch2"/>
      <sheetName val="AnaSch3"/>
      <sheetName val="Sch4"/>
      <sheetName val="AnaSch4"/>
      <sheetName val="Sch5"/>
      <sheetName val="AnaSch5"/>
      <sheetName val="Excess Calc"/>
      <sheetName val="Threshold Calc"/>
      <sheetName val="CMA - GA"/>
      <sheetName val="Account"/>
      <sheetName val="BSAA"/>
      <sheetName val="Mutasi Final"/>
      <sheetName val="KONS2005"/>
      <sheetName val="Type"/>
      <sheetName val="Mst_Work"/>
      <sheetName val="SCORE_RC_Code"/>
      <sheetName val="Determination of Threshold"/>
      <sheetName val="Threshold"/>
      <sheetName val="GP Margin analysis"/>
      <sheetName val="18330"/>
      <sheetName val="FA1999"/>
      <sheetName val="23000-24990old"/>
      <sheetName val="CAPBUDG"/>
      <sheetName val="CAPSALE"/>
      <sheetName val="DEF"/>
      <sheetName val="AccRef"/>
      <sheetName val="accumulated"/>
      <sheetName val="GoTo"/>
      <sheetName val="Nature of Acc"/>
      <sheetName val="TCalc"/>
      <sheetName val="Extracts of HP(M) agreement"/>
      <sheetName val="R&amp;D Sales Revenue Recognition"/>
      <sheetName val="Exc. Rate"/>
      <sheetName val="GWM PBC"/>
      <sheetName val="140.106"/>
      <sheetName val="perkantor"/>
      <sheetName val="SOFP"/>
      <sheetName val="SOCI"/>
      <sheetName val="SOFP Detail"/>
      <sheetName val="SOCI Detail"/>
      <sheetName val="SPF"/>
      <sheetName val="SPL &amp; OCI"/>
      <sheetName val="SCE"/>
      <sheetName val="SCF"/>
      <sheetName val="Tax CIT"/>
      <sheetName val="AFS perhitungan"/>
      <sheetName val="angka yang dicek"/>
      <sheetName val="Acerno_Cache_XXXXX"/>
      <sheetName val="rata-rata tertimbang modal"/>
      <sheetName val="DIRUT"/>
      <sheetName val="DATA KEMAREN"/>
      <sheetName val="NERACA-KOMPLIT"/>
      <sheetName val="NERACA-KEMARIN"/>
      <sheetName val="NERACA-MUTASI"/>
      <sheetName val="NERACA-KOMPARATIF"/>
      <sheetName val="OFF-BALANCE"/>
      <sheetName val="LB01"/>
      <sheetName val="LB02"/>
      <sheetName val="LHBU"/>
      <sheetName val="GWM"/>
      <sheetName val="Tarikan GWM"/>
      <sheetName val="LBBUKneraca"/>
      <sheetName val="Dep Blokir"/>
      <sheetName val="MTO REV.2(ARMOR)"/>
      <sheetName val="GL Rec."/>
      <sheetName val="tabGiro Blokir"/>
      <sheetName val="LBBUK - Minggu 4 Juni 18"/>
      <sheetName val="Shareholders' Equity"/>
      <sheetName val="Cash Flow Statement"/>
      <sheetName val="Cash Flow Worksheet"/>
      <sheetName val="Shareholders_ Equity"/>
      <sheetName val="①　BP vs SPR (TTL Impact)"/>
      <sheetName val="01-Asumsi - p &amp; i"/>
      <sheetName val="02-Ikhtisar Keuangan-1&amp;2 - i"/>
      <sheetName val="INV_KTR"/>
      <sheetName val="Setle-Carloan"/>
      <sheetName val="kki"/>
      <sheetName val="fin pro centers"/>
      <sheetName val="PL (MONTHLY)"/>
      <sheetName val="AGUS"/>
    </sheetNames>
    <sheetDataSet>
      <sheetData sheetId="0">
        <row r="1">
          <cell r="A1" t="str">
            <v>CV TRITUNGGAL SENTOSA</v>
          </cell>
        </row>
      </sheetData>
      <sheetData sheetId="1">
        <row r="1">
          <cell r="A1" t="str">
            <v>CV TRITUNGGAL SENTOSA</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1">
          <cell r="A1" t="str">
            <v>DAFTAR RINCIAN AKTIVA TETAP &amp; PENYUSUTANNYA</v>
          </cell>
        </row>
      </sheetData>
      <sheetData sheetId="20">
        <row r="1">
          <cell r="A1" t="str">
            <v>CV TRITUNGGAL SENTOSA</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1">
          <cell r="A1" t="str">
            <v>CV TRITUNGGAL SENTOSA</v>
          </cell>
        </row>
      </sheetData>
      <sheetData sheetId="40">
        <row r="1">
          <cell r="A1" t="str">
            <v>CV TRITUNGGAL SENTOSA</v>
          </cell>
        </row>
      </sheetData>
      <sheetData sheetId="41">
        <row r="1">
          <cell r="A1" t="str">
            <v>CV TRITUNGGAL SENTOSA</v>
          </cell>
        </row>
      </sheetData>
      <sheetData sheetId="42">
        <row r="1">
          <cell r="A1" t="str">
            <v>CV TRITUNGGAL SENTOSA</v>
          </cell>
        </row>
      </sheetData>
      <sheetData sheetId="43">
        <row r="1">
          <cell r="A1" t="str">
            <v>DAFTAR RINCIAN AKTIVA TETAP &amp; PENYUSUTANNYA</v>
          </cell>
        </row>
      </sheetData>
      <sheetData sheetId="44">
        <row r="1">
          <cell r="A1" t="str">
            <v>CV TRITUNGGAL SENTOSA</v>
          </cell>
        </row>
      </sheetData>
      <sheetData sheetId="45">
        <row r="1">
          <cell r="A1" t="str">
            <v>CV TRITUNGGAL SENTOSA</v>
          </cell>
        </row>
      </sheetData>
      <sheetData sheetId="46" refreshError="1"/>
      <sheetData sheetId="47">
        <row r="1">
          <cell r="A1" t="str">
            <v>CV TRITUNGGAL SENTOSA</v>
          </cell>
        </row>
      </sheetData>
      <sheetData sheetId="48">
        <row r="1">
          <cell r="A1" t="str">
            <v>CV TRITUNGGAL SENTOSA</v>
          </cell>
        </row>
      </sheetData>
      <sheetData sheetId="49">
        <row r="1">
          <cell r="A1" t="str">
            <v>DAFTAR RINCIAN AKTIVA TETAP &amp; PENYUSUTANNYA</v>
          </cell>
        </row>
      </sheetData>
      <sheetData sheetId="50">
        <row r="1">
          <cell r="A1" t="str">
            <v>CV TRITUNGGAL SENTOSA</v>
          </cell>
        </row>
      </sheetData>
      <sheetData sheetId="51">
        <row r="1">
          <cell r="A1" t="str">
            <v>CV TRITUNGGAL SENTOSA</v>
          </cell>
        </row>
      </sheetData>
      <sheetData sheetId="52">
        <row r="1">
          <cell r="A1" t="str">
            <v>CV TRITUNGGAL SENTOSA</v>
          </cell>
        </row>
      </sheetData>
      <sheetData sheetId="53">
        <row r="1">
          <cell r="A1" t="str">
            <v>CV TRITUNGGAL SENTOSA</v>
          </cell>
        </row>
      </sheetData>
      <sheetData sheetId="54">
        <row r="1">
          <cell r="A1" t="str">
            <v>CV TRITUNGGAL SENTOSA</v>
          </cell>
        </row>
      </sheetData>
      <sheetData sheetId="55">
        <row r="1">
          <cell r="A1" t="str">
            <v>CV TRITUNGGAL SENTOSA</v>
          </cell>
        </row>
      </sheetData>
      <sheetData sheetId="56">
        <row r="1">
          <cell r="A1" t="str">
            <v>CV TRITUNGGAL SENTOSA</v>
          </cell>
        </row>
      </sheetData>
      <sheetData sheetId="57">
        <row r="1">
          <cell r="A1" t="str">
            <v>CV TRITUNGGAL SENTOSA</v>
          </cell>
        </row>
      </sheetData>
      <sheetData sheetId="58">
        <row r="1">
          <cell r="A1" t="str">
            <v>CV TRITUNGGAL SENTOSA</v>
          </cell>
        </row>
      </sheetData>
      <sheetData sheetId="59">
        <row r="1">
          <cell r="A1" t="str">
            <v>CV TRITUNGGAL SENTOSA</v>
          </cell>
        </row>
      </sheetData>
      <sheetData sheetId="60">
        <row r="1">
          <cell r="A1" t="str">
            <v>CV TRITUNGGAL SENTOSA</v>
          </cell>
        </row>
      </sheetData>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ow r="1">
          <cell r="A1" t="str">
            <v>CV TRITUNGGAL SENTOSA</v>
          </cell>
        </row>
      </sheetData>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row r="1">
          <cell r="A1" t="str">
            <v>CV TRITUNGGAL SENTOSA</v>
          </cell>
        </row>
        <row r="2">
          <cell r="C2" t="str">
            <v>LAPORAN LABA / (RUGI)</v>
          </cell>
        </row>
      </sheetData>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ow r="1">
          <cell r="A1" t="str">
            <v>CV TRITUNGGAL SENTOSA</v>
          </cell>
        </row>
      </sheetData>
      <sheetData sheetId="431">
        <row r="1">
          <cell r="A1" t="str">
            <v>CV TRITUNGGAL SENTOSA</v>
          </cell>
        </row>
      </sheetData>
      <sheetData sheetId="432">
        <row r="1">
          <cell r="A1" t="str">
            <v>CV TRITUNGGAL SENTOSA</v>
          </cell>
        </row>
      </sheetData>
      <sheetData sheetId="433">
        <row r="1">
          <cell r="A1" t="str">
            <v>CV TRITUNGGAL SENTOSA</v>
          </cell>
        </row>
      </sheetData>
      <sheetData sheetId="434">
        <row r="1">
          <cell r="A1" t="str">
            <v>DAFTAR RINCIAN AKTIVA TETAP &amp; PENYUSUTANNYA</v>
          </cell>
        </row>
      </sheetData>
      <sheetData sheetId="435">
        <row r="1">
          <cell r="A1" t="str">
            <v>CV TRITUNGGAL SENTOSA</v>
          </cell>
        </row>
      </sheetData>
      <sheetData sheetId="436">
        <row r="1">
          <cell r="A1" t="str">
            <v>CV TRITUNGGAL SENTOSA</v>
          </cell>
        </row>
      </sheetData>
      <sheetData sheetId="437">
        <row r="1">
          <cell r="A1" t="str">
            <v>DAFTAR RINCIAN AKTIVA TETAP &amp; PENYUSUTANNYA</v>
          </cell>
        </row>
      </sheetData>
      <sheetData sheetId="438">
        <row r="1">
          <cell r="A1" t="str">
            <v>DAFTAR RINCIAN AKTIVA TETAP &amp; PENYUSUTANNYA</v>
          </cell>
        </row>
      </sheetData>
      <sheetData sheetId="439">
        <row r="1">
          <cell r="A1" t="str">
            <v>CV TRITUNGGAL SENTOSA</v>
          </cell>
        </row>
      </sheetData>
      <sheetData sheetId="440">
        <row r="1">
          <cell r="A1" t="str">
            <v>CV TRITUNGGAL SENTOSA</v>
          </cell>
        </row>
      </sheetData>
      <sheetData sheetId="441">
        <row r="1">
          <cell r="A1" t="str">
            <v>CV TRITUNGGAL SENTOSA</v>
          </cell>
        </row>
      </sheetData>
      <sheetData sheetId="442">
        <row r="1">
          <cell r="A1" t="str">
            <v>CV TRITUNGGAL SENTOSA</v>
          </cell>
        </row>
      </sheetData>
      <sheetData sheetId="443">
        <row r="1">
          <cell r="A1" t="str">
            <v>CV TRITUNGGAL SENTOSA</v>
          </cell>
        </row>
      </sheetData>
      <sheetData sheetId="444">
        <row r="1">
          <cell r="A1" t="str">
            <v>CV TRITUNGGAL SENTOSA</v>
          </cell>
        </row>
      </sheetData>
      <sheetData sheetId="445">
        <row r="1">
          <cell r="A1" t="str">
            <v>CV TRITUNGGAL SENTOSA</v>
          </cell>
        </row>
      </sheetData>
      <sheetData sheetId="446">
        <row r="1">
          <cell r="A1" t="str">
            <v>CV TRITUNGGAL SENTOSA</v>
          </cell>
        </row>
      </sheetData>
      <sheetData sheetId="447">
        <row r="1">
          <cell r="A1" t="str">
            <v>CV TRITUNGGAL SENTOSA</v>
          </cell>
        </row>
      </sheetData>
      <sheetData sheetId="448">
        <row r="1">
          <cell r="A1" t="str">
            <v>DAFTAR RINCIAN AKTIVA TETAP &amp; PENYUSUTANNYA</v>
          </cell>
        </row>
      </sheetData>
      <sheetData sheetId="449">
        <row r="1">
          <cell r="A1" t="str">
            <v>CV TRITUNGGAL SENTOSA</v>
          </cell>
        </row>
      </sheetData>
      <sheetData sheetId="450">
        <row r="1">
          <cell r="A1" t="str">
            <v>CV TRITUNGGAL SENTOSA</v>
          </cell>
        </row>
      </sheetData>
      <sheetData sheetId="451">
        <row r="1">
          <cell r="A1" t="str">
            <v>CV TRITUNGGAL SENTOSA</v>
          </cell>
        </row>
      </sheetData>
      <sheetData sheetId="452">
        <row r="1">
          <cell r="A1" t="str">
            <v>DAFTAR RINCIAN AKTIVA TETAP &amp; PENYUSUTANNYA</v>
          </cell>
        </row>
      </sheetData>
      <sheetData sheetId="453">
        <row r="1">
          <cell r="A1" t="str">
            <v>DAFTAR RINCIAN AKTIVA TETAP &amp; PENYUSUTANNYA</v>
          </cell>
        </row>
      </sheetData>
      <sheetData sheetId="454">
        <row r="1">
          <cell r="A1" t="str">
            <v>DAFTAR RINCIAN AKTIVA TETAP &amp; PENYUSUTANNYA</v>
          </cell>
        </row>
      </sheetData>
      <sheetData sheetId="455">
        <row r="1">
          <cell r="A1" t="str">
            <v>CV TRITUNGGAL SENTOSA</v>
          </cell>
        </row>
      </sheetData>
      <sheetData sheetId="456">
        <row r="1">
          <cell r="A1" t="str">
            <v>CV TRITUNGGAL SENTOSA</v>
          </cell>
        </row>
      </sheetData>
      <sheetData sheetId="457">
        <row r="1">
          <cell r="A1" t="str">
            <v>CV TRITUNGGAL SENTOSA</v>
          </cell>
        </row>
      </sheetData>
      <sheetData sheetId="458">
        <row r="1">
          <cell r="A1" t="str">
            <v>CV TRITUNGGAL SENTOSA</v>
          </cell>
        </row>
      </sheetData>
      <sheetData sheetId="459">
        <row r="1">
          <cell r="A1" t="str">
            <v>CV TRITUNGGAL SENTOSA</v>
          </cell>
        </row>
      </sheetData>
      <sheetData sheetId="460">
        <row r="1">
          <cell r="A1" t="str">
            <v>CV TRITUNGGAL SENTOSA</v>
          </cell>
        </row>
      </sheetData>
      <sheetData sheetId="461">
        <row r="1">
          <cell r="A1" t="str">
            <v>CV TRITUNGGAL SENTOSA</v>
          </cell>
        </row>
      </sheetData>
      <sheetData sheetId="462">
        <row r="1">
          <cell r="A1" t="str">
            <v>DAFTAR RINCIAN AKTIVA TETAP &amp; PENYUSUTANNYA</v>
          </cell>
        </row>
      </sheetData>
      <sheetData sheetId="463">
        <row r="1">
          <cell r="A1" t="str">
            <v>CV TRITUNGGAL SENTOSA</v>
          </cell>
        </row>
      </sheetData>
      <sheetData sheetId="464">
        <row r="1">
          <cell r="A1" t="str">
            <v>CV TRITUNGGAL SENTOSA</v>
          </cell>
        </row>
      </sheetData>
      <sheetData sheetId="465">
        <row r="1">
          <cell r="A1" t="str">
            <v>DAFTAR RINCIAN AKTIVA TETAP &amp; PENYUSUTANNYA</v>
          </cell>
        </row>
      </sheetData>
      <sheetData sheetId="466">
        <row r="1">
          <cell r="A1" t="str">
            <v>DAFTAR RINCIAN AKTIVA TETAP &amp; PENYUSUTANNYA</v>
          </cell>
        </row>
      </sheetData>
      <sheetData sheetId="467">
        <row r="1">
          <cell r="A1" t="str">
            <v>DAFTAR RINCIAN AKTIVA TETAP &amp; PENYUSUTANNYA</v>
          </cell>
        </row>
      </sheetData>
      <sheetData sheetId="468">
        <row r="1">
          <cell r="A1" t="str">
            <v>CV TRITUNGGAL SENTOSA</v>
          </cell>
        </row>
      </sheetData>
      <sheetData sheetId="469">
        <row r="1">
          <cell r="A1" t="str">
            <v>CV TRITUNGGAL SENTOSA</v>
          </cell>
        </row>
      </sheetData>
      <sheetData sheetId="470">
        <row r="1">
          <cell r="A1" t="str">
            <v>CV TRITUNGGAL SENTOSA</v>
          </cell>
        </row>
      </sheetData>
      <sheetData sheetId="471">
        <row r="1">
          <cell r="A1" t="str">
            <v>CV TRITUNGGAL SENTOSA</v>
          </cell>
        </row>
      </sheetData>
      <sheetData sheetId="472">
        <row r="1">
          <cell r="A1" t="str">
            <v>CV TRITUNGGAL SENTOSA</v>
          </cell>
        </row>
      </sheetData>
      <sheetData sheetId="473">
        <row r="1">
          <cell r="A1" t="str">
            <v>CV TRITUNGGAL SENTOSA</v>
          </cell>
        </row>
      </sheetData>
      <sheetData sheetId="474">
        <row r="1">
          <cell r="A1" t="str">
            <v>DAFTAR RINCIAN AKTIVA TETAP &amp; PENYUSUTANNYA</v>
          </cell>
        </row>
      </sheetData>
      <sheetData sheetId="475">
        <row r="1">
          <cell r="A1" t="str">
            <v>CV TRITUNGGAL SENTOSA</v>
          </cell>
        </row>
      </sheetData>
      <sheetData sheetId="476">
        <row r="1">
          <cell r="A1" t="str">
            <v>CV TRITUNGGAL SENTOSA</v>
          </cell>
        </row>
      </sheetData>
      <sheetData sheetId="477">
        <row r="1">
          <cell r="A1" t="str">
            <v>CV TRITUNGGAL SENTOSA</v>
          </cell>
        </row>
      </sheetData>
      <sheetData sheetId="478">
        <row r="1">
          <cell r="A1" t="str">
            <v>CV TRITUNGGAL SENTOSA</v>
          </cell>
        </row>
      </sheetData>
      <sheetData sheetId="479">
        <row r="1">
          <cell r="A1" t="str">
            <v>CV TRITUNGGAL SENTOSA</v>
          </cell>
        </row>
      </sheetData>
      <sheetData sheetId="480">
        <row r="1">
          <cell r="A1" t="str">
            <v>CV TRITUNGGAL SENTOSA</v>
          </cell>
        </row>
      </sheetData>
      <sheetData sheetId="481">
        <row r="1">
          <cell r="A1" t="str">
            <v>CV TRITUNGGAL SENTOSA</v>
          </cell>
        </row>
      </sheetData>
      <sheetData sheetId="482">
        <row r="1">
          <cell r="A1" t="str">
            <v>CV TRITUNGGAL SENTOSA</v>
          </cell>
        </row>
      </sheetData>
      <sheetData sheetId="483">
        <row r="1">
          <cell r="A1" t="str">
            <v>CV TRITUNGGAL SENTOSA</v>
          </cell>
        </row>
      </sheetData>
      <sheetData sheetId="484">
        <row r="1">
          <cell r="A1" t="str">
            <v>CV TRITUNGGAL SENTOSA</v>
          </cell>
        </row>
      </sheetData>
      <sheetData sheetId="485">
        <row r="1">
          <cell r="A1" t="str">
            <v>CV TRITUNGGAL SENTOSA</v>
          </cell>
        </row>
      </sheetData>
      <sheetData sheetId="486">
        <row r="1">
          <cell r="A1" t="str">
            <v>CV TRITUNGGAL SENTOSA</v>
          </cell>
        </row>
      </sheetData>
      <sheetData sheetId="487">
        <row r="1">
          <cell r="A1" t="str">
            <v>CV TRITUNGGAL SENTOSA</v>
          </cell>
        </row>
      </sheetData>
      <sheetData sheetId="488">
        <row r="1">
          <cell r="A1" t="str">
            <v>CV TRITUNGGAL SENTOSA</v>
          </cell>
        </row>
      </sheetData>
      <sheetData sheetId="489">
        <row r="1">
          <cell r="A1" t="str">
            <v>CV TRITUNGGAL SENTOSA</v>
          </cell>
        </row>
      </sheetData>
      <sheetData sheetId="490">
        <row r="1">
          <cell r="A1" t="str">
            <v>CV TRITUNGGAL SENTOSA</v>
          </cell>
        </row>
      </sheetData>
      <sheetData sheetId="491">
        <row r="1">
          <cell r="A1" t="str">
            <v>DAFTAR RINCIAN AKTIVA TETAP &amp; PENYUSUTANNYA</v>
          </cell>
        </row>
      </sheetData>
      <sheetData sheetId="492">
        <row r="1">
          <cell r="A1" t="str">
            <v>CV TRITUNGGAL SENTOSA</v>
          </cell>
        </row>
      </sheetData>
      <sheetData sheetId="493">
        <row r="1">
          <cell r="A1" t="str">
            <v>CV TRITUNGGAL SENTOSA</v>
          </cell>
        </row>
      </sheetData>
      <sheetData sheetId="494">
        <row r="1">
          <cell r="A1" t="str">
            <v>DAFTAR RINCIAN AKTIVA TETAP &amp; PENYUSUTANNYA</v>
          </cell>
        </row>
      </sheetData>
      <sheetData sheetId="495">
        <row r="1">
          <cell r="A1" t="str">
            <v>DAFTAR RINCIAN AKTIVA TETAP &amp; PENYUSUTANNYA</v>
          </cell>
        </row>
      </sheetData>
      <sheetData sheetId="496">
        <row r="1">
          <cell r="A1" t="str">
            <v>CV TRITUNGGAL SENTOSA</v>
          </cell>
        </row>
      </sheetData>
      <sheetData sheetId="497">
        <row r="1">
          <cell r="A1" t="str">
            <v>CV TRITUNGGAL SENTOSA</v>
          </cell>
        </row>
      </sheetData>
      <sheetData sheetId="498">
        <row r="3">
          <cell r="A3" t="str">
            <v>-</v>
          </cell>
        </row>
      </sheetData>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ow r="1">
          <cell r="A1" t="str">
            <v>CV TRITUNGGAL SENTOSA</v>
          </cell>
        </row>
      </sheetData>
      <sheetData sheetId="509" refreshError="1"/>
      <sheetData sheetId="510" refreshError="1"/>
      <sheetData sheetId="511" refreshError="1"/>
      <sheetData sheetId="512">
        <row r="1">
          <cell r="A1" t="str">
            <v>CV TRITUNGGAL SENTOSA</v>
          </cell>
        </row>
      </sheetData>
      <sheetData sheetId="513">
        <row r="1">
          <cell r="A1" t="str">
            <v>CV TRITUNGGAL SENTOSA</v>
          </cell>
        </row>
      </sheetData>
      <sheetData sheetId="514">
        <row r="1">
          <cell r="A1" t="str">
            <v>DAFTAR RINCIAN AKTIVA TETAP &amp; PENYUSUTANNYA</v>
          </cell>
        </row>
      </sheetData>
      <sheetData sheetId="515">
        <row r="1">
          <cell r="A1" t="str">
            <v>CV TRITUNGGAL SENTOSA</v>
          </cell>
        </row>
      </sheetData>
      <sheetData sheetId="516">
        <row r="1">
          <cell r="A1" t="str">
            <v>CV TRITUNGGAL SENTOSA</v>
          </cell>
        </row>
      </sheetData>
      <sheetData sheetId="517">
        <row r="1">
          <cell r="A1" t="str">
            <v>DAFTAR RINCIAN AKTIVA TETAP &amp; PENYUSUTANNYA</v>
          </cell>
        </row>
      </sheetData>
      <sheetData sheetId="518">
        <row r="1">
          <cell r="A1" t="str">
            <v>CV TRITUNGGAL SENTOSA</v>
          </cell>
        </row>
      </sheetData>
      <sheetData sheetId="519">
        <row r="1">
          <cell r="A1" t="str">
            <v>CV TRITUNGGAL SENTOSA</v>
          </cell>
        </row>
      </sheetData>
      <sheetData sheetId="520">
        <row r="1">
          <cell r="A1" t="str">
            <v>CV TRITUNGGAL SENTOSA</v>
          </cell>
        </row>
      </sheetData>
      <sheetData sheetId="521">
        <row r="1">
          <cell r="A1" t="str">
            <v>DAFTAR RINCIAN AKTIVA TETAP &amp; PENYUSUTANNYA</v>
          </cell>
        </row>
      </sheetData>
      <sheetData sheetId="522">
        <row r="1">
          <cell r="A1" t="str">
            <v>CV TRITUNGGAL SENTOSA</v>
          </cell>
        </row>
      </sheetData>
      <sheetData sheetId="523">
        <row r="1">
          <cell r="A1" t="str">
            <v>CV TRITUNGGAL SENTOSA</v>
          </cell>
        </row>
      </sheetData>
      <sheetData sheetId="524">
        <row r="1">
          <cell r="A1" t="str">
            <v>CV TRITUNGGAL SENTOSA</v>
          </cell>
        </row>
      </sheetData>
      <sheetData sheetId="525">
        <row r="1">
          <cell r="A1" t="str">
            <v>CV TRITUNGGAL SENTOSA</v>
          </cell>
        </row>
      </sheetData>
      <sheetData sheetId="526">
        <row r="1">
          <cell r="A1" t="str">
            <v>CV TRITUNGGAL SENTOSA</v>
          </cell>
        </row>
      </sheetData>
      <sheetData sheetId="527">
        <row r="1">
          <cell r="A1" t="str">
            <v>DAFTAR RINCIAN AKTIVA TETAP &amp; PENYUSUTANNYA</v>
          </cell>
        </row>
      </sheetData>
      <sheetData sheetId="528">
        <row r="1">
          <cell r="A1" t="str">
            <v>CV TRITUNGGAL SENTOSA</v>
          </cell>
        </row>
      </sheetData>
      <sheetData sheetId="529">
        <row r="1">
          <cell r="A1" t="str">
            <v>CV TRITUNGGAL SENTOSA</v>
          </cell>
        </row>
      </sheetData>
      <sheetData sheetId="530">
        <row r="1">
          <cell r="A1" t="str">
            <v>CV TRITUNGGAL SENTOSA</v>
          </cell>
        </row>
      </sheetData>
      <sheetData sheetId="531">
        <row r="1">
          <cell r="A1" t="str">
            <v>CV TRITUNGGAL SENTOSA</v>
          </cell>
        </row>
      </sheetData>
      <sheetData sheetId="532">
        <row r="1">
          <cell r="A1" t="str">
            <v>CV TRITUNGGAL SENTOSA</v>
          </cell>
        </row>
      </sheetData>
      <sheetData sheetId="533">
        <row r="1">
          <cell r="A1" t="str">
            <v>CV TRITUNGGAL SENTOSA</v>
          </cell>
        </row>
      </sheetData>
      <sheetData sheetId="534">
        <row r="1">
          <cell r="A1" t="str">
            <v>DAFTAR RINCIAN AKTIVA TETAP &amp; PENYUSUTANNYA</v>
          </cell>
        </row>
      </sheetData>
      <sheetData sheetId="535">
        <row r="1">
          <cell r="A1" t="str">
            <v>CV TRITUNGGAL SENTOSA</v>
          </cell>
        </row>
      </sheetData>
      <sheetData sheetId="536">
        <row r="1">
          <cell r="A1" t="str">
            <v>CV TRITUNGGAL SENTOSA</v>
          </cell>
        </row>
      </sheetData>
      <sheetData sheetId="537" refreshError="1"/>
      <sheetData sheetId="538">
        <row r="1">
          <cell r="A1" t="str">
            <v>DAFTAR RINCIAN AKTIVA TETAP &amp; PENYUSUTANNYA</v>
          </cell>
        </row>
      </sheetData>
      <sheetData sheetId="539">
        <row r="1">
          <cell r="A1" t="str">
            <v>CV TRITUNGGAL SENTOSA</v>
          </cell>
        </row>
      </sheetData>
      <sheetData sheetId="540">
        <row r="1">
          <cell r="A1" t="str">
            <v>CV TRITUNGGAL SENTOSA</v>
          </cell>
        </row>
      </sheetData>
      <sheetData sheetId="541">
        <row r="1">
          <cell r="A1" t="str">
            <v>CV TRITUNGGAL SENTOSA</v>
          </cell>
        </row>
      </sheetData>
      <sheetData sheetId="542">
        <row r="1">
          <cell r="A1" t="str">
            <v>DAFTAR RINCIAN AKTIVA TETAP &amp; PENYUSUTANNYA</v>
          </cell>
        </row>
      </sheetData>
      <sheetData sheetId="543">
        <row r="1">
          <cell r="A1" t="str">
            <v>DAFTAR RINCIAN AKTIVA TETAP &amp; PENYUSUTANNYA</v>
          </cell>
        </row>
      </sheetData>
      <sheetData sheetId="544">
        <row r="1">
          <cell r="A1" t="str">
            <v>DAFTAR RINCIAN AKTIVA TETAP &amp; PENYUSUTANNYA</v>
          </cell>
        </row>
      </sheetData>
      <sheetData sheetId="545">
        <row r="1">
          <cell r="A1" t="str">
            <v>CV TRITUNGGAL SENTOSA</v>
          </cell>
        </row>
      </sheetData>
      <sheetData sheetId="546">
        <row r="1">
          <cell r="A1" t="str">
            <v>DAFTAR RINCIAN AKTIVA TETAP &amp; PENYUSUTANNYA</v>
          </cell>
        </row>
      </sheetData>
      <sheetData sheetId="547">
        <row r="1">
          <cell r="A1" t="str">
            <v>CV TRITUNGGAL SENTOSA</v>
          </cell>
        </row>
      </sheetData>
      <sheetData sheetId="548">
        <row r="1">
          <cell r="A1" t="str">
            <v>DAFTAR RINCIAN AKTIVA TETAP &amp; PENYUSUTANNYA</v>
          </cell>
        </row>
      </sheetData>
      <sheetData sheetId="549">
        <row r="1">
          <cell r="A1" t="str">
            <v>CV TRITUNGGAL SENTOSA</v>
          </cell>
        </row>
      </sheetData>
      <sheetData sheetId="550">
        <row r="1">
          <cell r="A1" t="str">
            <v>CV TRITUNGGAL SENTOSA</v>
          </cell>
        </row>
      </sheetData>
      <sheetData sheetId="551">
        <row r="1">
          <cell r="A1" t="str">
            <v>CV TRITUNGGAL SENTOSA</v>
          </cell>
        </row>
      </sheetData>
      <sheetData sheetId="552">
        <row r="1">
          <cell r="A1" t="str">
            <v>CV TRITUNGGAL SENTOSA</v>
          </cell>
        </row>
      </sheetData>
      <sheetData sheetId="553">
        <row r="1">
          <cell r="A1" t="str">
            <v>CV TRITUNGGAL SENTOSA</v>
          </cell>
        </row>
      </sheetData>
      <sheetData sheetId="554">
        <row r="1">
          <cell r="A1" t="str">
            <v>CV TRITUNGGAL SENTOSA</v>
          </cell>
        </row>
      </sheetData>
      <sheetData sheetId="555">
        <row r="1">
          <cell r="A1" t="str">
            <v>DAFTAR RINCIAN AKTIVA TETAP &amp; PENYUSUTANNYA</v>
          </cell>
        </row>
      </sheetData>
      <sheetData sheetId="556">
        <row r="1">
          <cell r="A1" t="str">
            <v>DAFTAR RINCIAN AKTIVA TETAP &amp; PENYUSUTANNYA</v>
          </cell>
        </row>
      </sheetData>
      <sheetData sheetId="557">
        <row r="1">
          <cell r="A1" t="str">
            <v>DAFTAR RINCIAN AKTIVA TETAP &amp; PENYUSUTANNYA</v>
          </cell>
        </row>
      </sheetData>
      <sheetData sheetId="558">
        <row r="1">
          <cell r="A1" t="str">
            <v>CV TRITUNGGAL SENTOSA</v>
          </cell>
        </row>
      </sheetData>
      <sheetData sheetId="559">
        <row r="1">
          <cell r="A1" t="str">
            <v>DAFTAR RINCIAN AKTIVA TETAP &amp; PENYUSUTANNYA</v>
          </cell>
        </row>
      </sheetData>
      <sheetData sheetId="560">
        <row r="1">
          <cell r="A1" t="str">
            <v>DAFTAR RINCIAN AKTIVA TETAP &amp; PENYUSUTANNYA</v>
          </cell>
        </row>
      </sheetData>
      <sheetData sheetId="561">
        <row r="1">
          <cell r="A1" t="str">
            <v>DAFTAR RINCIAN AKTIVA TETAP &amp; PENYUSUTANNYA</v>
          </cell>
        </row>
      </sheetData>
      <sheetData sheetId="562">
        <row r="1">
          <cell r="A1" t="str">
            <v>CV TRITUNGGAL SENTOSA</v>
          </cell>
        </row>
      </sheetData>
      <sheetData sheetId="563">
        <row r="1">
          <cell r="A1" t="str">
            <v>CV TRITUNGGAL SENTOSA</v>
          </cell>
        </row>
      </sheetData>
      <sheetData sheetId="564">
        <row r="1">
          <cell r="A1" t="str">
            <v>CV TRITUNGGAL SENTOSA</v>
          </cell>
        </row>
      </sheetData>
      <sheetData sheetId="565">
        <row r="1">
          <cell r="A1" t="str">
            <v>CV TRITUNGGAL SENTOSA</v>
          </cell>
        </row>
      </sheetData>
      <sheetData sheetId="566">
        <row r="1">
          <cell r="A1" t="str">
            <v>CV TRITUNGGAL SENTOSA</v>
          </cell>
        </row>
      </sheetData>
      <sheetData sheetId="567">
        <row r="1">
          <cell r="A1" t="str">
            <v>CV TRITUNGGAL SENTOSA</v>
          </cell>
        </row>
      </sheetData>
      <sheetData sheetId="568">
        <row r="1">
          <cell r="A1" t="str">
            <v>CV TRITUNGGAL SENTOSA</v>
          </cell>
        </row>
      </sheetData>
      <sheetData sheetId="569">
        <row r="1">
          <cell r="A1" t="str">
            <v>CV TRITUNGGAL SENTOSA</v>
          </cell>
        </row>
      </sheetData>
      <sheetData sheetId="570">
        <row r="1">
          <cell r="A1" t="str">
            <v>CV TRITUNGGAL SENTOSA</v>
          </cell>
        </row>
      </sheetData>
      <sheetData sheetId="571">
        <row r="1">
          <cell r="A1" t="str">
            <v>CV TRITUNGGAL SENTOSA</v>
          </cell>
        </row>
      </sheetData>
      <sheetData sheetId="572">
        <row r="1">
          <cell r="A1" t="str">
            <v>CV TRITUNGGAL SENTOSA</v>
          </cell>
        </row>
      </sheetData>
      <sheetData sheetId="573">
        <row r="1">
          <cell r="A1" t="str">
            <v>CV TRITUNGGAL SENTOSA</v>
          </cell>
        </row>
      </sheetData>
      <sheetData sheetId="574">
        <row r="1">
          <cell r="A1" t="str">
            <v>CV TRITUNGGAL SENTOSA</v>
          </cell>
        </row>
      </sheetData>
      <sheetData sheetId="575">
        <row r="1">
          <cell r="A1" t="str">
            <v>CV TRITUNGGAL SENTOSA</v>
          </cell>
        </row>
      </sheetData>
      <sheetData sheetId="576">
        <row r="1">
          <cell r="A1" t="str">
            <v>CV TRITUNGGAL SENTOSA</v>
          </cell>
        </row>
      </sheetData>
      <sheetData sheetId="577">
        <row r="1">
          <cell r="A1" t="str">
            <v>CV TRITUNGGAL SENTOSA</v>
          </cell>
        </row>
      </sheetData>
      <sheetData sheetId="578">
        <row r="1">
          <cell r="A1" t="str">
            <v>CV TRITUNGGAL SENTOSA</v>
          </cell>
        </row>
      </sheetData>
      <sheetData sheetId="579">
        <row r="1">
          <cell r="A1" t="str">
            <v>CV TRITUNGGAL SENTOSA</v>
          </cell>
        </row>
      </sheetData>
      <sheetData sheetId="580">
        <row r="1">
          <cell r="A1" t="str">
            <v>CV TRITUNGGAL SENTOSA</v>
          </cell>
        </row>
      </sheetData>
      <sheetData sheetId="581">
        <row r="1">
          <cell r="A1" t="str">
            <v>CV TRITUNGGAL SENTOSA</v>
          </cell>
        </row>
      </sheetData>
      <sheetData sheetId="582">
        <row r="1">
          <cell r="A1" t="str">
            <v>CV TRITUNGGAL SENTOSA</v>
          </cell>
        </row>
      </sheetData>
      <sheetData sheetId="583">
        <row r="1">
          <cell r="A1" t="str">
            <v>CV TRITUNGGAL SENTOSA</v>
          </cell>
        </row>
      </sheetData>
      <sheetData sheetId="584" refreshError="1"/>
      <sheetData sheetId="585" refreshError="1"/>
      <sheetData sheetId="586" refreshError="1"/>
      <sheetData sheetId="587" refreshError="1"/>
      <sheetData sheetId="588">
        <row r="1">
          <cell r="A1" t="str">
            <v>DAFTAR RINCIAN AKTIVA TETAP &amp; PENYUSUTANNYA</v>
          </cell>
        </row>
      </sheetData>
      <sheetData sheetId="589">
        <row r="1">
          <cell r="A1" t="str">
            <v>CV TRITUNGGAL SENTOSA</v>
          </cell>
        </row>
      </sheetData>
      <sheetData sheetId="590" refreshError="1"/>
      <sheetData sheetId="591" refreshError="1"/>
      <sheetData sheetId="592" refreshError="1"/>
      <sheetData sheetId="593" refreshError="1"/>
      <sheetData sheetId="594" refreshError="1"/>
      <sheetData sheetId="595" refreshError="1"/>
      <sheetData sheetId="596" refreshError="1"/>
      <sheetData sheetId="597">
        <row r="1">
          <cell r="A1" t="str">
            <v>DAFTAR RINCIAN AKTIVA TETAP &amp; PENYUSUTANNYA</v>
          </cell>
        </row>
      </sheetData>
      <sheetData sheetId="598">
        <row r="1">
          <cell r="A1" t="str">
            <v>CV TRITUNGGAL SENTOSA</v>
          </cell>
        </row>
      </sheetData>
      <sheetData sheetId="599">
        <row r="1">
          <cell r="A1" t="str">
            <v>CV TRITUNGGAL SENTOSA</v>
          </cell>
        </row>
      </sheetData>
      <sheetData sheetId="600">
        <row r="1">
          <cell r="A1" t="str">
            <v>CV TRITUNGGAL SENTOSA</v>
          </cell>
        </row>
      </sheetData>
      <sheetData sheetId="601">
        <row r="1">
          <cell r="A1" t="str">
            <v>CV TRITUNGGAL SENTOSA</v>
          </cell>
        </row>
      </sheetData>
      <sheetData sheetId="602">
        <row r="1">
          <cell r="A1" t="str">
            <v>CV TRITUNGGAL SENTOSA</v>
          </cell>
        </row>
      </sheetData>
      <sheetData sheetId="603">
        <row r="1">
          <cell r="A1" t="str">
            <v>DAFTAR RINCIAN AKTIVA TETAP &amp; PENYUSUTANNYA</v>
          </cell>
        </row>
      </sheetData>
      <sheetData sheetId="604">
        <row r="1">
          <cell r="A1" t="str">
            <v>CV TRITUNGGAL SENTOSA</v>
          </cell>
        </row>
      </sheetData>
      <sheetData sheetId="605">
        <row r="1">
          <cell r="A1" t="str">
            <v>CV TRITUNGGAL SENTOSA</v>
          </cell>
        </row>
      </sheetData>
      <sheetData sheetId="606">
        <row r="1">
          <cell r="A1" t="str">
            <v>CV TRITUNGGAL SENTOSA</v>
          </cell>
        </row>
      </sheetData>
      <sheetData sheetId="607" refreshError="1"/>
      <sheetData sheetId="608">
        <row r="1">
          <cell r="A1" t="str">
            <v>CV TRITUNGGAL SENTOSA</v>
          </cell>
        </row>
      </sheetData>
      <sheetData sheetId="609">
        <row r="1">
          <cell r="A1" t="str">
            <v>CV TRITUNGGAL SENTOSA</v>
          </cell>
        </row>
      </sheetData>
      <sheetData sheetId="610">
        <row r="1">
          <cell r="A1" t="str">
            <v>CV TRITUNGGAL SENTOSA</v>
          </cell>
        </row>
      </sheetData>
      <sheetData sheetId="611">
        <row r="1">
          <cell r="A1" t="str">
            <v>CV TRITUNGGAL SENTOSA</v>
          </cell>
        </row>
      </sheetData>
      <sheetData sheetId="612" refreshError="1"/>
      <sheetData sheetId="613">
        <row r="1">
          <cell r="A1" t="str">
            <v>CV TRITUNGGAL SENTOSA</v>
          </cell>
        </row>
      </sheetData>
      <sheetData sheetId="614">
        <row r="1">
          <cell r="A1" t="str">
            <v>CV TRITUNGGAL SENTOSA</v>
          </cell>
        </row>
      </sheetData>
      <sheetData sheetId="615">
        <row r="1">
          <cell r="A1" t="str">
            <v>DAFTAR RINCIAN AKTIVA TETAP &amp; PENYUSUTANNYA</v>
          </cell>
        </row>
      </sheetData>
      <sheetData sheetId="616">
        <row r="1">
          <cell r="A1" t="str">
            <v>CV TRITUNGGAL SENTOSA</v>
          </cell>
        </row>
      </sheetData>
      <sheetData sheetId="617">
        <row r="1">
          <cell r="A1" t="str">
            <v>CV TRITUNGGAL SENTOSA</v>
          </cell>
        </row>
      </sheetData>
      <sheetData sheetId="618">
        <row r="1">
          <cell r="A1" t="str">
            <v>CV TRITUNGGAL SENTOSA</v>
          </cell>
        </row>
      </sheetData>
      <sheetData sheetId="619">
        <row r="1">
          <cell r="A1" t="str">
            <v>CV TRITUNGGAL SENTOSA</v>
          </cell>
        </row>
      </sheetData>
      <sheetData sheetId="620">
        <row r="1">
          <cell r="A1" t="str">
            <v>CV TRITUNGGAL SENTOSA</v>
          </cell>
        </row>
      </sheetData>
      <sheetData sheetId="621">
        <row r="1">
          <cell r="A1" t="str">
            <v>CV TRITUNGGAL SENTOSA</v>
          </cell>
        </row>
      </sheetData>
      <sheetData sheetId="622" refreshError="1"/>
      <sheetData sheetId="623" refreshError="1"/>
      <sheetData sheetId="624" refreshError="1"/>
      <sheetData sheetId="625" refreshError="1"/>
      <sheetData sheetId="626">
        <row r="1">
          <cell r="A1" t="str">
            <v>CV TRITUNGGAL SENTOSA</v>
          </cell>
        </row>
      </sheetData>
      <sheetData sheetId="627">
        <row r="1">
          <cell r="A1" t="str">
            <v>CV TRITUNGGAL SENTOSA</v>
          </cell>
        </row>
      </sheetData>
      <sheetData sheetId="628">
        <row r="1">
          <cell r="A1" t="str">
            <v>CV TRITUNGGAL SENTOSA</v>
          </cell>
        </row>
      </sheetData>
      <sheetData sheetId="629">
        <row r="1">
          <cell r="A1" t="str">
            <v>CV TRITUNGGAL SENTOSA</v>
          </cell>
        </row>
      </sheetData>
      <sheetData sheetId="630">
        <row r="1">
          <cell r="A1" t="str">
            <v>CV TRITUNGGAL SENTOSA</v>
          </cell>
        </row>
      </sheetData>
      <sheetData sheetId="631">
        <row r="1">
          <cell r="A1" t="str">
            <v>CV TRITUNGGAL SENTOSA</v>
          </cell>
        </row>
      </sheetData>
      <sheetData sheetId="632">
        <row r="1">
          <cell r="A1" t="str">
            <v>CV TRITUNGGAL SENTOSA</v>
          </cell>
        </row>
      </sheetData>
      <sheetData sheetId="633">
        <row r="1">
          <cell r="A1" t="str">
            <v>CV TRITUNGGAL SENTOSA</v>
          </cell>
        </row>
      </sheetData>
      <sheetData sheetId="634">
        <row r="1">
          <cell r="A1" t="str">
            <v>CV TRITUNGGAL SENTOSA</v>
          </cell>
        </row>
      </sheetData>
      <sheetData sheetId="635">
        <row r="1">
          <cell r="A1" t="str">
            <v>CV TRITUNGGAL SENTOSA</v>
          </cell>
        </row>
      </sheetData>
      <sheetData sheetId="636">
        <row r="1">
          <cell r="A1" t="str">
            <v>DAFTAR RINCIAN AKTIVA TETAP &amp; PENYUSUTANNYA</v>
          </cell>
        </row>
      </sheetData>
      <sheetData sheetId="637">
        <row r="1">
          <cell r="A1" t="str">
            <v>CV TRITUNGGAL SENTOSA</v>
          </cell>
        </row>
      </sheetData>
      <sheetData sheetId="638">
        <row r="1">
          <cell r="A1" t="str">
            <v>DAFTAR RINCIAN AKTIVA TETAP &amp; PENYUSUTANNYA</v>
          </cell>
        </row>
      </sheetData>
      <sheetData sheetId="639">
        <row r="1">
          <cell r="A1" t="str">
            <v>CV TRITUNGGAL SENTOSA</v>
          </cell>
        </row>
      </sheetData>
      <sheetData sheetId="640">
        <row r="1">
          <cell r="A1" t="str">
            <v>CV TRITUNGGAL SENTOSA</v>
          </cell>
        </row>
      </sheetData>
      <sheetData sheetId="641">
        <row r="1">
          <cell r="A1" t="str">
            <v>CV TRITUNGGAL SENTOSA</v>
          </cell>
        </row>
      </sheetData>
      <sheetData sheetId="642">
        <row r="1">
          <cell r="A1" t="str">
            <v>CV TRITUNGGAL SENTOSA</v>
          </cell>
        </row>
      </sheetData>
      <sheetData sheetId="643">
        <row r="1">
          <cell r="A1" t="str">
            <v>CV TRITUNGGAL SENTOSA</v>
          </cell>
        </row>
      </sheetData>
      <sheetData sheetId="644">
        <row r="1">
          <cell r="A1" t="str">
            <v>CV TRITUNGGAL SENTOSA</v>
          </cell>
        </row>
      </sheetData>
      <sheetData sheetId="645">
        <row r="1">
          <cell r="A1" t="str">
            <v>CV TRITUNGGAL SENTOSA</v>
          </cell>
        </row>
      </sheetData>
      <sheetData sheetId="646">
        <row r="1">
          <cell r="A1" t="str">
            <v>CV TRITUNGGAL SENTOSA</v>
          </cell>
        </row>
      </sheetData>
      <sheetData sheetId="647">
        <row r="1">
          <cell r="A1" t="str">
            <v>CV TRITUNGGAL SENTOSA</v>
          </cell>
        </row>
      </sheetData>
      <sheetData sheetId="648">
        <row r="1">
          <cell r="A1" t="str">
            <v>CV TRITUNGGAL SENTOSA</v>
          </cell>
        </row>
      </sheetData>
      <sheetData sheetId="649">
        <row r="1">
          <cell r="A1" t="str">
            <v>CV TRITUNGGAL SENTOSA</v>
          </cell>
        </row>
      </sheetData>
      <sheetData sheetId="650">
        <row r="1">
          <cell r="A1" t="str">
            <v>CV TRITUNGGAL SENTOSA</v>
          </cell>
        </row>
      </sheetData>
      <sheetData sheetId="651">
        <row r="1">
          <cell r="A1" t="str">
            <v>CV TRITUNGGAL SENTOSA</v>
          </cell>
        </row>
      </sheetData>
      <sheetData sheetId="652">
        <row r="1">
          <cell r="A1" t="str">
            <v>CV TRITUNGGAL SENTOSA</v>
          </cell>
        </row>
      </sheetData>
      <sheetData sheetId="653">
        <row r="1">
          <cell r="A1" t="str">
            <v>CV TRITUNGGAL SENTOSA</v>
          </cell>
        </row>
      </sheetData>
      <sheetData sheetId="654">
        <row r="1">
          <cell r="A1" t="str">
            <v>CV TRITUNGGAL SENTOSA</v>
          </cell>
        </row>
      </sheetData>
      <sheetData sheetId="655">
        <row r="1">
          <cell r="A1" t="str">
            <v>CV TRITUNGGAL SENTOSA</v>
          </cell>
        </row>
      </sheetData>
      <sheetData sheetId="656">
        <row r="1">
          <cell r="A1" t="str">
            <v>CV TRITUNGGAL SENTOSA</v>
          </cell>
        </row>
      </sheetData>
      <sheetData sheetId="657">
        <row r="1">
          <cell r="A1" t="str">
            <v>CV TRITUNGGAL SENTOSA</v>
          </cell>
        </row>
      </sheetData>
      <sheetData sheetId="658">
        <row r="1">
          <cell r="A1" t="str">
            <v>CV TRITUNGGAL SENTOSA</v>
          </cell>
        </row>
      </sheetData>
      <sheetData sheetId="659">
        <row r="1">
          <cell r="A1" t="str">
            <v>DAFTAR RINCIAN AKTIVA TETAP &amp; PENYUSUTANNYA</v>
          </cell>
        </row>
      </sheetData>
      <sheetData sheetId="660">
        <row r="1">
          <cell r="A1" t="str">
            <v>CV TRITUNGGAL SENTOSA</v>
          </cell>
        </row>
      </sheetData>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sheetData sheetId="671">
        <row r="1">
          <cell r="A1" t="str">
            <v>CV TRITUNGGAL SENTOSA</v>
          </cell>
        </row>
      </sheetData>
      <sheetData sheetId="672">
        <row r="1">
          <cell r="A1" t="str">
            <v>CV TRITUNGGAL SENTOSA</v>
          </cell>
        </row>
      </sheetData>
      <sheetData sheetId="673">
        <row r="1">
          <cell r="A1" t="str">
            <v>CV TRITUNGGAL SENTOSA</v>
          </cell>
        </row>
      </sheetData>
      <sheetData sheetId="674">
        <row r="1">
          <cell r="A1" t="str">
            <v>DAFTAR RINCIAN AKTIVA TETAP &amp; PENYUSUTANNYA</v>
          </cell>
        </row>
      </sheetData>
      <sheetData sheetId="675" refreshError="1"/>
      <sheetData sheetId="676" refreshError="1"/>
      <sheetData sheetId="677" refreshError="1"/>
      <sheetData sheetId="678">
        <row r="7">
          <cell r="C7" t="str">
            <v>Net income before tax</v>
          </cell>
        </row>
      </sheetData>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ow r="1">
          <cell r="A1" t="str">
            <v>CV TRITUNGGAL SENTOSA</v>
          </cell>
        </row>
      </sheetData>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ow r="1">
          <cell r="A1" t="str">
            <v>CV TRITUNGGAL SENTOSA</v>
          </cell>
        </row>
      </sheetData>
      <sheetData sheetId="723">
        <row r="1">
          <cell r="A1" t="str">
            <v>CV TRITUNGGAL SENTOSA</v>
          </cell>
        </row>
      </sheetData>
      <sheetData sheetId="724">
        <row r="1">
          <cell r="A1" t="str">
            <v>CV TRITUNGGAL SENTOSA</v>
          </cell>
        </row>
      </sheetData>
      <sheetData sheetId="725">
        <row r="1">
          <cell r="A1" t="str">
            <v>CV TRITUNGGAL SENTOSA</v>
          </cell>
        </row>
      </sheetData>
      <sheetData sheetId="726">
        <row r="1">
          <cell r="A1" t="str">
            <v>DAFTAR RINCIAN AKTIVA TETAP &amp; PENYUSUTANNYA</v>
          </cell>
        </row>
      </sheetData>
      <sheetData sheetId="727">
        <row r="1">
          <cell r="A1" t="str">
            <v>DAFTAR RINCIAN AKTIVA TETAP &amp; PENYUSUTANNYA</v>
          </cell>
        </row>
      </sheetData>
      <sheetData sheetId="728">
        <row r="1">
          <cell r="A1" t="str">
            <v>DAFTAR RINCIAN AKTIVA TETAP &amp; PENYUSUTANNYA</v>
          </cell>
        </row>
      </sheetData>
      <sheetData sheetId="729">
        <row r="1">
          <cell r="A1" t="str">
            <v>CV TRITUNGGAL SENTOSA</v>
          </cell>
        </row>
      </sheetData>
      <sheetData sheetId="730">
        <row r="1">
          <cell r="A1" t="str">
            <v>CV TRITUNGGAL SENTOSA</v>
          </cell>
        </row>
      </sheetData>
      <sheetData sheetId="731">
        <row r="1">
          <cell r="A1" t="str">
            <v>CV TRITUNGGAL SENTOSA</v>
          </cell>
        </row>
      </sheetData>
      <sheetData sheetId="732">
        <row r="1">
          <cell r="A1" t="str">
            <v>CV TRITUNGGAL SENTOSA</v>
          </cell>
        </row>
      </sheetData>
      <sheetData sheetId="733">
        <row r="1">
          <cell r="A1" t="str">
            <v>DAFTAR RINCIAN AKTIVA TETAP &amp; PENYUSUTANNYA</v>
          </cell>
        </row>
      </sheetData>
      <sheetData sheetId="734">
        <row r="1">
          <cell r="A1" t="str">
            <v>CV TRITUNGGAL SENTOSA</v>
          </cell>
        </row>
      </sheetData>
      <sheetData sheetId="735">
        <row r="1">
          <cell r="A1" t="str">
            <v>CV TRITUNGGAL SENTOSA</v>
          </cell>
        </row>
      </sheetData>
      <sheetData sheetId="736">
        <row r="1">
          <cell r="A1" t="str">
            <v>DAFTAR RINCIAN AKTIVA TETAP &amp; PENYUSUTANNYA</v>
          </cell>
        </row>
      </sheetData>
      <sheetData sheetId="737">
        <row r="1">
          <cell r="A1" t="str">
            <v>CV TRITUNGGAL SENTOSA</v>
          </cell>
        </row>
      </sheetData>
      <sheetData sheetId="738">
        <row r="1">
          <cell r="A1" t="str">
            <v>CV TRITUNGGAL SENTOSA</v>
          </cell>
        </row>
      </sheetData>
      <sheetData sheetId="739">
        <row r="1">
          <cell r="A1" t="str">
            <v>CV TRITUNGGAL SENTOSA</v>
          </cell>
        </row>
      </sheetData>
      <sheetData sheetId="740">
        <row r="1">
          <cell r="A1" t="str">
            <v>CV TRITUNGGAL SENTOSA</v>
          </cell>
        </row>
      </sheetData>
      <sheetData sheetId="741">
        <row r="1">
          <cell r="A1" t="str">
            <v>CV TRITUNGGAL SENTOSA</v>
          </cell>
        </row>
      </sheetData>
      <sheetData sheetId="742">
        <row r="1">
          <cell r="A1" t="str">
            <v>CV TRITUNGGAL SENTOSA</v>
          </cell>
        </row>
      </sheetData>
      <sheetData sheetId="743">
        <row r="1">
          <cell r="A1" t="str">
            <v>DAFTAR RINCIAN AKTIVA TETAP &amp; PENYUSUTANNYA</v>
          </cell>
        </row>
      </sheetData>
      <sheetData sheetId="744">
        <row r="1">
          <cell r="A1" t="str">
            <v>CV TRITUNGGAL SENTOSA</v>
          </cell>
        </row>
      </sheetData>
      <sheetData sheetId="745">
        <row r="1">
          <cell r="A1" t="str">
            <v>CV TRITUNGGAL SENTOSA</v>
          </cell>
        </row>
      </sheetData>
      <sheetData sheetId="746">
        <row r="1">
          <cell r="A1" t="str">
            <v>CV TRITUNGGAL SENTOSA</v>
          </cell>
        </row>
      </sheetData>
      <sheetData sheetId="747" refreshError="1"/>
      <sheetData sheetId="748" refreshError="1"/>
      <sheetData sheetId="749" refreshError="1"/>
      <sheetData sheetId="750">
        <row r="1">
          <cell r="A1" t="str">
            <v>DAFTAR RINCIAN AKTIVA TETAP &amp; PENYUSUTANNYA</v>
          </cell>
        </row>
      </sheetData>
      <sheetData sheetId="751" refreshError="1"/>
      <sheetData sheetId="752" refreshError="1"/>
      <sheetData sheetId="753">
        <row r="1">
          <cell r="A1" t="str">
            <v>CV TRITUNGGAL SENTOSA</v>
          </cell>
        </row>
      </sheetData>
      <sheetData sheetId="754" refreshError="1"/>
      <sheetData sheetId="755" refreshError="1"/>
      <sheetData sheetId="756" refreshError="1"/>
      <sheetData sheetId="757" refreshError="1"/>
      <sheetData sheetId="758">
        <row r="1">
          <cell r="A1" t="str">
            <v>DAFTAR RINCIAN AKTIVA TETAP &amp; PENYUSUTANNYA</v>
          </cell>
        </row>
      </sheetData>
      <sheetData sheetId="759">
        <row r="1">
          <cell r="A1" t="str">
            <v>DAFTAR RINCIAN AKTIVA TETAP &amp; PENYUSUTANNYA</v>
          </cell>
        </row>
      </sheetData>
      <sheetData sheetId="760">
        <row r="1">
          <cell r="A1" t="str">
            <v>CV TRITUNGGAL SENTOSA</v>
          </cell>
        </row>
      </sheetData>
      <sheetData sheetId="761">
        <row r="1">
          <cell r="A1" t="str">
            <v>CV TRITUNGGAL SENTOSA</v>
          </cell>
        </row>
      </sheetData>
      <sheetData sheetId="762">
        <row r="1">
          <cell r="A1" t="str">
            <v>DAFTAR RINCIAN AKTIVA TETAP &amp; PENYUSUTANNYA</v>
          </cell>
        </row>
      </sheetData>
      <sheetData sheetId="763">
        <row r="1">
          <cell r="A1" t="str">
            <v>CV TRITUNGGAL SENTOSA</v>
          </cell>
        </row>
      </sheetData>
      <sheetData sheetId="764">
        <row r="1">
          <cell r="A1" t="str">
            <v>CV TRITUNGGAL SENTOSA</v>
          </cell>
        </row>
      </sheetData>
      <sheetData sheetId="765">
        <row r="1">
          <cell r="A1" t="str">
            <v>DAFTAR RINCIAN AKTIVA TETAP &amp; PENYUSUTANNYA</v>
          </cell>
        </row>
      </sheetData>
      <sheetData sheetId="766" refreshError="1"/>
      <sheetData sheetId="767">
        <row r="1">
          <cell r="A1" t="str">
            <v>CV TRITUNGGAL SENTOSA</v>
          </cell>
        </row>
      </sheetData>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ow r="1">
          <cell r="A1" t="str">
            <v>CV TRITUNGGAL SENTOSA</v>
          </cell>
        </row>
      </sheetData>
      <sheetData sheetId="795">
        <row r="1">
          <cell r="A1" t="str">
            <v>CV TRITUNGGAL SENTOSA</v>
          </cell>
        </row>
      </sheetData>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ow r="1">
          <cell r="A1" t="str">
            <v>DAFTAR RINCIAN AKTIVA TETAP &amp; PENYUSUTANNYA</v>
          </cell>
        </row>
      </sheetData>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ow r="1">
          <cell r="A1" t="str">
            <v>DAFTAR RINCIAN AKTIVA TETAP &amp; PENYUSUTANNYA</v>
          </cell>
        </row>
      </sheetData>
      <sheetData sheetId="817" refreshError="1"/>
      <sheetData sheetId="818">
        <row r="1">
          <cell r="A1" t="str">
            <v>CV TRITUNGGAL SENTOSA</v>
          </cell>
        </row>
      </sheetData>
      <sheetData sheetId="819"/>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ow r="1">
          <cell r="A1" t="str">
            <v>CV TRITUNGGAL SENTOSA</v>
          </cell>
        </row>
      </sheetData>
      <sheetData sheetId="897">
        <row r="1">
          <cell r="A1" t="str">
            <v>CV TRITUNGGAL SENTOSA</v>
          </cell>
        </row>
      </sheetData>
      <sheetData sheetId="898">
        <row r="1">
          <cell r="A1" t="str">
            <v>CV TRITUNGGAL SENTOSA</v>
          </cell>
        </row>
      </sheetData>
      <sheetData sheetId="899">
        <row r="1">
          <cell r="A1" t="str">
            <v>CV TRITUNGGAL SENTOSA</v>
          </cell>
        </row>
      </sheetData>
      <sheetData sheetId="900">
        <row r="1">
          <cell r="A1" t="str">
            <v>CV TRITUNGGAL SENTOSA</v>
          </cell>
        </row>
      </sheetData>
      <sheetData sheetId="901">
        <row r="1">
          <cell r="A1" t="str">
            <v>CV TRITUNGGAL SENTOSA</v>
          </cell>
        </row>
      </sheetData>
      <sheetData sheetId="902">
        <row r="1">
          <cell r="A1" t="str">
            <v>CV TRITUNGGAL SENTOSA</v>
          </cell>
        </row>
      </sheetData>
      <sheetData sheetId="903" refreshError="1"/>
      <sheetData sheetId="904" refreshError="1"/>
      <sheetData sheetId="905">
        <row r="1">
          <cell r="A1" t="str">
            <v>DAFTAR RINCIAN AKTIVA TETAP &amp; PENYUSUTANNYA</v>
          </cell>
        </row>
      </sheetData>
      <sheetData sheetId="906">
        <row r="1">
          <cell r="A1" t="str">
            <v>CV TRITUNGGAL SENTOSA</v>
          </cell>
        </row>
      </sheetData>
      <sheetData sheetId="907">
        <row r="1">
          <cell r="A1" t="str">
            <v>CV TRITUNGGAL SENTOSA</v>
          </cell>
        </row>
      </sheetData>
      <sheetData sheetId="908">
        <row r="1">
          <cell r="A1" t="str">
            <v>CV TRITUNGGAL SENTOSA</v>
          </cell>
        </row>
      </sheetData>
      <sheetData sheetId="909">
        <row r="1">
          <cell r="A1" t="str">
            <v>CV TRITUNGGAL SENTOSA</v>
          </cell>
        </row>
      </sheetData>
      <sheetData sheetId="910">
        <row r="1">
          <cell r="A1" t="str">
            <v>CV TRITUNGGAL SENTOSA</v>
          </cell>
        </row>
      </sheetData>
      <sheetData sheetId="911">
        <row r="1">
          <cell r="A1" t="str">
            <v>CV TRITUNGGAL SENTOSA</v>
          </cell>
        </row>
      </sheetData>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sheetData sheetId="998"/>
      <sheetData sheetId="999"/>
      <sheetData sheetId="1000"/>
      <sheetData sheetId="1001">
        <row r="7">
          <cell r="C7" t="str">
            <v>Net income before tax</v>
          </cell>
        </row>
      </sheetData>
      <sheetData sheetId="1002"/>
      <sheetData sheetId="1003"/>
      <sheetData sheetId="1004">
        <row r="3">
          <cell r="M3">
            <v>11956</v>
          </cell>
        </row>
      </sheetData>
      <sheetData sheetId="1005"/>
      <sheetData sheetId="1006">
        <row r="12">
          <cell r="B12">
            <v>1</v>
          </cell>
        </row>
      </sheetData>
      <sheetData sheetId="1007"/>
      <sheetData sheetId="1008">
        <row r="1">
          <cell r="A1" t="str">
            <v>CV TRITUNGGAL SENTOSA</v>
          </cell>
        </row>
      </sheetData>
      <sheetData sheetId="1009">
        <row r="1">
          <cell r="A1" t="str">
            <v>CV TRITUNGGAL SENTOSA</v>
          </cell>
        </row>
      </sheetData>
      <sheetData sheetId="1010">
        <row r="1">
          <cell r="A1" t="str">
            <v>CV TRITUNGGAL SENTOSA</v>
          </cell>
        </row>
      </sheetData>
      <sheetData sheetId="1011">
        <row r="1">
          <cell r="A1" t="str">
            <v>DAFTAR RINCIAN AKTIVA TETAP &amp; PENYUSUTANNYA</v>
          </cell>
        </row>
      </sheetData>
      <sheetData sheetId="1012">
        <row r="1">
          <cell r="B1" t="str">
            <v>ASSETS</v>
          </cell>
        </row>
      </sheetData>
      <sheetData sheetId="1013">
        <row r="1">
          <cell r="A1" t="str">
            <v>CV TRITUNGGAL SENTOSA</v>
          </cell>
        </row>
      </sheetData>
      <sheetData sheetId="1014">
        <row r="1">
          <cell r="A1" t="str">
            <v>CV TRITUNGGAL SENTOSA</v>
          </cell>
        </row>
      </sheetData>
      <sheetData sheetId="1015">
        <row r="1">
          <cell r="A1" t="str">
            <v>CV TRITUNGGAL SENTOSA</v>
          </cell>
        </row>
      </sheetData>
      <sheetData sheetId="1016">
        <row r="1">
          <cell r="A1" t="str">
            <v>CV TRITUNGGAL SENTOSA</v>
          </cell>
        </row>
      </sheetData>
      <sheetData sheetId="1017">
        <row r="1">
          <cell r="A1" t="str">
            <v>CV TRITUNGGAL SENTOSA</v>
          </cell>
        </row>
      </sheetData>
      <sheetData sheetId="1018">
        <row r="1">
          <cell r="A1" t="str">
            <v>CV TRITUNGGAL SENTOSA</v>
          </cell>
        </row>
      </sheetData>
      <sheetData sheetId="1019">
        <row r="1">
          <cell r="A1" t="str">
            <v>CV TRITUNGGAL SENTOSA</v>
          </cell>
        </row>
      </sheetData>
      <sheetData sheetId="1020">
        <row r="1">
          <cell r="A1" t="str">
            <v>CV TRITUNGGAL SENTOSA</v>
          </cell>
        </row>
      </sheetData>
      <sheetData sheetId="1021">
        <row r="1">
          <cell r="A1" t="str">
            <v>CV TRITUNGGAL SENTOSA</v>
          </cell>
        </row>
      </sheetData>
      <sheetData sheetId="1022">
        <row r="1">
          <cell r="A1" t="str">
            <v>CV TRITUNGGAL SENTOSA</v>
          </cell>
        </row>
      </sheetData>
      <sheetData sheetId="1023">
        <row r="1">
          <cell r="A1" t="str">
            <v>CV TRITUNGGAL SENTOSA</v>
          </cell>
        </row>
      </sheetData>
      <sheetData sheetId="1024">
        <row r="1">
          <cell r="A1" t="str">
            <v>DAFTAR RINCIAN AKTIVA TETAP &amp; PENYUSUTANNYA</v>
          </cell>
        </row>
      </sheetData>
      <sheetData sheetId="1025">
        <row r="1">
          <cell r="A1" t="str">
            <v>DAFTAR RINCIAN AKTIVA TETAP &amp; PENYUSUTANNYA</v>
          </cell>
        </row>
      </sheetData>
      <sheetData sheetId="1026">
        <row r="1">
          <cell r="B1" t="str">
            <v>ASSETS</v>
          </cell>
        </row>
      </sheetData>
      <sheetData sheetId="1027">
        <row r="1">
          <cell r="A1" t="str">
            <v>CV TRITUNGGAL SENTOSA</v>
          </cell>
        </row>
      </sheetData>
      <sheetData sheetId="1028">
        <row r="144">
          <cell r="G144" t="str">
            <v>Kolektibilitas</v>
          </cell>
        </row>
      </sheetData>
      <sheetData sheetId="1029">
        <row r="1">
          <cell r="A1" t="str">
            <v>DAFTAR RINCIAN AKTIVA TETAP &amp; PENYUSUTANNYA</v>
          </cell>
        </row>
      </sheetData>
      <sheetData sheetId="1030">
        <row r="1">
          <cell r="A1" t="str">
            <v>CV TRITUNGGAL SENTOSA</v>
          </cell>
        </row>
      </sheetData>
      <sheetData sheetId="1031">
        <row r="1">
          <cell r="A1" t="str">
            <v>CV TRITUNGGAL SENTOSA</v>
          </cell>
        </row>
      </sheetData>
      <sheetData sheetId="1032">
        <row r="1">
          <cell r="A1" t="str">
            <v>CV TRITUNGGAL SENTOSA</v>
          </cell>
        </row>
      </sheetData>
      <sheetData sheetId="1033">
        <row r="7">
          <cell r="C7" t="str">
            <v>Net income before tax</v>
          </cell>
        </row>
      </sheetData>
      <sheetData sheetId="1034">
        <row r="1">
          <cell r="A1" t="str">
            <v>CV TRITUNGGAL SENTOSA</v>
          </cell>
        </row>
      </sheetData>
      <sheetData sheetId="1035">
        <row r="1">
          <cell r="A1" t="str">
            <v>DAFTAR RINCIAN AKTIVA TETAP &amp; PENYUSUTANNYA</v>
          </cell>
        </row>
      </sheetData>
      <sheetData sheetId="1036"/>
      <sheetData sheetId="1037">
        <row r="1">
          <cell r="B1" t="str">
            <v>ASSETS</v>
          </cell>
        </row>
      </sheetData>
      <sheetData sheetId="1038"/>
      <sheetData sheetId="1039"/>
      <sheetData sheetId="1040">
        <row r="144">
          <cell r="G144" t="str">
            <v>Kolektibilitas</v>
          </cell>
        </row>
      </sheetData>
      <sheetData sheetId="1041">
        <row r="2">
          <cell r="C2" t="str">
            <v>LAPORAN LABA / (RUGI)</v>
          </cell>
        </row>
      </sheetData>
      <sheetData sheetId="1042">
        <row r="2">
          <cell r="C2" t="str">
            <v>LAPORAN LABA / (RUGI)</v>
          </cell>
        </row>
      </sheetData>
      <sheetData sheetId="1043">
        <row r="248">
          <cell r="F248">
            <v>1.1059322033898304</v>
          </cell>
        </row>
      </sheetData>
      <sheetData sheetId="1044">
        <row r="1">
          <cell r="B1" t="str">
            <v>ASSETS</v>
          </cell>
        </row>
      </sheetData>
      <sheetData sheetId="1045">
        <row r="1">
          <cell r="A1" t="str">
            <v>CV TRITUNGGAL SENTOSA</v>
          </cell>
        </row>
      </sheetData>
      <sheetData sheetId="1046">
        <row r="1">
          <cell r="A1" t="str">
            <v>CV TRITUNGGAL SENTOSA</v>
          </cell>
        </row>
      </sheetData>
      <sheetData sheetId="1047">
        <row r="1">
          <cell r="A1" t="str">
            <v>CV TRITUNGGAL SENTOSA</v>
          </cell>
        </row>
      </sheetData>
      <sheetData sheetId="1048">
        <row r="1">
          <cell r="A1" t="str">
            <v>CV TRITUNGGAL SENTOSA</v>
          </cell>
        </row>
      </sheetData>
      <sheetData sheetId="1049">
        <row r="1">
          <cell r="A1" t="str">
            <v>CV TRITUNGGAL SENTOSA</v>
          </cell>
        </row>
      </sheetData>
      <sheetData sheetId="1050">
        <row r="1">
          <cell r="A1" t="str">
            <v>CV TRITUNGGAL SENTOSA</v>
          </cell>
        </row>
      </sheetData>
      <sheetData sheetId="1051">
        <row r="1">
          <cell r="A1" t="str">
            <v>CV TRITUNGGAL SENTOSA</v>
          </cell>
        </row>
      </sheetData>
      <sheetData sheetId="1052">
        <row r="1">
          <cell r="A1" t="str">
            <v>CV TRITUNGGAL SENTOSA</v>
          </cell>
        </row>
      </sheetData>
      <sheetData sheetId="1053">
        <row r="1">
          <cell r="B1" t="str">
            <v>ASSETS</v>
          </cell>
        </row>
      </sheetData>
      <sheetData sheetId="1054">
        <row r="1">
          <cell r="A1" t="str">
            <v>CV TRITUNGGAL SENTOSA</v>
          </cell>
        </row>
      </sheetData>
      <sheetData sheetId="1055">
        <row r="1">
          <cell r="B1" t="str">
            <v>ASSETS</v>
          </cell>
        </row>
      </sheetData>
      <sheetData sheetId="1056"/>
      <sheetData sheetId="1057">
        <row r="1">
          <cell r="B1" t="str">
            <v>ASSETS</v>
          </cell>
        </row>
      </sheetData>
      <sheetData sheetId="1058"/>
      <sheetData sheetId="1059">
        <row r="248">
          <cell r="F248">
            <v>1.1059322033898304</v>
          </cell>
        </row>
      </sheetData>
      <sheetData sheetId="1060"/>
      <sheetData sheetId="1061">
        <row r="1">
          <cell r="A1" t="str">
            <v>CV TRITUNGGAL SENTOSA</v>
          </cell>
        </row>
      </sheetData>
      <sheetData sheetId="1062">
        <row r="1">
          <cell r="B1" t="str">
            <v>ASSETS</v>
          </cell>
        </row>
      </sheetData>
      <sheetData sheetId="1063">
        <row r="1">
          <cell r="A1" t="str">
            <v>CV TRITUNGGAL SENTOSA</v>
          </cell>
        </row>
      </sheetData>
      <sheetData sheetId="1064">
        <row r="1">
          <cell r="B1" t="str">
            <v>ASSETS</v>
          </cell>
        </row>
      </sheetData>
      <sheetData sheetId="1065">
        <row r="6">
          <cell r="D6">
            <v>1052065650</v>
          </cell>
        </row>
      </sheetData>
      <sheetData sheetId="1066"/>
      <sheetData sheetId="1067">
        <row r="144">
          <cell r="G144" t="str">
            <v>Kolektibilitas</v>
          </cell>
        </row>
      </sheetData>
      <sheetData sheetId="1068"/>
      <sheetData sheetId="1069"/>
      <sheetData sheetId="1070">
        <row r="248">
          <cell r="F248">
            <v>1.1059322033898304</v>
          </cell>
        </row>
      </sheetData>
      <sheetData sheetId="1071"/>
      <sheetData sheetId="1072">
        <row r="22">
          <cell r="I22">
            <v>0</v>
          </cell>
        </row>
      </sheetData>
      <sheetData sheetId="1073"/>
      <sheetData sheetId="1074" refreshError="1"/>
      <sheetData sheetId="1075">
        <row r="1">
          <cell r="A1" t="str">
            <v>CV TRITUNGGAL SENTOSA</v>
          </cell>
        </row>
      </sheetData>
      <sheetData sheetId="1076">
        <row r="7">
          <cell r="C7" t="str">
            <v>Net income before tax</v>
          </cell>
        </row>
      </sheetData>
      <sheetData sheetId="1077">
        <row r="31">
          <cell r="N31">
            <v>906186608.62700033</v>
          </cell>
        </row>
      </sheetData>
      <sheetData sheetId="1078">
        <row r="7">
          <cell r="C7" t="str">
            <v>Net income before tax</v>
          </cell>
        </row>
      </sheetData>
      <sheetData sheetId="1079">
        <row r="3">
          <cell r="A3" t="str">
            <v>-</v>
          </cell>
        </row>
      </sheetData>
      <sheetData sheetId="1080">
        <row r="7">
          <cell r="C7" t="str">
            <v>Net income before tax</v>
          </cell>
        </row>
      </sheetData>
      <sheetData sheetId="1081">
        <row r="1">
          <cell r="A1" t="str">
            <v>CV TRITUNGGAL SENTOSA</v>
          </cell>
        </row>
      </sheetData>
      <sheetData sheetId="1082">
        <row r="1">
          <cell r="A1" t="str">
            <v>CV TRITUNGGAL SENTOSA</v>
          </cell>
        </row>
      </sheetData>
      <sheetData sheetId="1083">
        <row r="1">
          <cell r="A1" t="str">
            <v>DAFTAR RINCIAN AKTIVA TETAP &amp; PENYUSUTANNYA</v>
          </cell>
        </row>
      </sheetData>
      <sheetData sheetId="1084">
        <row r="1">
          <cell r="A1" t="str">
            <v>CV TRITUNGGAL SENTOSA</v>
          </cell>
        </row>
      </sheetData>
      <sheetData sheetId="1085"/>
      <sheetData sheetId="1086">
        <row r="1">
          <cell r="A1" t="str">
            <v>CV TRITUNGGAL SENTOSA</v>
          </cell>
        </row>
      </sheetData>
      <sheetData sheetId="1087"/>
      <sheetData sheetId="1088"/>
      <sheetData sheetId="1089"/>
      <sheetData sheetId="1090">
        <row r="3">
          <cell r="A3" t="str">
            <v>-</v>
          </cell>
        </row>
      </sheetData>
      <sheetData sheetId="1091">
        <row r="1">
          <cell r="A1" t="str">
            <v>DAFTAR RINCIAN AKTIVA TETAP &amp; PENYUSUTANNYA</v>
          </cell>
        </row>
      </sheetData>
      <sheetData sheetId="1092">
        <row r="1">
          <cell r="A1" t="str">
            <v>CV TRITUNGGAL SENTOSA</v>
          </cell>
        </row>
      </sheetData>
      <sheetData sheetId="1093">
        <row r="1">
          <cell r="A1" t="str">
            <v>CV TRITUNGGAL SENTOSA</v>
          </cell>
        </row>
      </sheetData>
      <sheetData sheetId="1094"/>
      <sheetData sheetId="1095">
        <row r="31">
          <cell r="N31">
            <v>906186608.62700033</v>
          </cell>
        </row>
      </sheetData>
      <sheetData sheetId="1096"/>
      <sheetData sheetId="1097">
        <row r="7">
          <cell r="C7" t="str">
            <v>Net income before tax</v>
          </cell>
        </row>
      </sheetData>
      <sheetData sheetId="1098"/>
      <sheetData sheetId="1099">
        <row r="2">
          <cell r="C2" t="str">
            <v>LAPORAN LABA / (RUGI)</v>
          </cell>
        </row>
      </sheetData>
      <sheetData sheetId="1100">
        <row r="1">
          <cell r="B1" t="str">
            <v>ASSETS</v>
          </cell>
        </row>
      </sheetData>
      <sheetData sheetId="1101">
        <row r="1">
          <cell r="A1" t="str">
            <v>DAFTAR RINCIAN AKTIVA TETAP &amp; PENYUSUTANNYA</v>
          </cell>
        </row>
      </sheetData>
      <sheetData sheetId="1102">
        <row r="1">
          <cell r="A1" t="str">
            <v>DAFTAR RINCIAN AKTIVA TETAP &amp; PENYUSUTANNYA</v>
          </cell>
        </row>
      </sheetData>
      <sheetData sheetId="1103">
        <row r="1">
          <cell r="A1" t="str">
            <v>CV TRITUNGGAL SENTOSA</v>
          </cell>
        </row>
      </sheetData>
      <sheetData sheetId="1104">
        <row r="1">
          <cell r="A1" t="str">
            <v>CV TRITUNGGAL SENTOSA</v>
          </cell>
        </row>
      </sheetData>
      <sheetData sheetId="1105">
        <row r="3">
          <cell r="M3">
            <v>11956</v>
          </cell>
        </row>
      </sheetData>
      <sheetData sheetId="1106"/>
      <sheetData sheetId="1107"/>
      <sheetData sheetId="1108">
        <row r="3">
          <cell r="A3" t="str">
            <v>-</v>
          </cell>
        </row>
      </sheetData>
      <sheetData sheetId="1109"/>
      <sheetData sheetId="1110"/>
      <sheetData sheetId="111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ow r="1">
          <cell r="A1" t="str">
            <v>CV TRITUNGGAL SENTOSA</v>
          </cell>
        </row>
      </sheetData>
      <sheetData sheetId="1122"/>
      <sheetData sheetId="1123">
        <row r="1">
          <cell r="A1" t="str">
            <v>DAFTAR RINCIAN AKTIVA TETAP &amp; PENYUSUTANNYA</v>
          </cell>
        </row>
      </sheetData>
      <sheetData sheetId="1124"/>
      <sheetData sheetId="1125"/>
      <sheetData sheetId="1126"/>
      <sheetData sheetId="1127"/>
      <sheetData sheetId="1128"/>
      <sheetData sheetId="1129">
        <row r="7">
          <cell r="C7" t="str">
            <v>Net income before tax</v>
          </cell>
        </row>
      </sheetData>
      <sheetData sheetId="1130">
        <row r="3">
          <cell r="A3" t="str">
            <v>-</v>
          </cell>
        </row>
      </sheetData>
      <sheetData sheetId="1131"/>
      <sheetData sheetId="1132">
        <row r="1">
          <cell r="A1" t="str">
            <v>CV TRITUNGGAL SENTOSA</v>
          </cell>
        </row>
      </sheetData>
      <sheetData sheetId="1133"/>
      <sheetData sheetId="1134">
        <row r="12">
          <cell r="B12">
            <v>1</v>
          </cell>
        </row>
      </sheetData>
      <sheetData sheetId="1135"/>
      <sheetData sheetId="1136"/>
      <sheetData sheetId="1137"/>
      <sheetData sheetId="1138"/>
      <sheetData sheetId="1139"/>
      <sheetData sheetId="1140">
        <row r="7">
          <cell r="C7" t="str">
            <v>Net income before tax</v>
          </cell>
        </row>
      </sheetData>
      <sheetData sheetId="1141">
        <row r="1">
          <cell r="A1" t="str">
            <v>DAFTAR RINCIAN AKTIVA TETAP &amp; PENYUSUTANNYA</v>
          </cell>
        </row>
      </sheetData>
      <sheetData sheetId="1142"/>
      <sheetData sheetId="1143">
        <row r="3">
          <cell r="M3">
            <v>11956</v>
          </cell>
        </row>
      </sheetData>
      <sheetData sheetId="1144"/>
      <sheetData sheetId="1145">
        <row r="12">
          <cell r="B12">
            <v>1</v>
          </cell>
        </row>
      </sheetData>
      <sheetData sheetId="1146"/>
      <sheetData sheetId="1147"/>
      <sheetData sheetId="1148">
        <row r="1">
          <cell r="A1" t="str">
            <v>CV TRITUNGGAL SENTOSA</v>
          </cell>
        </row>
      </sheetData>
      <sheetData sheetId="1149">
        <row r="22">
          <cell r="I22">
            <v>0</v>
          </cell>
        </row>
      </sheetData>
      <sheetData sheetId="1150"/>
      <sheetData sheetId="1151" refreshError="1"/>
      <sheetData sheetId="1152" refreshError="1"/>
      <sheetData sheetId="1153" refreshError="1"/>
      <sheetData sheetId="1154"/>
      <sheetData sheetId="1155" refreshError="1"/>
      <sheetData sheetId="1156" refreshError="1"/>
      <sheetData sheetId="1157"/>
      <sheetData sheetId="1158" refreshError="1"/>
      <sheetData sheetId="1159" refreshError="1"/>
      <sheetData sheetId="1160" refreshError="1"/>
      <sheetData sheetId="1161" refreshError="1"/>
      <sheetData sheetId="1162"/>
      <sheetData sheetId="1163">
        <row r="1">
          <cell r="A1" t="str">
            <v>DAFTAR RINCIAN AKTIVA TETAP &amp; PENYUSUTANNYA</v>
          </cell>
        </row>
      </sheetData>
      <sheetData sheetId="1164"/>
      <sheetData sheetId="1165">
        <row r="7">
          <cell r="C7" t="str">
            <v>Net income before tax</v>
          </cell>
        </row>
      </sheetData>
      <sheetData sheetId="1166"/>
      <sheetData sheetId="1167"/>
      <sheetData sheetId="1168"/>
      <sheetData sheetId="1169"/>
      <sheetData sheetId="1170" refreshError="1"/>
      <sheetData sheetId="117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sheetData sheetId="1199"/>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sheetData sheetId="1221" refreshError="1"/>
      <sheetData sheetId="1222"/>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efreshError="1"/>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refreshError="1"/>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efreshError="1"/>
      <sheetData sheetId="2047" refreshError="1"/>
      <sheetData sheetId="2048" refreshError="1"/>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efreshError="1"/>
      <sheetData sheetId="2059" refreshError="1"/>
      <sheetData sheetId="2060" refreshError="1"/>
      <sheetData sheetId="2061" refreshError="1"/>
      <sheetData sheetId="2062" refreshError="1"/>
      <sheetData sheetId="2063" refreshError="1"/>
      <sheetData sheetId="2064" refreshError="1"/>
      <sheetData sheetId="2065" refreshError="1"/>
      <sheetData sheetId="2066" refreshError="1"/>
      <sheetData sheetId="2067" refreshError="1"/>
      <sheetData sheetId="2068" refreshError="1"/>
      <sheetData sheetId="2069" refreshError="1"/>
      <sheetData sheetId="2070" refreshError="1"/>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efreshError="1"/>
      <sheetData sheetId="2375" refreshError="1"/>
      <sheetData sheetId="2376" refreshError="1"/>
      <sheetData sheetId="2377" refreshError="1"/>
      <sheetData sheetId="2378" refreshError="1"/>
      <sheetData sheetId="2379" refreshError="1"/>
      <sheetData sheetId="2380" refreshError="1"/>
      <sheetData sheetId="2381" refreshError="1"/>
      <sheetData sheetId="2382" refreshError="1"/>
      <sheetData sheetId="2383" refreshError="1"/>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refreshError="1"/>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efreshError="1"/>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efreshError="1"/>
      <sheetData sheetId="2526" refreshError="1"/>
      <sheetData sheetId="2527" refreshError="1"/>
      <sheetData sheetId="2528" refreshError="1"/>
      <sheetData sheetId="2529" refreshError="1"/>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refreshError="1"/>
      <sheetData sheetId="2540" refreshError="1"/>
      <sheetData sheetId="2541" refreshError="1"/>
      <sheetData sheetId="2542" refreshError="1"/>
      <sheetData sheetId="2543" refreshError="1"/>
      <sheetData sheetId="2544" refreshError="1"/>
      <sheetData sheetId="2545" refreshError="1"/>
      <sheetData sheetId="2546" refreshError="1"/>
      <sheetData sheetId="2547" refreshError="1"/>
      <sheetData sheetId="2548" refreshError="1"/>
      <sheetData sheetId="2549" refreshError="1"/>
      <sheetData sheetId="2550" refreshError="1"/>
      <sheetData sheetId="2551" refreshError="1"/>
      <sheetData sheetId="2552" refreshError="1"/>
      <sheetData sheetId="2553" refreshError="1"/>
      <sheetData sheetId="2554" refreshError="1"/>
      <sheetData sheetId="2555" refreshError="1"/>
      <sheetData sheetId="2556" refreshError="1"/>
      <sheetData sheetId="2557" refreshError="1"/>
      <sheetData sheetId="2558" refreshError="1"/>
      <sheetData sheetId="2559" refreshError="1"/>
      <sheetData sheetId="2560" refreshError="1"/>
      <sheetData sheetId="2561" refreshError="1"/>
      <sheetData sheetId="2562" refreshError="1"/>
      <sheetData sheetId="2563" refreshError="1"/>
      <sheetData sheetId="2564" refreshError="1"/>
      <sheetData sheetId="2565" refreshError="1"/>
      <sheetData sheetId="2566" refreshError="1"/>
      <sheetData sheetId="2567" refreshError="1"/>
      <sheetData sheetId="2568" refreshError="1"/>
      <sheetData sheetId="2569" refreshError="1"/>
      <sheetData sheetId="2570" refreshError="1"/>
      <sheetData sheetId="2571" refreshError="1"/>
      <sheetData sheetId="2572" refreshError="1"/>
      <sheetData sheetId="2573" refreshError="1"/>
      <sheetData sheetId="2574" refreshError="1"/>
      <sheetData sheetId="2575" refreshError="1"/>
      <sheetData sheetId="2576" refreshError="1"/>
      <sheetData sheetId="2577" refreshError="1"/>
      <sheetData sheetId="2578" refreshError="1"/>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efreshError="1"/>
      <sheetData sheetId="2629" refreshError="1"/>
      <sheetData sheetId="2630" refreshError="1"/>
      <sheetData sheetId="2631" refreshError="1"/>
      <sheetData sheetId="2632" refreshError="1"/>
      <sheetData sheetId="2633" refreshError="1"/>
      <sheetData sheetId="2634" refreshError="1"/>
      <sheetData sheetId="2635" refreshError="1"/>
      <sheetData sheetId="2636" refreshError="1"/>
      <sheetData sheetId="2637" refreshError="1"/>
      <sheetData sheetId="2638" refreshError="1"/>
      <sheetData sheetId="2639" refreshError="1"/>
      <sheetData sheetId="2640" refreshError="1"/>
      <sheetData sheetId="2641" refreshError="1"/>
      <sheetData sheetId="2642" refreshError="1"/>
      <sheetData sheetId="2643" refreshError="1"/>
      <sheetData sheetId="2644" refreshError="1"/>
      <sheetData sheetId="2645" refreshError="1"/>
      <sheetData sheetId="2646" refreshError="1"/>
      <sheetData sheetId="2647" refreshError="1"/>
      <sheetData sheetId="2648" refreshError="1"/>
      <sheetData sheetId="2649" refreshError="1"/>
      <sheetData sheetId="2650" refreshError="1"/>
      <sheetData sheetId="2651" refreshError="1"/>
      <sheetData sheetId="2652" refreshError="1"/>
      <sheetData sheetId="2653" refreshError="1"/>
      <sheetData sheetId="2654" refreshError="1"/>
      <sheetData sheetId="2655" refreshError="1"/>
      <sheetData sheetId="2656" refreshError="1"/>
      <sheetData sheetId="2657" refreshError="1"/>
      <sheetData sheetId="2658" refreshError="1"/>
      <sheetData sheetId="2659" refreshError="1"/>
      <sheetData sheetId="2660" refreshError="1"/>
      <sheetData sheetId="2661" refreshError="1"/>
      <sheetData sheetId="2662" refreshError="1"/>
      <sheetData sheetId="2663" refreshError="1"/>
      <sheetData sheetId="2664" refreshError="1"/>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refreshError="1"/>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sheetData sheetId="2729" refreshError="1"/>
      <sheetData sheetId="2730" refreshError="1"/>
      <sheetData sheetId="2731" refreshError="1"/>
      <sheetData sheetId="2732" refreshError="1"/>
      <sheetData sheetId="2733" refreshError="1"/>
      <sheetData sheetId="2734" refreshError="1"/>
      <sheetData sheetId="2735" refreshError="1"/>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refreshError="1"/>
      <sheetData sheetId="2748" refreshError="1"/>
      <sheetData sheetId="2749" refreshError="1"/>
      <sheetData sheetId="2750" refreshError="1"/>
      <sheetData sheetId="2751" refreshError="1"/>
      <sheetData sheetId="2752" refreshError="1"/>
      <sheetData sheetId="2753" refreshError="1"/>
      <sheetData sheetId="2754" refreshError="1"/>
      <sheetData sheetId="2755" refreshError="1"/>
      <sheetData sheetId="2756" refreshError="1"/>
      <sheetData sheetId="2757" refreshError="1"/>
      <sheetData sheetId="2758" refreshError="1"/>
      <sheetData sheetId="2759" refreshError="1"/>
      <sheetData sheetId="2760" refreshError="1"/>
      <sheetData sheetId="2761" refreshError="1"/>
      <sheetData sheetId="2762" refreshError="1"/>
      <sheetData sheetId="2763" refreshError="1"/>
      <sheetData sheetId="2764" refreshError="1"/>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efreshError="1"/>
      <sheetData sheetId="2780" refreshError="1"/>
      <sheetData sheetId="2781" refreshError="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refreshError="1"/>
      <sheetData sheetId="2802" refreshError="1"/>
      <sheetData sheetId="2803" refreshError="1"/>
      <sheetData sheetId="2804" refreshError="1"/>
      <sheetData sheetId="2805" refreshError="1"/>
      <sheetData sheetId="2806" refreshError="1"/>
      <sheetData sheetId="2807" refreshError="1"/>
      <sheetData sheetId="2808" refreshError="1"/>
      <sheetData sheetId="2809" refreshError="1"/>
      <sheetData sheetId="2810" refreshError="1"/>
      <sheetData sheetId="2811" refreshError="1"/>
      <sheetData sheetId="2812" refreshError="1"/>
      <sheetData sheetId="2813" refreshError="1"/>
      <sheetData sheetId="2814" refreshError="1"/>
      <sheetData sheetId="2815" refreshError="1"/>
      <sheetData sheetId="2816" refreshError="1"/>
      <sheetData sheetId="2817" refreshError="1"/>
      <sheetData sheetId="2818" refreshError="1"/>
      <sheetData sheetId="2819" refreshError="1"/>
      <sheetData sheetId="2820" refreshError="1"/>
      <sheetData sheetId="2821" refreshError="1"/>
      <sheetData sheetId="2822" refreshError="1"/>
      <sheetData sheetId="2823" refreshError="1"/>
      <sheetData sheetId="2824" refreshError="1"/>
      <sheetData sheetId="2825" refreshError="1"/>
      <sheetData sheetId="2826" refreshError="1"/>
      <sheetData sheetId="2827" refreshError="1"/>
      <sheetData sheetId="2828" refreshError="1"/>
      <sheetData sheetId="2829" refreshError="1"/>
      <sheetData sheetId="2830" refreshError="1"/>
      <sheetData sheetId="2831" refreshError="1"/>
      <sheetData sheetId="2832" refreshError="1"/>
      <sheetData sheetId="2833" refreshError="1"/>
      <sheetData sheetId="2834" refreshError="1"/>
      <sheetData sheetId="2835" refreshError="1"/>
      <sheetData sheetId="2836" refreshError="1"/>
      <sheetData sheetId="2837" refreshError="1"/>
      <sheetData sheetId="2838" refreshError="1"/>
      <sheetData sheetId="2839" refreshError="1"/>
      <sheetData sheetId="2840" refreshError="1"/>
      <sheetData sheetId="2841" refreshError="1"/>
      <sheetData sheetId="2842" refreshError="1"/>
      <sheetData sheetId="2843" refreshError="1"/>
      <sheetData sheetId="2844" refreshError="1"/>
      <sheetData sheetId="2845" refreshError="1"/>
      <sheetData sheetId="2846" refreshError="1"/>
      <sheetData sheetId="2847" refreshError="1"/>
      <sheetData sheetId="2848" refreshError="1"/>
      <sheetData sheetId="2849" refreshError="1"/>
      <sheetData sheetId="2850" refreshError="1"/>
      <sheetData sheetId="2851" refreshError="1"/>
      <sheetData sheetId="2852" refreshError="1"/>
      <sheetData sheetId="2853" refreshError="1"/>
      <sheetData sheetId="2854" refreshError="1"/>
      <sheetData sheetId="2855" refreshError="1"/>
      <sheetData sheetId="2856" refreshError="1"/>
      <sheetData sheetId="2857" refreshError="1"/>
      <sheetData sheetId="2858" refreshError="1"/>
      <sheetData sheetId="2859" refreshError="1"/>
      <sheetData sheetId="2860" refreshError="1"/>
      <sheetData sheetId="2861" refreshError="1"/>
      <sheetData sheetId="2862" refreshError="1"/>
      <sheetData sheetId="2863" refreshError="1"/>
      <sheetData sheetId="2864" refreshError="1"/>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ow r="767">
          <cell r="B767">
            <v>739</v>
          </cell>
        </row>
      </sheetData>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sheetData sheetId="2990"/>
      <sheetData sheetId="2991"/>
      <sheetData sheetId="2992"/>
      <sheetData sheetId="2993"/>
      <sheetData sheetId="2994"/>
      <sheetData sheetId="2995"/>
      <sheetData sheetId="2996"/>
      <sheetData sheetId="2997"/>
      <sheetData sheetId="2998"/>
      <sheetData sheetId="2999"/>
      <sheetData sheetId="3000"/>
      <sheetData sheetId="3001"/>
      <sheetData sheetId="3002"/>
      <sheetData sheetId="3003"/>
      <sheetData sheetId="3004"/>
      <sheetData sheetId="3005"/>
      <sheetData sheetId="3006"/>
      <sheetData sheetId="3007"/>
      <sheetData sheetId="3008"/>
      <sheetData sheetId="3009"/>
      <sheetData sheetId="3010"/>
      <sheetData sheetId="3011"/>
      <sheetData sheetId="3012"/>
      <sheetData sheetId="3013"/>
      <sheetData sheetId="3014"/>
      <sheetData sheetId="3015"/>
      <sheetData sheetId="3016" refreshError="1"/>
      <sheetData sheetId="3017"/>
      <sheetData sheetId="3018" refreshError="1"/>
      <sheetData sheetId="3019" refreshError="1"/>
      <sheetData sheetId="3020"/>
      <sheetData sheetId="3021" refreshError="1"/>
      <sheetData sheetId="3022"/>
      <sheetData sheetId="3023" refreshError="1"/>
      <sheetData sheetId="3024"/>
      <sheetData sheetId="3025"/>
      <sheetData sheetId="3026"/>
      <sheetData sheetId="3027"/>
      <sheetData sheetId="3028"/>
      <sheetData sheetId="3029"/>
      <sheetData sheetId="3030"/>
      <sheetData sheetId="3031"/>
      <sheetData sheetId="3032"/>
      <sheetData sheetId="3033"/>
      <sheetData sheetId="3034"/>
      <sheetData sheetId="3035"/>
      <sheetData sheetId="3036"/>
      <sheetData sheetId="3037"/>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efreshError="1"/>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efreshError="1"/>
      <sheetData sheetId="3316" refreshError="1"/>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efreshError="1"/>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efreshError="1"/>
      <sheetData sheetId="3431" refreshError="1"/>
      <sheetData sheetId="3432" refreshError="1"/>
      <sheetData sheetId="3433" refreshError="1"/>
      <sheetData sheetId="3434" refreshError="1"/>
      <sheetData sheetId="3435" refreshError="1"/>
      <sheetData sheetId="3436" refreshError="1"/>
      <sheetData sheetId="3437" refreshError="1"/>
      <sheetData sheetId="3438" refreshError="1"/>
      <sheetData sheetId="3439" refreshError="1"/>
      <sheetData sheetId="3440" refreshError="1"/>
      <sheetData sheetId="3441" refreshError="1"/>
      <sheetData sheetId="3442" refreshError="1"/>
      <sheetData sheetId="3443" refreshError="1"/>
      <sheetData sheetId="3444" refreshError="1"/>
      <sheetData sheetId="3445" refreshError="1"/>
      <sheetData sheetId="3446" refreshError="1"/>
      <sheetData sheetId="3447" refreshError="1"/>
      <sheetData sheetId="3448" refreshError="1"/>
      <sheetData sheetId="3449" refreshError="1"/>
      <sheetData sheetId="3450" refreshError="1"/>
      <sheetData sheetId="3451" refreshError="1"/>
      <sheetData sheetId="3452" refreshError="1"/>
      <sheetData sheetId="3453" refreshError="1"/>
      <sheetData sheetId="3454" refreshError="1"/>
      <sheetData sheetId="3455" refreshError="1"/>
      <sheetData sheetId="3456" refreshError="1"/>
      <sheetData sheetId="3457" refreshError="1"/>
      <sheetData sheetId="3458" refreshError="1"/>
      <sheetData sheetId="3459" refreshError="1"/>
      <sheetData sheetId="3460" refreshError="1"/>
      <sheetData sheetId="3461" refreshError="1"/>
      <sheetData sheetId="3462" refreshError="1"/>
      <sheetData sheetId="3463" refreshError="1"/>
      <sheetData sheetId="3464" refreshError="1"/>
      <sheetData sheetId="3465" refreshError="1"/>
      <sheetData sheetId="3466" refreshError="1"/>
      <sheetData sheetId="3467" refreshError="1"/>
      <sheetData sheetId="3468" refreshError="1"/>
      <sheetData sheetId="3469" refreshError="1"/>
      <sheetData sheetId="3470" refreshError="1"/>
      <sheetData sheetId="3471" refreshError="1"/>
      <sheetData sheetId="3472" refreshError="1"/>
      <sheetData sheetId="3473" refreshError="1"/>
      <sheetData sheetId="3474" refreshError="1"/>
      <sheetData sheetId="3475" refreshError="1"/>
      <sheetData sheetId="3476" refreshError="1"/>
      <sheetData sheetId="3477" refreshError="1"/>
      <sheetData sheetId="3478" refreshError="1"/>
      <sheetData sheetId="3479" refreshError="1"/>
      <sheetData sheetId="3480" refreshError="1"/>
      <sheetData sheetId="3481" refreshError="1"/>
      <sheetData sheetId="3482" refreshError="1"/>
      <sheetData sheetId="3483" refreshError="1"/>
      <sheetData sheetId="3484" refreshError="1"/>
      <sheetData sheetId="3485" refreshError="1"/>
      <sheetData sheetId="3486" refreshError="1"/>
      <sheetData sheetId="3487" refreshError="1"/>
      <sheetData sheetId="3488" refreshError="1"/>
      <sheetData sheetId="3489" refreshError="1"/>
      <sheetData sheetId="3490" refreshError="1"/>
      <sheetData sheetId="3491" refreshError="1"/>
      <sheetData sheetId="3492" refreshError="1"/>
      <sheetData sheetId="3493" refreshError="1"/>
      <sheetData sheetId="3494" refreshError="1"/>
      <sheetData sheetId="3495" refreshError="1"/>
      <sheetData sheetId="3496" refreshError="1"/>
      <sheetData sheetId="3497" refreshError="1"/>
      <sheetData sheetId="3498" refreshError="1"/>
      <sheetData sheetId="3499" refreshError="1"/>
      <sheetData sheetId="3500" refreshError="1"/>
      <sheetData sheetId="3501" refreshError="1"/>
      <sheetData sheetId="3502" refreshError="1"/>
      <sheetData sheetId="3503" refreshError="1"/>
      <sheetData sheetId="3504" refreshError="1"/>
      <sheetData sheetId="3505" refreshError="1"/>
      <sheetData sheetId="3506" refreshError="1"/>
      <sheetData sheetId="3507" refreshError="1"/>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efreshError="1"/>
      <sheetData sheetId="3542" refreshError="1"/>
      <sheetData sheetId="3543" refreshError="1"/>
      <sheetData sheetId="3544" refreshError="1"/>
      <sheetData sheetId="3545" refreshError="1"/>
      <sheetData sheetId="3546" refreshError="1"/>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refreshError="1"/>
      <sheetData sheetId="3562" refreshError="1"/>
      <sheetData sheetId="3563" refreshError="1"/>
      <sheetData sheetId="3564" refreshError="1"/>
      <sheetData sheetId="3565" refreshError="1"/>
      <sheetData sheetId="3566" refreshError="1"/>
      <sheetData sheetId="3567" refreshError="1"/>
      <sheetData sheetId="3568" refreshError="1"/>
      <sheetData sheetId="3569" refreshError="1"/>
      <sheetData sheetId="3570" refreshError="1"/>
      <sheetData sheetId="3571" refreshError="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refreshError="1"/>
      <sheetData sheetId="3586" refreshError="1"/>
      <sheetData sheetId="3587" refreshError="1"/>
      <sheetData sheetId="3588"/>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sheetData sheetId="3614" refreshError="1"/>
      <sheetData sheetId="3615" refreshError="1"/>
      <sheetData sheetId="3616" refreshError="1"/>
      <sheetData sheetId="3617" refreshError="1"/>
      <sheetData sheetId="3618" refreshError="1"/>
      <sheetData sheetId="3619"/>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sheetData sheetId="3736"/>
      <sheetData sheetId="3737"/>
      <sheetData sheetId="3738"/>
      <sheetData sheetId="3739"/>
      <sheetData sheetId="3740"/>
      <sheetData sheetId="3741"/>
      <sheetData sheetId="3742"/>
      <sheetData sheetId="3743"/>
      <sheetData sheetId="3744"/>
      <sheetData sheetId="3745"/>
      <sheetData sheetId="3746"/>
      <sheetData sheetId="3747"/>
      <sheetData sheetId="3748"/>
      <sheetData sheetId="3749"/>
      <sheetData sheetId="3750"/>
      <sheetData sheetId="3751"/>
      <sheetData sheetId="3752"/>
      <sheetData sheetId="3753"/>
      <sheetData sheetId="3754"/>
      <sheetData sheetId="3755"/>
      <sheetData sheetId="3756"/>
      <sheetData sheetId="3757"/>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efreshError="1"/>
      <sheetData sheetId="3775" refreshError="1"/>
      <sheetData sheetId="3776" refreshError="1"/>
      <sheetData sheetId="3777" refreshError="1"/>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refreshError="1"/>
      <sheetData sheetId="3788" refreshError="1"/>
      <sheetData sheetId="3789" refreshError="1"/>
      <sheetData sheetId="3790" refreshError="1"/>
      <sheetData sheetId="3791" refreshError="1"/>
      <sheetData sheetId="3792" refreshError="1"/>
      <sheetData sheetId="3793" refreshError="1"/>
      <sheetData sheetId="3794" refreshError="1"/>
      <sheetData sheetId="3795" refreshError="1"/>
      <sheetData sheetId="3796" refreshError="1"/>
      <sheetData sheetId="3797" refreshError="1"/>
      <sheetData sheetId="3798" refreshError="1"/>
      <sheetData sheetId="3799" refreshError="1"/>
      <sheetData sheetId="3800"/>
      <sheetData sheetId="3801"/>
      <sheetData sheetId="3802"/>
      <sheetData sheetId="3803" refreshError="1"/>
      <sheetData sheetId="3804" refreshError="1"/>
      <sheetData sheetId="3805" refreshError="1"/>
      <sheetData sheetId="3806"/>
      <sheetData sheetId="3807"/>
      <sheetData sheetId="3808"/>
      <sheetData sheetId="3809" refreshError="1"/>
      <sheetData sheetId="3810" refreshError="1"/>
      <sheetData sheetId="3811" refreshError="1"/>
      <sheetData sheetId="3812" refreshError="1"/>
      <sheetData sheetId="3813" refreshError="1"/>
      <sheetData sheetId="3814" refreshError="1"/>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refreshError="1"/>
      <sheetData sheetId="3828" refreshError="1"/>
      <sheetData sheetId="3829" refreshError="1"/>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efreshError="1"/>
      <sheetData sheetId="3874" refreshError="1"/>
      <sheetData sheetId="3875" refreshError="1"/>
      <sheetData sheetId="3876" refreshError="1"/>
      <sheetData sheetId="3877" refreshError="1"/>
      <sheetData sheetId="3878" refreshError="1"/>
      <sheetData sheetId="3879" refreshError="1"/>
      <sheetData sheetId="3880" refreshError="1"/>
      <sheetData sheetId="3881" refreshError="1"/>
      <sheetData sheetId="3882" refreshError="1"/>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refreshError="1"/>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refreshError="1"/>
      <sheetData sheetId="3929"/>
      <sheetData sheetId="3930"/>
      <sheetData sheetId="3931"/>
      <sheetData sheetId="3932"/>
      <sheetData sheetId="3933"/>
      <sheetData sheetId="3934"/>
      <sheetData sheetId="3935"/>
      <sheetData sheetId="3936"/>
      <sheetData sheetId="3937"/>
      <sheetData sheetId="3938"/>
      <sheetData sheetId="3939"/>
      <sheetData sheetId="3940"/>
      <sheetData sheetId="3941"/>
      <sheetData sheetId="3942"/>
      <sheetData sheetId="3943"/>
      <sheetData sheetId="3944"/>
      <sheetData sheetId="3945"/>
      <sheetData sheetId="3946"/>
      <sheetData sheetId="3947"/>
      <sheetData sheetId="3948"/>
      <sheetData sheetId="3949"/>
      <sheetData sheetId="3950"/>
      <sheetData sheetId="3951"/>
      <sheetData sheetId="3952"/>
      <sheetData sheetId="3953"/>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sheetData sheetId="3963"/>
      <sheetData sheetId="3964"/>
      <sheetData sheetId="3965"/>
      <sheetData sheetId="3966"/>
      <sheetData sheetId="3967"/>
      <sheetData sheetId="3968"/>
      <sheetData sheetId="3969"/>
      <sheetData sheetId="3970"/>
      <sheetData sheetId="3971"/>
      <sheetData sheetId="3972"/>
      <sheetData sheetId="3973"/>
      <sheetData sheetId="3974"/>
      <sheetData sheetId="3975"/>
      <sheetData sheetId="3976" refreshError="1"/>
      <sheetData sheetId="3977"/>
      <sheetData sheetId="3978" refreshError="1"/>
      <sheetData sheetId="3979" refreshError="1"/>
      <sheetData sheetId="3980" refreshError="1"/>
      <sheetData sheetId="3981" refreshError="1"/>
      <sheetData sheetId="3982" refreshError="1"/>
      <sheetData sheetId="3983" refreshError="1"/>
      <sheetData sheetId="3984"/>
      <sheetData sheetId="3985"/>
      <sheetData sheetId="3986"/>
      <sheetData sheetId="3987"/>
      <sheetData sheetId="3988"/>
      <sheetData sheetId="3989"/>
      <sheetData sheetId="3990"/>
      <sheetData sheetId="3991"/>
      <sheetData sheetId="3992"/>
      <sheetData sheetId="3993"/>
      <sheetData sheetId="3994"/>
      <sheetData sheetId="3995"/>
      <sheetData sheetId="3996"/>
      <sheetData sheetId="3997"/>
      <sheetData sheetId="3998"/>
      <sheetData sheetId="3999"/>
      <sheetData sheetId="4000"/>
      <sheetData sheetId="4001"/>
      <sheetData sheetId="4002"/>
      <sheetData sheetId="4003"/>
      <sheetData sheetId="4004"/>
      <sheetData sheetId="4005"/>
      <sheetData sheetId="4006"/>
      <sheetData sheetId="4007"/>
      <sheetData sheetId="4008" refreshError="1"/>
      <sheetData sheetId="4009"/>
      <sheetData sheetId="4010" refreshError="1"/>
      <sheetData sheetId="4011"/>
      <sheetData sheetId="4012"/>
      <sheetData sheetId="4013"/>
      <sheetData sheetId="4014"/>
      <sheetData sheetId="4015"/>
      <sheetData sheetId="4016" refreshError="1"/>
      <sheetData sheetId="4017" refreshError="1"/>
      <sheetData sheetId="4018" refreshError="1"/>
      <sheetData sheetId="4019"/>
      <sheetData sheetId="4020"/>
      <sheetData sheetId="4021"/>
      <sheetData sheetId="4022"/>
      <sheetData sheetId="4023"/>
      <sheetData sheetId="4024">
        <row r="67">
          <cell r="Q67">
            <v>0</v>
          </cell>
        </row>
      </sheetData>
      <sheetData sheetId="4025"/>
      <sheetData sheetId="4026"/>
      <sheetData sheetId="4027"/>
      <sheetData sheetId="4028"/>
      <sheetData sheetId="4029"/>
      <sheetData sheetId="4030" refreshError="1"/>
      <sheetData sheetId="4031"/>
      <sheetData sheetId="4032"/>
      <sheetData sheetId="4033"/>
      <sheetData sheetId="4034"/>
      <sheetData sheetId="4035"/>
      <sheetData sheetId="4036" refreshError="1"/>
      <sheetData sheetId="4037" refreshError="1"/>
      <sheetData sheetId="4038" refreshError="1"/>
      <sheetData sheetId="4039" refreshError="1"/>
      <sheetData sheetId="4040" refreshError="1"/>
      <sheetData sheetId="4041"/>
      <sheetData sheetId="4042"/>
      <sheetData sheetId="4043" refreshError="1"/>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sheetData sheetId="4070"/>
      <sheetData sheetId="4071"/>
      <sheetData sheetId="4072"/>
      <sheetData sheetId="4073"/>
      <sheetData sheetId="4074"/>
      <sheetData sheetId="4075"/>
      <sheetData sheetId="4076"/>
      <sheetData sheetId="4077"/>
      <sheetData sheetId="4078"/>
      <sheetData sheetId="4079"/>
      <sheetData sheetId="4080"/>
      <sheetData sheetId="4081"/>
      <sheetData sheetId="4082" refreshError="1"/>
      <sheetData sheetId="4083" refreshError="1"/>
      <sheetData sheetId="4084"/>
      <sheetData sheetId="4085"/>
      <sheetData sheetId="4086"/>
      <sheetData sheetId="4087" refreshError="1"/>
      <sheetData sheetId="4088" refreshError="1"/>
      <sheetData sheetId="4089"/>
      <sheetData sheetId="4090"/>
      <sheetData sheetId="4091"/>
      <sheetData sheetId="4092"/>
      <sheetData sheetId="4093"/>
      <sheetData sheetId="4094"/>
      <sheetData sheetId="4095"/>
      <sheetData sheetId="4096"/>
      <sheetData sheetId="4097"/>
      <sheetData sheetId="4098"/>
      <sheetData sheetId="4099"/>
      <sheetData sheetId="4100" refreshError="1"/>
      <sheetData sheetId="4101" refreshError="1"/>
      <sheetData sheetId="4102" refreshError="1"/>
      <sheetData sheetId="4103" refreshError="1"/>
      <sheetData sheetId="4104" refreshError="1"/>
      <sheetData sheetId="4105" refreshError="1"/>
      <sheetData sheetId="4106"/>
      <sheetData sheetId="4107"/>
      <sheetData sheetId="4108"/>
      <sheetData sheetId="4109"/>
      <sheetData sheetId="4110"/>
      <sheetData sheetId="4111"/>
      <sheetData sheetId="4112"/>
      <sheetData sheetId="4113"/>
      <sheetData sheetId="4114"/>
      <sheetData sheetId="4115"/>
      <sheetData sheetId="4116"/>
      <sheetData sheetId="4117"/>
      <sheetData sheetId="4118"/>
      <sheetData sheetId="4119">
        <row r="3">
          <cell r="D3" t="str">
            <v>Data</v>
          </cell>
        </row>
      </sheetData>
      <sheetData sheetId="4120"/>
      <sheetData sheetId="4121" refreshError="1"/>
      <sheetData sheetId="4122"/>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refreshError="1"/>
      <sheetData sheetId="4137" refreshError="1"/>
      <sheetData sheetId="4138" refreshError="1"/>
      <sheetData sheetId="4139" refreshError="1"/>
      <sheetData sheetId="4140" refreshError="1"/>
      <sheetData sheetId="4141" refreshError="1"/>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efreshError="1"/>
      <sheetData sheetId="4152" refreshError="1"/>
      <sheetData sheetId="4153" refreshError="1"/>
      <sheetData sheetId="4154" refreshError="1"/>
      <sheetData sheetId="4155" refreshError="1"/>
      <sheetData sheetId="4156" refreshError="1"/>
      <sheetData sheetId="4157" refreshError="1"/>
      <sheetData sheetId="4158" refreshError="1"/>
      <sheetData sheetId="4159" refreshError="1"/>
      <sheetData sheetId="4160" refreshError="1"/>
      <sheetData sheetId="4161" refreshError="1"/>
      <sheetData sheetId="4162" refreshError="1"/>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efreshError="1"/>
      <sheetData sheetId="4179" refreshError="1"/>
      <sheetData sheetId="4180" refreshError="1"/>
      <sheetData sheetId="4181" refreshError="1"/>
      <sheetData sheetId="4182" refreshError="1"/>
      <sheetData sheetId="4183" refreshError="1"/>
      <sheetData sheetId="4184" refreshError="1"/>
      <sheetData sheetId="4185" refreshError="1"/>
      <sheetData sheetId="4186" refreshError="1"/>
      <sheetData sheetId="4187" refreshError="1"/>
      <sheetData sheetId="4188" refreshError="1"/>
      <sheetData sheetId="4189" refreshError="1"/>
      <sheetData sheetId="4190" refreshError="1"/>
      <sheetData sheetId="4191" refreshError="1"/>
      <sheetData sheetId="4192" refreshError="1"/>
      <sheetData sheetId="4193" refreshError="1"/>
      <sheetData sheetId="4194" refreshError="1"/>
      <sheetData sheetId="4195" refreshError="1"/>
      <sheetData sheetId="4196" refreshError="1"/>
      <sheetData sheetId="4197" refreshError="1"/>
      <sheetData sheetId="4198" refreshError="1"/>
      <sheetData sheetId="4199" refreshError="1"/>
      <sheetData sheetId="4200" refreshError="1"/>
      <sheetData sheetId="4201" refreshError="1"/>
      <sheetData sheetId="4202" refreshError="1"/>
      <sheetData sheetId="4203" refreshError="1"/>
      <sheetData sheetId="4204" refreshError="1"/>
      <sheetData sheetId="4205" refreshError="1"/>
      <sheetData sheetId="4206" refreshError="1"/>
      <sheetData sheetId="4207" refreshError="1"/>
      <sheetData sheetId="4208" refreshError="1"/>
      <sheetData sheetId="4209" refreshError="1"/>
      <sheetData sheetId="4210" refreshError="1"/>
      <sheetData sheetId="4211" refreshError="1"/>
      <sheetData sheetId="4212" refreshError="1"/>
      <sheetData sheetId="4213" refreshError="1"/>
      <sheetData sheetId="4214" refreshError="1"/>
      <sheetData sheetId="4215" refreshError="1"/>
      <sheetData sheetId="4216" refreshError="1"/>
      <sheetData sheetId="4217" refreshError="1"/>
      <sheetData sheetId="4218" refreshError="1"/>
      <sheetData sheetId="4219" refreshError="1"/>
      <sheetData sheetId="4220" refreshError="1"/>
      <sheetData sheetId="4221" refreshError="1"/>
      <sheetData sheetId="4222" refreshError="1"/>
      <sheetData sheetId="4223" refreshError="1"/>
      <sheetData sheetId="4224" refreshError="1"/>
      <sheetData sheetId="4225" refreshError="1"/>
      <sheetData sheetId="4226" refreshError="1"/>
      <sheetData sheetId="4227" refreshError="1"/>
      <sheetData sheetId="4228" refreshError="1"/>
      <sheetData sheetId="4229" refreshError="1"/>
      <sheetData sheetId="4230" refreshError="1"/>
      <sheetData sheetId="4231" refreshError="1"/>
      <sheetData sheetId="4232" refreshError="1"/>
      <sheetData sheetId="4233" refreshError="1"/>
      <sheetData sheetId="4234" refreshError="1"/>
      <sheetData sheetId="4235" refreshError="1"/>
      <sheetData sheetId="4236" refreshError="1"/>
      <sheetData sheetId="4237" refreshError="1"/>
      <sheetData sheetId="4238" refreshError="1"/>
      <sheetData sheetId="4239" refreshError="1"/>
      <sheetData sheetId="4240" refreshError="1"/>
      <sheetData sheetId="4241" refreshError="1"/>
      <sheetData sheetId="4242" refreshError="1"/>
      <sheetData sheetId="4243" refreshError="1"/>
      <sheetData sheetId="4244" refreshError="1"/>
      <sheetData sheetId="4245" refreshError="1"/>
      <sheetData sheetId="4246" refreshError="1"/>
      <sheetData sheetId="4247" refreshError="1"/>
      <sheetData sheetId="4248" refreshError="1"/>
      <sheetData sheetId="4249" refreshError="1"/>
      <sheetData sheetId="4250" refreshError="1"/>
      <sheetData sheetId="4251" refreshError="1"/>
      <sheetData sheetId="4252" refreshError="1"/>
      <sheetData sheetId="4253" refreshError="1"/>
      <sheetData sheetId="4254" refreshError="1"/>
      <sheetData sheetId="4255" refreshError="1"/>
      <sheetData sheetId="4256" refreshError="1"/>
      <sheetData sheetId="4257" refreshError="1"/>
      <sheetData sheetId="4258" refreshError="1"/>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 sheetId="4341" refreshError="1"/>
      <sheetData sheetId="4342" refreshError="1"/>
      <sheetData sheetId="4343" refreshError="1"/>
      <sheetData sheetId="4344" refreshError="1"/>
      <sheetData sheetId="4345" refreshError="1"/>
      <sheetData sheetId="4346" refreshError="1"/>
      <sheetData sheetId="4347" refreshError="1"/>
      <sheetData sheetId="4348" refreshError="1"/>
      <sheetData sheetId="4349" refreshError="1"/>
      <sheetData sheetId="4350" refreshError="1"/>
      <sheetData sheetId="4351" refreshError="1"/>
      <sheetData sheetId="4352" refreshError="1"/>
      <sheetData sheetId="4353" refreshError="1"/>
      <sheetData sheetId="4354" refreshError="1"/>
      <sheetData sheetId="4355" refreshError="1"/>
      <sheetData sheetId="4356" refreshError="1"/>
      <sheetData sheetId="4357" refreshError="1"/>
      <sheetData sheetId="4358" refreshError="1"/>
      <sheetData sheetId="4359" refreshError="1"/>
      <sheetData sheetId="4360" refreshError="1"/>
      <sheetData sheetId="4361" refreshError="1"/>
      <sheetData sheetId="4362" refreshError="1"/>
      <sheetData sheetId="4363" refreshError="1"/>
      <sheetData sheetId="4364" refreshError="1"/>
      <sheetData sheetId="4365" refreshError="1"/>
      <sheetData sheetId="4366" refreshError="1"/>
      <sheetData sheetId="4367" refreshError="1"/>
      <sheetData sheetId="4368" refreshError="1"/>
      <sheetData sheetId="4369" refreshError="1"/>
      <sheetData sheetId="4370" refreshError="1"/>
      <sheetData sheetId="4371"/>
      <sheetData sheetId="4372" refreshError="1"/>
      <sheetData sheetId="4373" refreshError="1"/>
      <sheetData sheetId="4374" refreshError="1"/>
      <sheetData sheetId="4375" refreshError="1"/>
      <sheetData sheetId="4376" refreshError="1"/>
      <sheetData sheetId="4377" refreshError="1"/>
      <sheetData sheetId="4378" refreshError="1"/>
      <sheetData sheetId="4379" refreshError="1"/>
      <sheetData sheetId="4380" refreshError="1"/>
      <sheetData sheetId="4381" refreshError="1"/>
      <sheetData sheetId="4382" refreshError="1"/>
      <sheetData sheetId="4383" refreshError="1"/>
      <sheetData sheetId="4384" refreshError="1"/>
      <sheetData sheetId="4385" refreshError="1"/>
      <sheetData sheetId="4386" refreshError="1"/>
      <sheetData sheetId="4387" refreshError="1"/>
      <sheetData sheetId="4388" refreshError="1"/>
      <sheetData sheetId="4389" refreshError="1"/>
      <sheetData sheetId="4390" refreshError="1"/>
      <sheetData sheetId="4391" refreshError="1"/>
      <sheetData sheetId="4392" refreshError="1"/>
      <sheetData sheetId="4393" refreshError="1"/>
      <sheetData sheetId="4394" refreshError="1"/>
      <sheetData sheetId="4395" refreshError="1"/>
      <sheetData sheetId="4396" refreshError="1"/>
      <sheetData sheetId="4397" refreshError="1"/>
      <sheetData sheetId="4398" refreshError="1"/>
      <sheetData sheetId="4399" refreshError="1"/>
      <sheetData sheetId="4400" refreshError="1"/>
      <sheetData sheetId="4401" refreshError="1"/>
      <sheetData sheetId="4402" refreshError="1"/>
      <sheetData sheetId="4403" refreshError="1"/>
      <sheetData sheetId="4404" refreshError="1"/>
      <sheetData sheetId="4405" refreshError="1"/>
      <sheetData sheetId="4406" refreshError="1"/>
      <sheetData sheetId="4407" refreshError="1"/>
      <sheetData sheetId="4408" refreshError="1"/>
      <sheetData sheetId="4409" refreshError="1"/>
      <sheetData sheetId="4410" refreshError="1"/>
      <sheetData sheetId="4411" refreshError="1"/>
      <sheetData sheetId="4412" refreshError="1"/>
      <sheetData sheetId="4413" refreshError="1"/>
      <sheetData sheetId="4414" refreshError="1"/>
      <sheetData sheetId="4415" refreshError="1"/>
      <sheetData sheetId="4416" refreshError="1"/>
      <sheetData sheetId="4417" refreshError="1"/>
      <sheetData sheetId="4418" refreshError="1"/>
      <sheetData sheetId="4419" refreshError="1"/>
      <sheetData sheetId="4420" refreshError="1"/>
      <sheetData sheetId="4421" refreshError="1"/>
      <sheetData sheetId="4422" refreshError="1"/>
      <sheetData sheetId="4423" refreshError="1"/>
      <sheetData sheetId="4424" refreshError="1"/>
      <sheetData sheetId="4425" refreshError="1"/>
      <sheetData sheetId="4426" refreshError="1"/>
      <sheetData sheetId="4427" refreshError="1"/>
      <sheetData sheetId="4428" refreshError="1"/>
      <sheetData sheetId="4429" refreshError="1"/>
      <sheetData sheetId="4430" refreshError="1"/>
      <sheetData sheetId="4431" refreshError="1"/>
      <sheetData sheetId="4432" refreshError="1"/>
      <sheetData sheetId="4433" refreshError="1"/>
      <sheetData sheetId="4434" refreshError="1"/>
      <sheetData sheetId="4435" refreshError="1"/>
      <sheetData sheetId="4436" refreshError="1"/>
      <sheetData sheetId="4437" refreshError="1"/>
      <sheetData sheetId="4438" refreshError="1"/>
      <sheetData sheetId="4439" refreshError="1"/>
      <sheetData sheetId="4440" refreshError="1"/>
      <sheetData sheetId="4441" refreshError="1"/>
      <sheetData sheetId="4442" refreshError="1"/>
      <sheetData sheetId="4443" refreshError="1"/>
      <sheetData sheetId="4444" refreshError="1"/>
      <sheetData sheetId="4445" refreshError="1"/>
      <sheetData sheetId="4446" refreshError="1"/>
      <sheetData sheetId="4447" refreshError="1"/>
      <sheetData sheetId="4448" refreshError="1"/>
      <sheetData sheetId="4449" refreshError="1"/>
      <sheetData sheetId="4450" refreshError="1"/>
      <sheetData sheetId="4451" refreshError="1"/>
      <sheetData sheetId="4452" refreshError="1"/>
      <sheetData sheetId="4453" refreshError="1"/>
      <sheetData sheetId="4454" refreshError="1"/>
      <sheetData sheetId="4455" refreshError="1"/>
      <sheetData sheetId="4456" refreshError="1"/>
      <sheetData sheetId="4457" refreshError="1"/>
      <sheetData sheetId="4458" refreshError="1"/>
      <sheetData sheetId="4459" refreshError="1"/>
      <sheetData sheetId="4460" refreshError="1"/>
      <sheetData sheetId="4461" refreshError="1"/>
      <sheetData sheetId="4462" refreshError="1"/>
      <sheetData sheetId="4463" refreshError="1"/>
      <sheetData sheetId="4464" refreshError="1"/>
      <sheetData sheetId="4465" refreshError="1"/>
      <sheetData sheetId="4466" refreshError="1"/>
      <sheetData sheetId="4467" refreshError="1"/>
      <sheetData sheetId="4468" refreshError="1"/>
      <sheetData sheetId="4469" refreshError="1"/>
      <sheetData sheetId="4470" refreshError="1"/>
      <sheetData sheetId="4471" refreshError="1"/>
      <sheetData sheetId="4472" refreshError="1"/>
      <sheetData sheetId="4473" refreshError="1"/>
      <sheetData sheetId="4474" refreshError="1"/>
      <sheetData sheetId="4475" refreshError="1"/>
      <sheetData sheetId="4476" refreshError="1"/>
      <sheetData sheetId="4477" refreshError="1"/>
      <sheetData sheetId="4478" refreshError="1"/>
      <sheetData sheetId="4479" refreshError="1"/>
      <sheetData sheetId="4480" refreshError="1"/>
      <sheetData sheetId="4481" refreshError="1"/>
      <sheetData sheetId="4482" refreshError="1"/>
      <sheetData sheetId="4483" refreshError="1"/>
      <sheetData sheetId="4484" refreshError="1"/>
      <sheetData sheetId="4485" refreshError="1"/>
      <sheetData sheetId="4486" refreshError="1"/>
      <sheetData sheetId="4487" refreshError="1"/>
      <sheetData sheetId="4488" refreshError="1"/>
      <sheetData sheetId="4489" refreshError="1"/>
      <sheetData sheetId="4490" refreshError="1"/>
      <sheetData sheetId="4491" refreshError="1"/>
      <sheetData sheetId="4492" refreshError="1"/>
      <sheetData sheetId="4493" refreshError="1"/>
      <sheetData sheetId="4494" refreshError="1"/>
      <sheetData sheetId="4495" refreshError="1"/>
      <sheetData sheetId="4496" refreshError="1"/>
      <sheetData sheetId="4497" refreshError="1"/>
      <sheetData sheetId="4498" refreshError="1"/>
      <sheetData sheetId="4499" refreshError="1"/>
      <sheetData sheetId="4500" refreshError="1"/>
      <sheetData sheetId="4501" refreshError="1"/>
      <sheetData sheetId="4502" refreshError="1"/>
      <sheetData sheetId="4503" refreshError="1"/>
      <sheetData sheetId="4504" refreshError="1"/>
      <sheetData sheetId="4505" refreshError="1"/>
      <sheetData sheetId="4506" refreshError="1"/>
      <sheetData sheetId="4507" refreshError="1"/>
      <sheetData sheetId="4508" refreshError="1"/>
      <sheetData sheetId="4509" refreshError="1"/>
      <sheetData sheetId="4510" refreshError="1"/>
      <sheetData sheetId="4511" refreshError="1"/>
      <sheetData sheetId="4512" refreshError="1"/>
      <sheetData sheetId="4513" refreshError="1"/>
      <sheetData sheetId="4514" refreshError="1"/>
      <sheetData sheetId="4515" refreshError="1"/>
      <sheetData sheetId="4516" refreshError="1"/>
      <sheetData sheetId="4517" refreshError="1"/>
      <sheetData sheetId="4518" refreshError="1"/>
      <sheetData sheetId="4519" refreshError="1"/>
      <sheetData sheetId="4520" refreshError="1"/>
      <sheetData sheetId="4521" refreshError="1"/>
      <sheetData sheetId="4522" refreshError="1"/>
      <sheetData sheetId="4523" refreshError="1"/>
      <sheetData sheetId="4524" refreshError="1"/>
      <sheetData sheetId="4525" refreshError="1"/>
      <sheetData sheetId="4526" refreshError="1"/>
      <sheetData sheetId="4527" refreshError="1"/>
      <sheetData sheetId="4528" refreshError="1"/>
      <sheetData sheetId="4529" refreshError="1"/>
      <sheetData sheetId="4530" refreshError="1"/>
      <sheetData sheetId="4531" refreshError="1"/>
      <sheetData sheetId="4532" refreshError="1"/>
      <sheetData sheetId="4533" refreshError="1"/>
      <sheetData sheetId="4534" refreshError="1"/>
      <sheetData sheetId="4535" refreshError="1"/>
      <sheetData sheetId="4536" refreshError="1"/>
      <sheetData sheetId="4537" refreshError="1"/>
      <sheetData sheetId="4538" refreshError="1"/>
      <sheetData sheetId="4539" refreshError="1"/>
      <sheetData sheetId="4540" refreshError="1"/>
      <sheetData sheetId="4541" refreshError="1"/>
      <sheetData sheetId="4542" refreshError="1"/>
      <sheetData sheetId="4543" refreshError="1"/>
      <sheetData sheetId="4544" refreshError="1"/>
      <sheetData sheetId="4545" refreshError="1"/>
      <sheetData sheetId="4546" refreshError="1"/>
      <sheetData sheetId="4547" refreshError="1"/>
      <sheetData sheetId="4548" refreshError="1"/>
      <sheetData sheetId="4549" refreshError="1"/>
      <sheetData sheetId="4550" refreshError="1"/>
      <sheetData sheetId="4551" refreshError="1"/>
      <sheetData sheetId="4552" refreshError="1"/>
      <sheetData sheetId="4553" refreshError="1"/>
      <sheetData sheetId="4554" refreshError="1"/>
      <sheetData sheetId="4555" refreshError="1"/>
      <sheetData sheetId="4556" refreshError="1"/>
      <sheetData sheetId="4557" refreshError="1"/>
      <sheetData sheetId="4558" refreshError="1"/>
      <sheetData sheetId="4559" refreshError="1"/>
      <sheetData sheetId="4560" refreshError="1"/>
      <sheetData sheetId="4561" refreshError="1"/>
      <sheetData sheetId="4562" refreshError="1"/>
      <sheetData sheetId="4563" refreshError="1"/>
      <sheetData sheetId="4564" refreshError="1"/>
      <sheetData sheetId="4565" refreshError="1"/>
      <sheetData sheetId="4566" refreshError="1"/>
      <sheetData sheetId="4567" refreshError="1"/>
      <sheetData sheetId="4568" refreshError="1"/>
      <sheetData sheetId="4569" refreshError="1"/>
      <sheetData sheetId="4570" refreshError="1"/>
      <sheetData sheetId="4571" refreshError="1"/>
      <sheetData sheetId="4572" refreshError="1"/>
      <sheetData sheetId="4573" refreshError="1"/>
      <sheetData sheetId="4574" refreshError="1"/>
      <sheetData sheetId="4575" refreshError="1"/>
      <sheetData sheetId="4576" refreshError="1"/>
      <sheetData sheetId="4577" refreshError="1"/>
      <sheetData sheetId="4578" refreshError="1"/>
      <sheetData sheetId="4579" refreshError="1"/>
      <sheetData sheetId="4580" refreshError="1"/>
      <sheetData sheetId="4581" refreshError="1"/>
      <sheetData sheetId="4582" refreshError="1"/>
      <sheetData sheetId="4583" refreshError="1"/>
      <sheetData sheetId="4584" refreshError="1"/>
      <sheetData sheetId="4585" refreshError="1"/>
      <sheetData sheetId="4586" refreshError="1"/>
      <sheetData sheetId="4587" refreshError="1"/>
      <sheetData sheetId="4588" refreshError="1"/>
      <sheetData sheetId="4589" refreshError="1"/>
      <sheetData sheetId="4590" refreshError="1"/>
      <sheetData sheetId="4591" refreshError="1"/>
      <sheetData sheetId="4592" refreshError="1"/>
      <sheetData sheetId="4593" refreshError="1"/>
      <sheetData sheetId="4594" refreshError="1"/>
      <sheetData sheetId="4595" refreshError="1"/>
      <sheetData sheetId="4596" refreshError="1"/>
      <sheetData sheetId="4597" refreshError="1"/>
      <sheetData sheetId="4598" refreshError="1"/>
      <sheetData sheetId="4599" refreshError="1"/>
      <sheetData sheetId="4600" refreshError="1"/>
      <sheetData sheetId="4601" refreshError="1"/>
      <sheetData sheetId="4602" refreshError="1"/>
      <sheetData sheetId="4603" refreshError="1"/>
      <sheetData sheetId="4604" refreshError="1"/>
      <sheetData sheetId="4605" refreshError="1"/>
      <sheetData sheetId="4606" refreshError="1"/>
      <sheetData sheetId="4607" refreshError="1"/>
      <sheetData sheetId="4608" refreshError="1"/>
      <sheetData sheetId="4609" refreshError="1"/>
      <sheetData sheetId="4610" refreshError="1"/>
      <sheetData sheetId="4611" refreshError="1"/>
      <sheetData sheetId="4612" refreshError="1"/>
      <sheetData sheetId="4613" refreshError="1"/>
      <sheetData sheetId="4614" refreshError="1"/>
      <sheetData sheetId="4615" refreshError="1"/>
      <sheetData sheetId="4616" refreshError="1"/>
      <sheetData sheetId="4617" refreshError="1"/>
      <sheetData sheetId="4618" refreshError="1"/>
      <sheetData sheetId="4619" refreshError="1"/>
      <sheetData sheetId="4620" refreshError="1"/>
      <sheetData sheetId="4621" refreshError="1"/>
      <sheetData sheetId="4622" refreshError="1"/>
      <sheetData sheetId="4623" refreshError="1"/>
      <sheetData sheetId="4624" refreshError="1"/>
      <sheetData sheetId="4625" refreshError="1"/>
      <sheetData sheetId="4626" refreshError="1"/>
      <sheetData sheetId="4627" refreshError="1"/>
      <sheetData sheetId="4628" refreshError="1"/>
      <sheetData sheetId="4629" refreshError="1"/>
      <sheetData sheetId="4630" refreshError="1"/>
      <sheetData sheetId="4631" refreshError="1"/>
      <sheetData sheetId="4632" refreshError="1"/>
      <sheetData sheetId="4633" refreshError="1"/>
      <sheetData sheetId="4634" refreshError="1"/>
      <sheetData sheetId="4635" refreshError="1"/>
      <sheetData sheetId="4636" refreshError="1"/>
      <sheetData sheetId="4637" refreshError="1"/>
      <sheetData sheetId="4638" refreshError="1"/>
      <sheetData sheetId="4639" refreshError="1"/>
      <sheetData sheetId="4640" refreshError="1"/>
      <sheetData sheetId="4641" refreshError="1"/>
      <sheetData sheetId="4642" refreshError="1"/>
      <sheetData sheetId="4643" refreshError="1"/>
      <sheetData sheetId="4644" refreshError="1"/>
      <sheetData sheetId="4645" refreshError="1"/>
      <sheetData sheetId="4646" refreshError="1"/>
      <sheetData sheetId="4647" refreshError="1"/>
      <sheetData sheetId="4648" refreshError="1"/>
      <sheetData sheetId="4649" refreshError="1"/>
      <sheetData sheetId="4650" refreshError="1"/>
      <sheetData sheetId="4651" refreshError="1"/>
      <sheetData sheetId="4652" refreshError="1"/>
      <sheetData sheetId="4653" refreshError="1"/>
      <sheetData sheetId="4654" refreshError="1"/>
      <sheetData sheetId="4655" refreshError="1"/>
      <sheetData sheetId="4656" refreshError="1"/>
      <sheetData sheetId="4657" refreshError="1"/>
      <sheetData sheetId="4658" refreshError="1"/>
      <sheetData sheetId="4659" refreshError="1"/>
      <sheetData sheetId="4660" refreshError="1"/>
      <sheetData sheetId="4661" refreshError="1"/>
      <sheetData sheetId="4662" refreshError="1"/>
      <sheetData sheetId="4663" refreshError="1"/>
      <sheetData sheetId="4664" refreshError="1"/>
      <sheetData sheetId="4665" refreshError="1"/>
      <sheetData sheetId="4666" refreshError="1"/>
      <sheetData sheetId="4667" refreshError="1"/>
      <sheetData sheetId="4668" refreshError="1"/>
      <sheetData sheetId="4669" refreshError="1"/>
      <sheetData sheetId="4670" refreshError="1"/>
      <sheetData sheetId="4671" refreshError="1"/>
      <sheetData sheetId="4672" refreshError="1"/>
      <sheetData sheetId="4673" refreshError="1"/>
      <sheetData sheetId="4674" refreshError="1"/>
      <sheetData sheetId="4675" refreshError="1"/>
      <sheetData sheetId="4676" refreshError="1"/>
      <sheetData sheetId="4677" refreshError="1"/>
      <sheetData sheetId="4678" refreshError="1"/>
      <sheetData sheetId="4679" refreshError="1"/>
      <sheetData sheetId="4680" refreshError="1"/>
      <sheetData sheetId="4681" refreshError="1"/>
      <sheetData sheetId="4682" refreshError="1"/>
      <sheetData sheetId="4683" refreshError="1"/>
      <sheetData sheetId="4684" refreshError="1"/>
      <sheetData sheetId="4685" refreshError="1"/>
      <sheetData sheetId="4686" refreshError="1"/>
      <sheetData sheetId="4687" refreshError="1"/>
      <sheetData sheetId="4688" refreshError="1"/>
      <sheetData sheetId="4689" refreshError="1"/>
      <sheetData sheetId="4690" refreshError="1"/>
      <sheetData sheetId="4691" refreshError="1"/>
      <sheetData sheetId="4692" refreshError="1"/>
      <sheetData sheetId="4693" refreshError="1"/>
      <sheetData sheetId="4694" refreshError="1"/>
      <sheetData sheetId="4695" refreshError="1"/>
      <sheetData sheetId="4696" refreshError="1"/>
      <sheetData sheetId="4697" refreshError="1"/>
      <sheetData sheetId="4698" refreshError="1"/>
      <sheetData sheetId="4699" refreshError="1"/>
      <sheetData sheetId="4700" refreshError="1"/>
      <sheetData sheetId="4701" refreshError="1"/>
      <sheetData sheetId="4702" refreshError="1"/>
      <sheetData sheetId="4703" refreshError="1"/>
      <sheetData sheetId="4704" refreshError="1"/>
      <sheetData sheetId="4705" refreshError="1"/>
      <sheetData sheetId="4706" refreshError="1"/>
      <sheetData sheetId="4707" refreshError="1"/>
      <sheetData sheetId="4708" refreshError="1"/>
      <sheetData sheetId="4709" refreshError="1"/>
      <sheetData sheetId="4710" refreshError="1"/>
      <sheetData sheetId="4711" refreshError="1"/>
      <sheetData sheetId="4712" refreshError="1"/>
      <sheetData sheetId="4713" refreshError="1"/>
      <sheetData sheetId="4714" refreshError="1"/>
      <sheetData sheetId="4715" refreshError="1"/>
      <sheetData sheetId="4716" refreshError="1"/>
      <sheetData sheetId="4717" refreshError="1"/>
      <sheetData sheetId="4718" refreshError="1"/>
      <sheetData sheetId="4719" refreshError="1"/>
      <sheetData sheetId="4720" refreshError="1"/>
      <sheetData sheetId="4721" refreshError="1"/>
      <sheetData sheetId="4722" refreshError="1"/>
      <sheetData sheetId="4723" refreshError="1"/>
      <sheetData sheetId="4724" refreshError="1"/>
      <sheetData sheetId="4725" refreshError="1"/>
      <sheetData sheetId="4726" refreshError="1"/>
      <sheetData sheetId="4727" refreshError="1"/>
      <sheetData sheetId="4728" refreshError="1"/>
      <sheetData sheetId="4729" refreshError="1"/>
      <sheetData sheetId="4730" refreshError="1"/>
      <sheetData sheetId="4731" refreshError="1"/>
      <sheetData sheetId="4732" refreshError="1"/>
      <sheetData sheetId="4733" refreshError="1"/>
      <sheetData sheetId="4734" refreshError="1"/>
      <sheetData sheetId="4735" refreshError="1"/>
      <sheetData sheetId="4736" refreshError="1"/>
      <sheetData sheetId="4737" refreshError="1"/>
      <sheetData sheetId="4738" refreshError="1"/>
      <sheetData sheetId="4739" refreshError="1"/>
      <sheetData sheetId="4740" refreshError="1"/>
      <sheetData sheetId="4741" refreshError="1"/>
      <sheetData sheetId="4742" refreshError="1"/>
      <sheetData sheetId="4743" refreshError="1"/>
      <sheetData sheetId="4744" refreshError="1"/>
      <sheetData sheetId="4745" refreshError="1"/>
      <sheetData sheetId="4746" refreshError="1"/>
      <sheetData sheetId="4747" refreshError="1"/>
      <sheetData sheetId="4748" refreshError="1"/>
      <sheetData sheetId="4749" refreshError="1"/>
      <sheetData sheetId="4750" refreshError="1"/>
      <sheetData sheetId="4751" refreshError="1"/>
      <sheetData sheetId="4752" refreshError="1"/>
      <sheetData sheetId="4753" refreshError="1"/>
      <sheetData sheetId="4754" refreshError="1"/>
      <sheetData sheetId="4755" refreshError="1"/>
      <sheetData sheetId="4756" refreshError="1"/>
      <sheetData sheetId="4757" refreshError="1"/>
      <sheetData sheetId="4758" refreshError="1"/>
      <sheetData sheetId="4759" refreshError="1"/>
      <sheetData sheetId="4760" refreshError="1"/>
      <sheetData sheetId="4761" refreshError="1"/>
      <sheetData sheetId="4762" refreshError="1"/>
      <sheetData sheetId="4763" refreshError="1"/>
      <sheetData sheetId="4764" refreshError="1"/>
      <sheetData sheetId="4765" refreshError="1"/>
      <sheetData sheetId="4766" refreshError="1"/>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efreshError="1"/>
      <sheetData sheetId="4881" refreshError="1"/>
      <sheetData sheetId="4882" refreshError="1"/>
      <sheetData sheetId="4883" refreshError="1"/>
      <sheetData sheetId="4884" refreshError="1"/>
      <sheetData sheetId="4885" refreshError="1"/>
      <sheetData sheetId="4886" refreshError="1"/>
      <sheetData sheetId="4887" refreshError="1"/>
      <sheetData sheetId="4888" refreshError="1"/>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sheetData sheetId="4898"/>
      <sheetData sheetId="4899"/>
      <sheetData sheetId="4900" refreshError="1"/>
      <sheetData sheetId="4901" refreshError="1"/>
      <sheetData sheetId="4902" refreshError="1"/>
      <sheetData sheetId="4903" refreshError="1"/>
      <sheetData sheetId="4904" refreshError="1"/>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sheetData sheetId="4919"/>
      <sheetData sheetId="4920">
        <row r="767">
          <cell r="B767">
            <v>739</v>
          </cell>
        </row>
      </sheetData>
      <sheetData sheetId="4921">
        <row r="767">
          <cell r="B767">
            <v>739</v>
          </cell>
        </row>
      </sheetData>
      <sheetData sheetId="4922"/>
      <sheetData sheetId="4923">
        <row r="767">
          <cell r="B767">
            <v>739</v>
          </cell>
        </row>
      </sheetData>
      <sheetData sheetId="4924"/>
      <sheetData sheetId="4925"/>
      <sheetData sheetId="4926"/>
      <sheetData sheetId="4927"/>
      <sheetData sheetId="4928"/>
      <sheetData sheetId="4929"/>
      <sheetData sheetId="4930"/>
      <sheetData sheetId="4931"/>
      <sheetData sheetId="4932"/>
      <sheetData sheetId="4933">
        <row r="767">
          <cell r="B767">
            <v>739</v>
          </cell>
        </row>
      </sheetData>
      <sheetData sheetId="4934">
        <row r="23">
          <cell r="H23">
            <v>10175</v>
          </cell>
        </row>
      </sheetData>
      <sheetData sheetId="4935">
        <row r="31">
          <cell r="N31">
            <v>906186608.62700033</v>
          </cell>
        </row>
      </sheetData>
      <sheetData sheetId="4936"/>
      <sheetData sheetId="4937">
        <row r="138">
          <cell r="J138">
            <v>1587.68</v>
          </cell>
        </row>
      </sheetData>
      <sheetData sheetId="4938">
        <row r="767">
          <cell r="B767">
            <v>739</v>
          </cell>
        </row>
      </sheetData>
      <sheetData sheetId="4939">
        <row r="767">
          <cell r="B767">
            <v>739</v>
          </cell>
        </row>
      </sheetData>
      <sheetData sheetId="4940">
        <row r="31">
          <cell r="N31">
            <v>906186608.62700033</v>
          </cell>
        </row>
      </sheetData>
      <sheetData sheetId="4941">
        <row r="31">
          <cell r="N31">
            <v>906186608.62700033</v>
          </cell>
        </row>
      </sheetData>
      <sheetData sheetId="4942">
        <row r="31">
          <cell r="N31">
            <v>906186608.62700033</v>
          </cell>
        </row>
      </sheetData>
      <sheetData sheetId="4943">
        <row r="31">
          <cell r="N31">
            <v>906186608.62700033</v>
          </cell>
        </row>
      </sheetData>
      <sheetData sheetId="4944">
        <row r="31">
          <cell r="N31">
            <v>906186608.62700033</v>
          </cell>
        </row>
      </sheetData>
      <sheetData sheetId="4945">
        <row r="31">
          <cell r="N31">
            <v>906186608.62700033</v>
          </cell>
        </row>
      </sheetData>
      <sheetData sheetId="4946">
        <row r="31">
          <cell r="N31">
            <v>906186608.62700033</v>
          </cell>
        </row>
      </sheetData>
      <sheetData sheetId="4947">
        <row r="248">
          <cell r="F248">
            <v>1.1059322033898304</v>
          </cell>
        </row>
      </sheetData>
      <sheetData sheetId="4948">
        <row r="248">
          <cell r="F248">
            <v>1.1059322033898304</v>
          </cell>
        </row>
      </sheetData>
      <sheetData sheetId="4949">
        <row r="248">
          <cell r="F248">
            <v>1.1059322033898304</v>
          </cell>
        </row>
      </sheetData>
      <sheetData sheetId="4950">
        <row r="248">
          <cell r="F248">
            <v>1.1059322033898304</v>
          </cell>
        </row>
      </sheetData>
      <sheetData sheetId="4951">
        <row r="248">
          <cell r="F248">
            <v>1.1059322033898304</v>
          </cell>
        </row>
      </sheetData>
      <sheetData sheetId="4952">
        <row r="248">
          <cell r="F248">
            <v>1.1059322033898304</v>
          </cell>
        </row>
      </sheetData>
      <sheetData sheetId="4953"/>
      <sheetData sheetId="4954">
        <row r="6">
          <cell r="D6">
            <v>1052065650</v>
          </cell>
        </row>
      </sheetData>
      <sheetData sheetId="4955">
        <row r="6">
          <cell r="D6">
            <v>1052065650</v>
          </cell>
        </row>
      </sheetData>
      <sheetData sheetId="4956">
        <row r="6">
          <cell r="D6">
            <v>1052065650</v>
          </cell>
        </row>
      </sheetData>
      <sheetData sheetId="4957">
        <row r="6">
          <cell r="D6">
            <v>1052065650</v>
          </cell>
        </row>
      </sheetData>
      <sheetData sheetId="4958"/>
      <sheetData sheetId="4959">
        <row r="767">
          <cell r="B767">
            <v>739</v>
          </cell>
        </row>
      </sheetData>
      <sheetData sheetId="4960"/>
      <sheetData sheetId="4961"/>
      <sheetData sheetId="4962"/>
      <sheetData sheetId="4963"/>
      <sheetData sheetId="4964"/>
      <sheetData sheetId="4965"/>
      <sheetData sheetId="4966"/>
      <sheetData sheetId="4967"/>
      <sheetData sheetId="4968"/>
      <sheetData sheetId="4969"/>
      <sheetData sheetId="4970" refreshError="1"/>
      <sheetData sheetId="4971" refreshError="1"/>
      <sheetData sheetId="4972" refreshError="1"/>
      <sheetData sheetId="4973" refreshError="1"/>
      <sheetData sheetId="4974" refreshError="1"/>
      <sheetData sheetId="4975" refreshError="1"/>
      <sheetData sheetId="4976">
        <row r="31">
          <cell r="N31">
            <v>906186608.62700033</v>
          </cell>
        </row>
      </sheetData>
      <sheetData sheetId="4977" refreshError="1"/>
      <sheetData sheetId="4978">
        <row r="31">
          <cell r="N31">
            <v>906186608.62700033</v>
          </cell>
        </row>
      </sheetData>
      <sheetData sheetId="4979" refreshError="1"/>
      <sheetData sheetId="4980" refreshError="1"/>
      <sheetData sheetId="4981" refreshError="1"/>
      <sheetData sheetId="4982">
        <row r="767">
          <cell r="B767">
            <v>739</v>
          </cell>
        </row>
      </sheetData>
      <sheetData sheetId="4983"/>
      <sheetData sheetId="4984"/>
      <sheetData sheetId="4985"/>
      <sheetData sheetId="4986"/>
      <sheetData sheetId="4987"/>
      <sheetData sheetId="4988"/>
      <sheetData sheetId="4989"/>
      <sheetData sheetId="4990"/>
      <sheetData sheetId="4991"/>
      <sheetData sheetId="4992"/>
      <sheetData sheetId="4993"/>
      <sheetData sheetId="4994"/>
      <sheetData sheetId="4995"/>
      <sheetData sheetId="4996"/>
      <sheetData sheetId="4997"/>
      <sheetData sheetId="4998"/>
      <sheetData sheetId="4999"/>
      <sheetData sheetId="5000"/>
      <sheetData sheetId="5001"/>
      <sheetData sheetId="5002" refreshError="1"/>
      <sheetData sheetId="5003"/>
      <sheetData sheetId="5004">
        <row r="6">
          <cell r="D6">
            <v>1052065650</v>
          </cell>
        </row>
      </sheetData>
      <sheetData sheetId="5005"/>
      <sheetData sheetId="5006"/>
      <sheetData sheetId="5007"/>
      <sheetData sheetId="5008"/>
      <sheetData sheetId="5009"/>
      <sheetData sheetId="5010"/>
      <sheetData sheetId="5011">
        <row r="6">
          <cell r="D6">
            <v>1052065650</v>
          </cell>
        </row>
      </sheetData>
      <sheetData sheetId="5012"/>
      <sheetData sheetId="5013">
        <row r="6">
          <cell r="D6">
            <v>1052065650</v>
          </cell>
        </row>
      </sheetData>
      <sheetData sheetId="5014"/>
      <sheetData sheetId="5015">
        <row r="6">
          <cell r="D6">
            <v>1052065650</v>
          </cell>
        </row>
      </sheetData>
      <sheetData sheetId="5016"/>
      <sheetData sheetId="5017"/>
      <sheetData sheetId="5018"/>
      <sheetData sheetId="5019"/>
      <sheetData sheetId="5020"/>
      <sheetData sheetId="5021"/>
      <sheetData sheetId="5022"/>
      <sheetData sheetId="5023"/>
      <sheetData sheetId="5024"/>
      <sheetData sheetId="5025"/>
      <sheetData sheetId="5026"/>
      <sheetData sheetId="5027"/>
      <sheetData sheetId="5028"/>
      <sheetData sheetId="5029"/>
      <sheetData sheetId="5030"/>
      <sheetData sheetId="5031"/>
      <sheetData sheetId="5032"/>
      <sheetData sheetId="5033"/>
      <sheetData sheetId="5034"/>
      <sheetData sheetId="5035"/>
      <sheetData sheetId="5036"/>
      <sheetData sheetId="5037"/>
      <sheetData sheetId="5038"/>
      <sheetData sheetId="5039"/>
      <sheetData sheetId="5040"/>
      <sheetData sheetId="5041"/>
      <sheetData sheetId="5042"/>
      <sheetData sheetId="5043"/>
      <sheetData sheetId="5044" refreshError="1"/>
      <sheetData sheetId="5045" refreshError="1"/>
      <sheetData sheetId="5046" refreshError="1"/>
      <sheetData sheetId="5047" refreshError="1"/>
      <sheetData sheetId="5048" refreshError="1"/>
      <sheetData sheetId="5049" refreshError="1"/>
      <sheetData sheetId="5050" refreshError="1"/>
      <sheetData sheetId="5051" refreshError="1"/>
      <sheetData sheetId="5052" refreshError="1"/>
      <sheetData sheetId="5053" refreshError="1"/>
      <sheetData sheetId="5054" refreshError="1"/>
      <sheetData sheetId="5055" refreshError="1"/>
      <sheetData sheetId="5056" refreshError="1"/>
      <sheetData sheetId="5057" refreshError="1"/>
      <sheetData sheetId="5058" refreshError="1"/>
      <sheetData sheetId="5059" refreshError="1"/>
      <sheetData sheetId="5060" refreshError="1"/>
      <sheetData sheetId="5061" refreshError="1"/>
      <sheetData sheetId="5062" refreshError="1"/>
      <sheetData sheetId="5063" refreshError="1"/>
      <sheetData sheetId="5064" refreshError="1"/>
      <sheetData sheetId="5065" refreshError="1"/>
      <sheetData sheetId="5066" refreshError="1"/>
      <sheetData sheetId="5067" refreshError="1"/>
      <sheetData sheetId="5068" refreshError="1"/>
      <sheetData sheetId="5069" refreshError="1"/>
      <sheetData sheetId="5070" refreshError="1"/>
      <sheetData sheetId="5071" refreshError="1"/>
      <sheetData sheetId="5072" refreshError="1"/>
      <sheetData sheetId="5073" refreshError="1"/>
      <sheetData sheetId="5074" refreshError="1"/>
      <sheetData sheetId="5075" refreshError="1"/>
      <sheetData sheetId="5076" refreshError="1"/>
      <sheetData sheetId="5077" refreshError="1"/>
      <sheetData sheetId="5078" refreshError="1"/>
      <sheetData sheetId="5079" refreshError="1"/>
      <sheetData sheetId="5080" refreshError="1"/>
      <sheetData sheetId="5081" refreshError="1"/>
      <sheetData sheetId="5082" refreshError="1"/>
      <sheetData sheetId="5083" refreshError="1"/>
      <sheetData sheetId="5084" refreshError="1"/>
      <sheetData sheetId="5085" refreshError="1"/>
      <sheetData sheetId="5086" refreshError="1"/>
      <sheetData sheetId="5087" refreshError="1"/>
      <sheetData sheetId="5088" refreshError="1"/>
      <sheetData sheetId="5089" refreshError="1"/>
      <sheetData sheetId="5090" refreshError="1"/>
      <sheetData sheetId="5091" refreshError="1"/>
      <sheetData sheetId="5092" refreshError="1"/>
      <sheetData sheetId="5093" refreshError="1"/>
      <sheetData sheetId="5094" refreshError="1"/>
      <sheetData sheetId="5095" refreshError="1"/>
      <sheetData sheetId="5096" refreshError="1"/>
      <sheetData sheetId="5097" refreshError="1"/>
      <sheetData sheetId="5098" refreshError="1"/>
      <sheetData sheetId="5099" refreshError="1"/>
      <sheetData sheetId="5100" refreshError="1"/>
      <sheetData sheetId="5101" refreshError="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refreshError="1"/>
      <sheetData sheetId="5112" refreshError="1"/>
      <sheetData sheetId="5113" refreshError="1"/>
      <sheetData sheetId="5114" refreshError="1"/>
      <sheetData sheetId="5115" refreshError="1"/>
      <sheetData sheetId="5116" refreshError="1"/>
      <sheetData sheetId="5117" refreshError="1"/>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sheetData sheetId="5142" refreshError="1"/>
      <sheetData sheetId="5143" refreshError="1"/>
      <sheetData sheetId="5144" refreshError="1"/>
      <sheetData sheetId="5145" refreshError="1"/>
      <sheetData sheetId="5146" refreshError="1"/>
      <sheetData sheetId="5147" refreshError="1"/>
      <sheetData sheetId="5148" refreshError="1"/>
      <sheetData sheetId="5149" refreshError="1"/>
      <sheetData sheetId="5150" refreshError="1"/>
      <sheetData sheetId="5151" refreshError="1"/>
      <sheetData sheetId="5152" refreshError="1"/>
      <sheetData sheetId="5153" refreshError="1"/>
      <sheetData sheetId="5154" refreshError="1"/>
      <sheetData sheetId="5155" refreshError="1"/>
      <sheetData sheetId="5156" refreshError="1"/>
      <sheetData sheetId="5157" refreshError="1"/>
      <sheetData sheetId="5158" refreshError="1"/>
      <sheetData sheetId="5159" refreshError="1"/>
      <sheetData sheetId="5160" refreshError="1"/>
      <sheetData sheetId="5161" refreshError="1"/>
      <sheetData sheetId="5162" refreshError="1"/>
      <sheetData sheetId="5163" refreshError="1"/>
      <sheetData sheetId="5164" refreshError="1"/>
      <sheetData sheetId="5165" refreshError="1"/>
      <sheetData sheetId="5166" refreshError="1"/>
      <sheetData sheetId="5167" refreshError="1"/>
      <sheetData sheetId="5168" refreshError="1"/>
      <sheetData sheetId="5169" refreshError="1"/>
      <sheetData sheetId="5170" refreshError="1"/>
      <sheetData sheetId="5171" refreshError="1"/>
      <sheetData sheetId="5172" refreshError="1"/>
      <sheetData sheetId="5173" refreshError="1"/>
      <sheetData sheetId="5174" refreshError="1"/>
      <sheetData sheetId="5175" refreshError="1"/>
      <sheetData sheetId="5176" refreshError="1"/>
      <sheetData sheetId="5177" refreshError="1"/>
      <sheetData sheetId="5178" refreshError="1"/>
      <sheetData sheetId="5179" refreshError="1"/>
      <sheetData sheetId="5180" refreshError="1"/>
      <sheetData sheetId="5181" refreshError="1"/>
      <sheetData sheetId="5182" refreshError="1"/>
      <sheetData sheetId="5183" refreshError="1"/>
      <sheetData sheetId="5184" refreshError="1"/>
      <sheetData sheetId="5185" refreshError="1"/>
      <sheetData sheetId="5186" refreshError="1"/>
      <sheetData sheetId="5187" refreshError="1"/>
      <sheetData sheetId="5188" refreshError="1"/>
      <sheetData sheetId="5189" refreshError="1"/>
      <sheetData sheetId="5190" refreshError="1"/>
      <sheetData sheetId="5191" refreshError="1"/>
      <sheetData sheetId="5192" refreshError="1"/>
      <sheetData sheetId="5193" refreshError="1"/>
      <sheetData sheetId="5194" refreshError="1"/>
      <sheetData sheetId="5195" refreshError="1"/>
      <sheetData sheetId="5196" refreshError="1"/>
      <sheetData sheetId="5197" refreshError="1"/>
      <sheetData sheetId="5198" refreshError="1"/>
      <sheetData sheetId="5199" refreshError="1"/>
      <sheetData sheetId="5200" refreshError="1"/>
      <sheetData sheetId="5201" refreshError="1"/>
      <sheetData sheetId="5202" refreshError="1"/>
      <sheetData sheetId="5203" refreshError="1"/>
      <sheetData sheetId="5204" refreshError="1"/>
      <sheetData sheetId="5205" refreshError="1"/>
      <sheetData sheetId="5206" refreshError="1"/>
      <sheetData sheetId="5207" refreshError="1"/>
      <sheetData sheetId="5208" refreshError="1"/>
      <sheetData sheetId="5209" refreshError="1"/>
      <sheetData sheetId="5210" refreshError="1"/>
      <sheetData sheetId="5211" refreshError="1"/>
      <sheetData sheetId="5212" refreshError="1"/>
      <sheetData sheetId="5213" refreshError="1"/>
      <sheetData sheetId="5214" refreshError="1"/>
      <sheetData sheetId="5215" refreshError="1"/>
      <sheetData sheetId="5216" refreshError="1"/>
      <sheetData sheetId="5217" refreshError="1"/>
      <sheetData sheetId="5218" refreshError="1"/>
      <sheetData sheetId="5219" refreshError="1"/>
      <sheetData sheetId="5220" refreshError="1"/>
      <sheetData sheetId="5221" refreshError="1"/>
      <sheetData sheetId="5222" refreshError="1"/>
      <sheetData sheetId="5223" refreshError="1"/>
      <sheetData sheetId="5224" refreshError="1"/>
      <sheetData sheetId="5225" refreshError="1"/>
      <sheetData sheetId="5226" refreshError="1"/>
      <sheetData sheetId="5227" refreshError="1"/>
      <sheetData sheetId="5228" refreshError="1"/>
      <sheetData sheetId="5229" refreshError="1"/>
      <sheetData sheetId="5230" refreshError="1"/>
      <sheetData sheetId="5231" refreshError="1"/>
      <sheetData sheetId="5232" refreshError="1"/>
      <sheetData sheetId="5233" refreshError="1"/>
      <sheetData sheetId="5234" refreshError="1"/>
      <sheetData sheetId="5235" refreshError="1"/>
      <sheetData sheetId="5236" refreshError="1"/>
      <sheetData sheetId="5237" refreshError="1"/>
      <sheetData sheetId="5238" refreshError="1"/>
      <sheetData sheetId="5239" refreshError="1"/>
      <sheetData sheetId="5240" refreshError="1"/>
      <sheetData sheetId="5241" refreshError="1"/>
      <sheetData sheetId="5242" refreshError="1"/>
      <sheetData sheetId="5243" refreshError="1"/>
      <sheetData sheetId="5244" refreshError="1"/>
      <sheetData sheetId="5245" refreshError="1"/>
      <sheetData sheetId="5246" refreshError="1"/>
      <sheetData sheetId="5247" refreshError="1"/>
      <sheetData sheetId="5248" refreshError="1"/>
      <sheetData sheetId="5249" refreshError="1"/>
      <sheetData sheetId="5250" refreshError="1"/>
      <sheetData sheetId="5251" refreshError="1"/>
      <sheetData sheetId="5252" refreshError="1"/>
      <sheetData sheetId="5253" refreshError="1"/>
      <sheetData sheetId="5254" refreshError="1"/>
      <sheetData sheetId="5255" refreshError="1"/>
      <sheetData sheetId="5256" refreshError="1"/>
      <sheetData sheetId="5257" refreshError="1"/>
      <sheetData sheetId="5258" refreshError="1"/>
      <sheetData sheetId="5259" refreshError="1"/>
      <sheetData sheetId="5260" refreshError="1"/>
      <sheetData sheetId="5261" refreshError="1"/>
      <sheetData sheetId="5262" refreshError="1"/>
      <sheetData sheetId="5263" refreshError="1"/>
      <sheetData sheetId="5264" refreshError="1"/>
      <sheetData sheetId="5265" refreshError="1"/>
      <sheetData sheetId="5266" refreshError="1"/>
      <sheetData sheetId="5267" refreshError="1"/>
      <sheetData sheetId="5268" refreshError="1"/>
      <sheetData sheetId="5269" refreshError="1"/>
      <sheetData sheetId="5270" refreshError="1"/>
      <sheetData sheetId="5271" refreshError="1"/>
      <sheetData sheetId="5272" refreshError="1"/>
      <sheetData sheetId="5273" refreshError="1"/>
      <sheetData sheetId="5274" refreshError="1"/>
      <sheetData sheetId="5275" refreshError="1"/>
      <sheetData sheetId="5276" refreshError="1"/>
      <sheetData sheetId="5277" refreshError="1"/>
      <sheetData sheetId="5278" refreshError="1"/>
      <sheetData sheetId="5279" refreshError="1"/>
      <sheetData sheetId="5280" refreshError="1"/>
      <sheetData sheetId="5281" refreshError="1"/>
      <sheetData sheetId="5282" refreshError="1"/>
      <sheetData sheetId="5283" refreshError="1"/>
      <sheetData sheetId="5284" refreshError="1"/>
      <sheetData sheetId="5285" refreshError="1"/>
      <sheetData sheetId="5286" refreshError="1"/>
      <sheetData sheetId="5287" refreshError="1"/>
      <sheetData sheetId="5288" refreshError="1"/>
      <sheetData sheetId="5289" refreshError="1"/>
      <sheetData sheetId="5290" refreshError="1"/>
      <sheetData sheetId="5291" refreshError="1"/>
      <sheetData sheetId="5292" refreshError="1"/>
      <sheetData sheetId="5293" refreshError="1"/>
      <sheetData sheetId="5294" refreshError="1"/>
      <sheetData sheetId="5295" refreshError="1"/>
      <sheetData sheetId="5296" refreshError="1"/>
      <sheetData sheetId="5297" refreshError="1"/>
      <sheetData sheetId="5298" refreshError="1"/>
      <sheetData sheetId="5299" refreshError="1"/>
      <sheetData sheetId="5300" refreshError="1"/>
      <sheetData sheetId="5301" refreshError="1"/>
      <sheetData sheetId="5302" refreshError="1"/>
      <sheetData sheetId="5303" refreshError="1"/>
      <sheetData sheetId="5304" refreshError="1"/>
      <sheetData sheetId="5305" refreshError="1"/>
      <sheetData sheetId="5306" refreshError="1"/>
      <sheetData sheetId="5307" refreshError="1"/>
      <sheetData sheetId="5308" refreshError="1"/>
      <sheetData sheetId="5309" refreshError="1"/>
      <sheetData sheetId="5310" refreshError="1"/>
      <sheetData sheetId="5311" refreshError="1"/>
      <sheetData sheetId="5312" refreshError="1"/>
      <sheetData sheetId="5313" refreshError="1"/>
      <sheetData sheetId="5314" refreshError="1"/>
      <sheetData sheetId="5315" refreshError="1"/>
      <sheetData sheetId="5316" refreshError="1"/>
      <sheetData sheetId="5317" refreshError="1"/>
      <sheetData sheetId="5318" refreshError="1"/>
      <sheetData sheetId="5319" refreshError="1"/>
      <sheetData sheetId="5320" refreshError="1"/>
      <sheetData sheetId="5321" refreshError="1"/>
      <sheetData sheetId="5322" refreshError="1"/>
      <sheetData sheetId="5323" refreshError="1"/>
      <sheetData sheetId="5324" refreshError="1"/>
      <sheetData sheetId="5325" refreshError="1"/>
      <sheetData sheetId="5326" refreshError="1"/>
      <sheetData sheetId="5327" refreshError="1"/>
      <sheetData sheetId="5328" refreshError="1"/>
      <sheetData sheetId="5329" refreshError="1"/>
      <sheetData sheetId="5330" refreshError="1"/>
      <sheetData sheetId="5331" refreshError="1"/>
      <sheetData sheetId="5332" refreshError="1"/>
      <sheetData sheetId="5333" refreshError="1"/>
      <sheetData sheetId="5334" refreshError="1"/>
      <sheetData sheetId="5335" refreshError="1"/>
      <sheetData sheetId="5336" refreshError="1"/>
      <sheetData sheetId="5337" refreshError="1"/>
      <sheetData sheetId="5338" refreshError="1"/>
      <sheetData sheetId="5339" refreshError="1"/>
      <sheetData sheetId="5340" refreshError="1"/>
      <sheetData sheetId="5341" refreshError="1"/>
      <sheetData sheetId="5342" refreshError="1"/>
      <sheetData sheetId="5343" refreshError="1"/>
      <sheetData sheetId="5344" refreshError="1"/>
      <sheetData sheetId="5345" refreshError="1"/>
      <sheetData sheetId="5346" refreshError="1"/>
      <sheetData sheetId="5347" refreshError="1"/>
      <sheetData sheetId="5348" refreshError="1"/>
      <sheetData sheetId="5349" refreshError="1"/>
      <sheetData sheetId="5350" refreshError="1"/>
      <sheetData sheetId="5351" refreshError="1"/>
      <sheetData sheetId="5352" refreshError="1"/>
      <sheetData sheetId="5353" refreshError="1"/>
      <sheetData sheetId="5354" refreshError="1"/>
      <sheetData sheetId="5355" refreshError="1"/>
      <sheetData sheetId="5356" refreshError="1"/>
      <sheetData sheetId="5357" refreshError="1"/>
      <sheetData sheetId="5358" refreshError="1"/>
      <sheetData sheetId="5359" refreshError="1"/>
      <sheetData sheetId="5360" refreshError="1"/>
      <sheetData sheetId="5361" refreshError="1"/>
      <sheetData sheetId="5362" refreshError="1"/>
      <sheetData sheetId="5363" refreshError="1"/>
      <sheetData sheetId="5364" refreshError="1"/>
      <sheetData sheetId="5365" refreshError="1"/>
      <sheetData sheetId="5366" refreshError="1"/>
      <sheetData sheetId="5367" refreshError="1"/>
      <sheetData sheetId="5368" refreshError="1"/>
      <sheetData sheetId="5369" refreshError="1"/>
      <sheetData sheetId="5370" refreshError="1"/>
      <sheetData sheetId="5371" refreshError="1"/>
      <sheetData sheetId="5372" refreshError="1"/>
      <sheetData sheetId="5373" refreshError="1"/>
      <sheetData sheetId="5374" refreshError="1"/>
      <sheetData sheetId="5375" refreshError="1"/>
      <sheetData sheetId="5376" refreshError="1"/>
      <sheetData sheetId="5377" refreshError="1"/>
      <sheetData sheetId="5378" refreshError="1"/>
      <sheetData sheetId="5379" refreshError="1"/>
      <sheetData sheetId="5380" refreshError="1"/>
      <sheetData sheetId="5381" refreshError="1"/>
      <sheetData sheetId="5382" refreshError="1"/>
      <sheetData sheetId="5383" refreshError="1"/>
      <sheetData sheetId="5384" refreshError="1"/>
      <sheetData sheetId="5385" refreshError="1"/>
      <sheetData sheetId="5386" refreshError="1"/>
      <sheetData sheetId="5387" refreshError="1"/>
      <sheetData sheetId="5388" refreshError="1"/>
      <sheetData sheetId="5389" refreshError="1"/>
      <sheetData sheetId="5390" refreshError="1"/>
      <sheetData sheetId="5391" refreshError="1"/>
      <sheetData sheetId="5392" refreshError="1"/>
      <sheetData sheetId="5393" refreshError="1"/>
      <sheetData sheetId="5394" refreshError="1"/>
      <sheetData sheetId="5395" refreshError="1"/>
      <sheetData sheetId="5396" refreshError="1"/>
      <sheetData sheetId="5397" refreshError="1"/>
      <sheetData sheetId="5398" refreshError="1"/>
      <sheetData sheetId="5399" refreshError="1"/>
      <sheetData sheetId="5400" refreshError="1"/>
      <sheetData sheetId="5401" refreshError="1"/>
      <sheetData sheetId="5402" refreshError="1"/>
      <sheetData sheetId="5403" refreshError="1"/>
      <sheetData sheetId="5404" refreshError="1"/>
      <sheetData sheetId="5405" refreshError="1"/>
      <sheetData sheetId="5406" refreshError="1"/>
      <sheetData sheetId="5407" refreshError="1"/>
      <sheetData sheetId="5408" refreshError="1"/>
      <sheetData sheetId="5409" refreshError="1"/>
      <sheetData sheetId="5410" refreshError="1"/>
      <sheetData sheetId="5411" refreshError="1"/>
      <sheetData sheetId="5412" refreshError="1"/>
      <sheetData sheetId="5413" refreshError="1"/>
      <sheetData sheetId="5414" refreshError="1"/>
      <sheetData sheetId="5415" refreshError="1"/>
      <sheetData sheetId="5416" refreshError="1"/>
      <sheetData sheetId="5417" refreshError="1"/>
      <sheetData sheetId="5418" refreshError="1"/>
      <sheetData sheetId="5419" refreshError="1"/>
      <sheetData sheetId="5420" refreshError="1"/>
      <sheetData sheetId="5421" refreshError="1"/>
      <sheetData sheetId="5422" refreshError="1"/>
      <sheetData sheetId="5423" refreshError="1"/>
      <sheetData sheetId="5424" refreshError="1"/>
      <sheetData sheetId="5425" refreshError="1"/>
      <sheetData sheetId="5426" refreshError="1"/>
      <sheetData sheetId="5427" refreshError="1"/>
      <sheetData sheetId="5428" refreshError="1"/>
      <sheetData sheetId="5429" refreshError="1"/>
      <sheetData sheetId="5430" refreshError="1"/>
      <sheetData sheetId="5431" refreshError="1"/>
      <sheetData sheetId="5432" refreshError="1"/>
      <sheetData sheetId="5433" refreshError="1"/>
      <sheetData sheetId="5434" refreshError="1"/>
      <sheetData sheetId="5435" refreshError="1"/>
      <sheetData sheetId="5436" refreshError="1"/>
      <sheetData sheetId="5437" refreshError="1"/>
      <sheetData sheetId="5438" refreshError="1"/>
      <sheetData sheetId="5439" refreshError="1"/>
      <sheetData sheetId="5440" refreshError="1"/>
      <sheetData sheetId="5441" refreshError="1"/>
      <sheetData sheetId="5442" refreshError="1"/>
      <sheetData sheetId="5443" refreshError="1"/>
      <sheetData sheetId="5444" refreshError="1"/>
      <sheetData sheetId="5445" refreshError="1"/>
      <sheetData sheetId="5446" refreshError="1"/>
      <sheetData sheetId="5447" refreshError="1"/>
      <sheetData sheetId="5448" refreshError="1"/>
      <sheetData sheetId="5449" refreshError="1"/>
      <sheetData sheetId="5450" refreshError="1"/>
      <sheetData sheetId="5451" refreshError="1"/>
      <sheetData sheetId="5452" refreshError="1"/>
      <sheetData sheetId="5453" refreshError="1"/>
      <sheetData sheetId="5454" refreshError="1"/>
      <sheetData sheetId="5455" refreshError="1"/>
      <sheetData sheetId="5456" refreshError="1"/>
      <sheetData sheetId="5457" refreshError="1"/>
      <sheetData sheetId="5458" refreshError="1"/>
      <sheetData sheetId="5459" refreshError="1"/>
      <sheetData sheetId="5460" refreshError="1"/>
      <sheetData sheetId="5461" refreshError="1"/>
      <sheetData sheetId="5462" refreshError="1"/>
      <sheetData sheetId="5463" refreshError="1"/>
      <sheetData sheetId="5464" refreshError="1"/>
      <sheetData sheetId="5465" refreshError="1"/>
      <sheetData sheetId="5466" refreshError="1"/>
      <sheetData sheetId="5467" refreshError="1"/>
      <sheetData sheetId="5468" refreshError="1"/>
      <sheetData sheetId="5469" refreshError="1"/>
      <sheetData sheetId="5470" refreshError="1"/>
      <sheetData sheetId="5471" refreshError="1"/>
      <sheetData sheetId="5472" refreshError="1"/>
      <sheetData sheetId="5473" refreshError="1"/>
      <sheetData sheetId="5474" refreshError="1"/>
      <sheetData sheetId="5475" refreshError="1"/>
      <sheetData sheetId="5476" refreshError="1"/>
      <sheetData sheetId="5477" refreshError="1"/>
      <sheetData sheetId="5478" refreshError="1"/>
      <sheetData sheetId="5479" refreshError="1"/>
      <sheetData sheetId="5480" refreshError="1"/>
      <sheetData sheetId="5481" refreshError="1"/>
      <sheetData sheetId="5482" refreshError="1"/>
      <sheetData sheetId="5483" refreshError="1"/>
      <sheetData sheetId="5484" refreshError="1"/>
      <sheetData sheetId="5485" refreshError="1"/>
      <sheetData sheetId="5486" refreshError="1"/>
      <sheetData sheetId="5487" refreshError="1"/>
      <sheetData sheetId="5488" refreshError="1"/>
      <sheetData sheetId="5489" refreshError="1"/>
      <sheetData sheetId="5490" refreshError="1"/>
      <sheetData sheetId="5491" refreshError="1"/>
      <sheetData sheetId="5492" refreshError="1"/>
      <sheetData sheetId="5493" refreshError="1"/>
      <sheetData sheetId="5494" refreshError="1"/>
      <sheetData sheetId="5495" refreshError="1"/>
      <sheetData sheetId="5496" refreshError="1"/>
      <sheetData sheetId="5497" refreshError="1"/>
      <sheetData sheetId="5498" refreshError="1"/>
      <sheetData sheetId="5499" refreshError="1"/>
      <sheetData sheetId="5500" refreshError="1"/>
      <sheetData sheetId="5501" refreshError="1"/>
      <sheetData sheetId="5502" refreshError="1"/>
      <sheetData sheetId="5503" refreshError="1"/>
      <sheetData sheetId="5504" refreshError="1"/>
      <sheetData sheetId="5505" refreshError="1"/>
      <sheetData sheetId="5506" refreshError="1"/>
      <sheetData sheetId="5507" refreshError="1"/>
      <sheetData sheetId="5508" refreshError="1"/>
      <sheetData sheetId="5509" refreshError="1"/>
      <sheetData sheetId="5510" refreshError="1"/>
      <sheetData sheetId="5511" refreshError="1"/>
      <sheetData sheetId="5512" refreshError="1"/>
      <sheetData sheetId="5513" refreshError="1"/>
      <sheetData sheetId="5514" refreshError="1"/>
      <sheetData sheetId="5515" refreshError="1"/>
      <sheetData sheetId="5516" refreshError="1"/>
      <sheetData sheetId="5517" refreshError="1"/>
      <sheetData sheetId="5518" refreshError="1"/>
      <sheetData sheetId="5519" refreshError="1"/>
      <sheetData sheetId="5520" refreshError="1"/>
      <sheetData sheetId="5521" refreshError="1"/>
      <sheetData sheetId="5522" refreshError="1"/>
      <sheetData sheetId="5523" refreshError="1"/>
      <sheetData sheetId="5524" refreshError="1"/>
      <sheetData sheetId="5525" refreshError="1"/>
      <sheetData sheetId="5526" refreshError="1"/>
      <sheetData sheetId="5527" refreshError="1"/>
      <sheetData sheetId="5528" refreshError="1"/>
      <sheetData sheetId="5529" refreshError="1"/>
      <sheetData sheetId="5530" refreshError="1"/>
      <sheetData sheetId="5531" refreshError="1"/>
      <sheetData sheetId="5532" refreshError="1"/>
      <sheetData sheetId="5533" refreshError="1"/>
      <sheetData sheetId="5534" refreshError="1"/>
      <sheetData sheetId="5535" refreshError="1"/>
      <sheetData sheetId="5536" refreshError="1"/>
      <sheetData sheetId="5537" refreshError="1"/>
      <sheetData sheetId="5538" refreshError="1"/>
      <sheetData sheetId="5539" refreshError="1"/>
      <sheetData sheetId="5540" refreshError="1"/>
      <sheetData sheetId="5541" refreshError="1"/>
      <sheetData sheetId="5542" refreshError="1"/>
      <sheetData sheetId="5543" refreshError="1"/>
      <sheetData sheetId="5544" refreshError="1"/>
      <sheetData sheetId="5545" refreshError="1"/>
      <sheetData sheetId="5546" refreshError="1"/>
      <sheetData sheetId="5547" refreshError="1"/>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refreshError="1"/>
      <sheetData sheetId="5565"/>
      <sheetData sheetId="5566"/>
      <sheetData sheetId="5567"/>
      <sheetData sheetId="5568"/>
      <sheetData sheetId="5569"/>
      <sheetData sheetId="5570"/>
      <sheetData sheetId="5571"/>
      <sheetData sheetId="5572"/>
      <sheetData sheetId="5573"/>
      <sheetData sheetId="5574"/>
      <sheetData sheetId="5575"/>
      <sheetData sheetId="5576"/>
      <sheetData sheetId="5577" refreshError="1"/>
      <sheetData sheetId="5578" refreshError="1"/>
      <sheetData sheetId="5579" refreshError="1"/>
      <sheetData sheetId="5580" refreshError="1"/>
      <sheetData sheetId="5581" refreshError="1"/>
      <sheetData sheetId="5582" refreshError="1"/>
      <sheetData sheetId="5583" refreshError="1"/>
      <sheetData sheetId="5584" refreshError="1"/>
      <sheetData sheetId="5585" refreshError="1"/>
      <sheetData sheetId="5586" refreshError="1"/>
      <sheetData sheetId="5587" refreshError="1"/>
      <sheetData sheetId="5588" refreshError="1"/>
      <sheetData sheetId="5589" refreshError="1"/>
      <sheetData sheetId="5590" refreshError="1"/>
      <sheetData sheetId="5591" refreshError="1"/>
      <sheetData sheetId="5592"/>
      <sheetData sheetId="5593"/>
      <sheetData sheetId="5594"/>
      <sheetData sheetId="5595"/>
      <sheetData sheetId="5596"/>
      <sheetData sheetId="5597"/>
      <sheetData sheetId="5598"/>
      <sheetData sheetId="5599"/>
      <sheetData sheetId="5600"/>
      <sheetData sheetId="5601"/>
      <sheetData sheetId="5602"/>
      <sheetData sheetId="5603"/>
      <sheetData sheetId="5604"/>
      <sheetData sheetId="5605"/>
      <sheetData sheetId="5606"/>
      <sheetData sheetId="5607"/>
      <sheetData sheetId="5608"/>
      <sheetData sheetId="5609"/>
      <sheetData sheetId="5610"/>
      <sheetData sheetId="5611"/>
      <sheetData sheetId="5612"/>
      <sheetData sheetId="5613"/>
      <sheetData sheetId="5614"/>
      <sheetData sheetId="5615"/>
      <sheetData sheetId="5616"/>
      <sheetData sheetId="5617"/>
      <sheetData sheetId="5618"/>
      <sheetData sheetId="5619"/>
      <sheetData sheetId="5620" refreshError="1"/>
      <sheetData sheetId="5621"/>
      <sheetData sheetId="5622"/>
      <sheetData sheetId="5623"/>
      <sheetData sheetId="5624"/>
      <sheetData sheetId="5625" refreshError="1"/>
      <sheetData sheetId="5626" refreshError="1"/>
      <sheetData sheetId="5627"/>
      <sheetData sheetId="5628"/>
      <sheetData sheetId="5629"/>
      <sheetData sheetId="5630"/>
      <sheetData sheetId="5631"/>
      <sheetData sheetId="5632"/>
      <sheetData sheetId="5633"/>
      <sheetData sheetId="5634"/>
      <sheetData sheetId="5635"/>
      <sheetData sheetId="5636"/>
      <sheetData sheetId="5637"/>
      <sheetData sheetId="5638"/>
      <sheetData sheetId="5639" refreshError="1"/>
      <sheetData sheetId="5640" refreshError="1"/>
      <sheetData sheetId="5641" refreshError="1"/>
      <sheetData sheetId="5642" refreshError="1"/>
      <sheetData sheetId="5643" refreshError="1"/>
      <sheetData sheetId="5644" refreshError="1"/>
      <sheetData sheetId="5645" refreshError="1"/>
      <sheetData sheetId="5646"/>
      <sheetData sheetId="5647" refreshError="1"/>
      <sheetData sheetId="5648" refreshError="1"/>
      <sheetData sheetId="5649" refreshError="1"/>
      <sheetData sheetId="5650" refreshError="1"/>
      <sheetData sheetId="5651" refreshError="1"/>
      <sheetData sheetId="5652" refreshError="1"/>
      <sheetData sheetId="5653"/>
      <sheetData sheetId="5654"/>
      <sheetData sheetId="5655"/>
      <sheetData sheetId="5656"/>
      <sheetData sheetId="5657"/>
      <sheetData sheetId="5658"/>
      <sheetData sheetId="5659"/>
      <sheetData sheetId="5660"/>
      <sheetData sheetId="5661"/>
      <sheetData sheetId="5662"/>
      <sheetData sheetId="5663"/>
      <sheetData sheetId="5664"/>
      <sheetData sheetId="5665"/>
      <sheetData sheetId="5666"/>
      <sheetData sheetId="5667"/>
      <sheetData sheetId="5668"/>
      <sheetData sheetId="5669" refreshError="1"/>
      <sheetData sheetId="5670" refreshError="1"/>
      <sheetData sheetId="5671" refreshError="1"/>
      <sheetData sheetId="5672" refreshError="1"/>
      <sheetData sheetId="5673" refreshError="1"/>
      <sheetData sheetId="5674" refreshError="1"/>
      <sheetData sheetId="5675"/>
      <sheetData sheetId="5676"/>
      <sheetData sheetId="5677"/>
      <sheetData sheetId="5678"/>
      <sheetData sheetId="5679"/>
      <sheetData sheetId="5680"/>
      <sheetData sheetId="5681"/>
      <sheetData sheetId="5682"/>
      <sheetData sheetId="5683"/>
      <sheetData sheetId="5684"/>
      <sheetData sheetId="5685"/>
      <sheetData sheetId="5686"/>
      <sheetData sheetId="5687"/>
      <sheetData sheetId="5688"/>
      <sheetData sheetId="5689"/>
      <sheetData sheetId="5690"/>
      <sheetData sheetId="5691"/>
      <sheetData sheetId="5692"/>
      <sheetData sheetId="5693"/>
      <sheetData sheetId="5694"/>
      <sheetData sheetId="5695"/>
      <sheetData sheetId="5696"/>
      <sheetData sheetId="5697"/>
      <sheetData sheetId="5698"/>
      <sheetData sheetId="5699"/>
      <sheetData sheetId="5700"/>
      <sheetData sheetId="5701"/>
      <sheetData sheetId="5702" refreshError="1"/>
      <sheetData sheetId="5703" refreshError="1"/>
      <sheetData sheetId="5704"/>
      <sheetData sheetId="5705"/>
      <sheetData sheetId="5706"/>
      <sheetData sheetId="5707"/>
      <sheetData sheetId="5708"/>
      <sheetData sheetId="5709"/>
      <sheetData sheetId="5710"/>
      <sheetData sheetId="5711"/>
      <sheetData sheetId="5712"/>
      <sheetData sheetId="5713" refreshError="1"/>
      <sheetData sheetId="5714" refreshError="1"/>
      <sheetData sheetId="5715"/>
      <sheetData sheetId="5716"/>
      <sheetData sheetId="5717"/>
      <sheetData sheetId="5718"/>
      <sheetData sheetId="5719"/>
      <sheetData sheetId="5720"/>
      <sheetData sheetId="5721"/>
      <sheetData sheetId="5722"/>
      <sheetData sheetId="5723"/>
      <sheetData sheetId="5724"/>
      <sheetData sheetId="5725"/>
      <sheetData sheetId="5726"/>
      <sheetData sheetId="5727"/>
      <sheetData sheetId="5728"/>
      <sheetData sheetId="5729"/>
      <sheetData sheetId="5730"/>
      <sheetData sheetId="5731" refreshError="1"/>
      <sheetData sheetId="5732"/>
      <sheetData sheetId="5733"/>
      <sheetData sheetId="5734"/>
      <sheetData sheetId="5735"/>
      <sheetData sheetId="5736"/>
      <sheetData sheetId="5737"/>
      <sheetData sheetId="5738" refreshError="1"/>
      <sheetData sheetId="5739" refreshError="1"/>
      <sheetData sheetId="5740" refreshError="1"/>
      <sheetData sheetId="5741" refreshError="1"/>
      <sheetData sheetId="5742" refreshError="1"/>
      <sheetData sheetId="5743" refreshError="1"/>
      <sheetData sheetId="5744" refreshError="1"/>
      <sheetData sheetId="5745" refreshError="1"/>
      <sheetData sheetId="5746"/>
      <sheetData sheetId="5747"/>
      <sheetData sheetId="5748"/>
      <sheetData sheetId="5749"/>
      <sheetData sheetId="5750"/>
      <sheetData sheetId="5751"/>
      <sheetData sheetId="5752" refreshError="1"/>
      <sheetData sheetId="5753" refreshError="1"/>
      <sheetData sheetId="5754" refreshError="1"/>
      <sheetData sheetId="5755" refreshError="1"/>
      <sheetData sheetId="5756" refreshError="1"/>
      <sheetData sheetId="5757" refreshError="1"/>
      <sheetData sheetId="5758" refreshError="1"/>
      <sheetData sheetId="5759" refreshError="1"/>
      <sheetData sheetId="5760" refreshError="1"/>
      <sheetData sheetId="5761" refreshError="1"/>
      <sheetData sheetId="5762" refreshError="1"/>
      <sheetData sheetId="5763" refreshError="1"/>
      <sheetData sheetId="5764" refreshError="1"/>
      <sheetData sheetId="5765" refreshError="1"/>
      <sheetData sheetId="5766" refreshError="1"/>
      <sheetData sheetId="5767" refreshError="1"/>
      <sheetData sheetId="5768" refreshError="1"/>
      <sheetData sheetId="5769" refreshError="1"/>
      <sheetData sheetId="5770" refreshError="1"/>
      <sheetData sheetId="5771" refreshError="1"/>
      <sheetData sheetId="5772" refreshError="1"/>
      <sheetData sheetId="5773" refreshError="1"/>
      <sheetData sheetId="5774" refreshError="1"/>
      <sheetData sheetId="5775" refreshError="1"/>
      <sheetData sheetId="5776" refreshError="1"/>
      <sheetData sheetId="5777" refreshError="1"/>
      <sheetData sheetId="5778" refreshError="1"/>
      <sheetData sheetId="5779"/>
      <sheetData sheetId="5780" refreshError="1"/>
      <sheetData sheetId="5781" refreshError="1"/>
      <sheetData sheetId="5782" refreshError="1"/>
      <sheetData sheetId="5783" refreshError="1"/>
      <sheetData sheetId="5784" refreshError="1"/>
      <sheetData sheetId="5785" refreshError="1"/>
      <sheetData sheetId="5786" refreshError="1"/>
      <sheetData sheetId="5787" refreshError="1"/>
      <sheetData sheetId="5788"/>
      <sheetData sheetId="5789"/>
      <sheetData sheetId="5790"/>
      <sheetData sheetId="5791"/>
      <sheetData sheetId="5792"/>
      <sheetData sheetId="5793"/>
      <sheetData sheetId="5794"/>
      <sheetData sheetId="5795"/>
      <sheetData sheetId="5796"/>
      <sheetData sheetId="5797"/>
      <sheetData sheetId="5798"/>
      <sheetData sheetId="5799"/>
      <sheetData sheetId="5800"/>
      <sheetData sheetId="5801"/>
      <sheetData sheetId="5802"/>
      <sheetData sheetId="5803" refreshError="1"/>
      <sheetData sheetId="5804" refreshError="1"/>
      <sheetData sheetId="5805"/>
      <sheetData sheetId="5806"/>
      <sheetData sheetId="5807"/>
      <sheetData sheetId="5808"/>
      <sheetData sheetId="5809"/>
      <sheetData sheetId="5810"/>
      <sheetData sheetId="5811"/>
      <sheetData sheetId="5812"/>
      <sheetData sheetId="5813"/>
      <sheetData sheetId="5814" refreshError="1"/>
      <sheetData sheetId="5815" refreshError="1"/>
      <sheetData sheetId="5816" refreshError="1"/>
      <sheetData sheetId="5817" refreshError="1"/>
      <sheetData sheetId="5818" refreshError="1"/>
      <sheetData sheetId="5819" refreshError="1"/>
      <sheetData sheetId="5820" refreshError="1"/>
      <sheetData sheetId="5821" refreshError="1"/>
      <sheetData sheetId="5822" refreshError="1"/>
      <sheetData sheetId="5823"/>
      <sheetData sheetId="5824" refreshError="1"/>
      <sheetData sheetId="5825" refreshError="1"/>
      <sheetData sheetId="5826" refreshError="1"/>
      <sheetData sheetId="5827" refreshError="1"/>
      <sheetData sheetId="5828" refreshError="1"/>
      <sheetData sheetId="5829"/>
      <sheetData sheetId="5830"/>
      <sheetData sheetId="5831"/>
      <sheetData sheetId="5832"/>
      <sheetData sheetId="5833" refreshError="1"/>
      <sheetData sheetId="5834" refreshError="1"/>
      <sheetData sheetId="5835"/>
      <sheetData sheetId="5836"/>
      <sheetData sheetId="5837"/>
      <sheetData sheetId="5838"/>
      <sheetData sheetId="5839"/>
      <sheetData sheetId="5840" refreshError="1"/>
      <sheetData sheetId="5841" refreshError="1"/>
      <sheetData sheetId="5842" refreshError="1"/>
      <sheetData sheetId="5843" refreshError="1"/>
      <sheetData sheetId="5844" refreshError="1"/>
      <sheetData sheetId="5845" refreshError="1"/>
      <sheetData sheetId="5846" refreshError="1"/>
      <sheetData sheetId="5847" refreshError="1"/>
      <sheetData sheetId="5848" refreshError="1"/>
      <sheetData sheetId="5849" refreshError="1"/>
      <sheetData sheetId="5850" refreshError="1"/>
      <sheetData sheetId="5851" refreshError="1"/>
      <sheetData sheetId="5852" refreshError="1"/>
      <sheetData sheetId="5853"/>
      <sheetData sheetId="5854"/>
      <sheetData sheetId="5855"/>
      <sheetData sheetId="5856"/>
      <sheetData sheetId="5857"/>
      <sheetData sheetId="5858"/>
      <sheetData sheetId="5859"/>
      <sheetData sheetId="5860" refreshError="1"/>
      <sheetData sheetId="5861"/>
      <sheetData sheetId="5862" refreshError="1"/>
      <sheetData sheetId="5863" refreshError="1"/>
      <sheetData sheetId="5864" refreshError="1"/>
      <sheetData sheetId="5865" refreshError="1"/>
      <sheetData sheetId="5866" refreshError="1"/>
      <sheetData sheetId="5867" refreshError="1"/>
      <sheetData sheetId="5868" refreshError="1"/>
      <sheetData sheetId="5869" refreshError="1"/>
      <sheetData sheetId="5870" refreshError="1"/>
      <sheetData sheetId="5871"/>
      <sheetData sheetId="5872" refreshError="1"/>
      <sheetData sheetId="5873" refreshError="1"/>
      <sheetData sheetId="5874"/>
      <sheetData sheetId="5875"/>
      <sheetData sheetId="5876"/>
      <sheetData sheetId="5877"/>
      <sheetData sheetId="5878"/>
      <sheetData sheetId="5879"/>
      <sheetData sheetId="5880"/>
      <sheetData sheetId="5881"/>
      <sheetData sheetId="5882" refreshError="1"/>
      <sheetData sheetId="5883" refreshError="1"/>
      <sheetData sheetId="5884" refreshError="1"/>
      <sheetData sheetId="5885" refreshError="1"/>
      <sheetData sheetId="5886" refreshError="1"/>
      <sheetData sheetId="5887" refreshError="1"/>
      <sheetData sheetId="5888" refreshError="1"/>
      <sheetData sheetId="5889" refreshError="1"/>
      <sheetData sheetId="5890" refreshError="1"/>
      <sheetData sheetId="5891" refreshError="1"/>
      <sheetData sheetId="5892" refreshError="1"/>
      <sheetData sheetId="5893" refreshError="1"/>
      <sheetData sheetId="5894" refreshError="1"/>
      <sheetData sheetId="5895" refreshError="1"/>
      <sheetData sheetId="5896" refreshError="1"/>
      <sheetData sheetId="5897" refreshError="1"/>
      <sheetData sheetId="5898" refreshError="1"/>
      <sheetData sheetId="5899" refreshError="1"/>
      <sheetData sheetId="5900" refreshError="1"/>
      <sheetData sheetId="5901" refreshError="1"/>
      <sheetData sheetId="5902" refreshError="1"/>
      <sheetData sheetId="5903" refreshError="1"/>
      <sheetData sheetId="5904" refreshError="1"/>
      <sheetData sheetId="5905" refreshError="1"/>
      <sheetData sheetId="5906" refreshError="1"/>
      <sheetData sheetId="5907" refreshError="1"/>
      <sheetData sheetId="5908" refreshError="1"/>
      <sheetData sheetId="5909" refreshError="1"/>
      <sheetData sheetId="5910" refreshError="1"/>
      <sheetData sheetId="5911" refreshError="1"/>
      <sheetData sheetId="5912" refreshError="1"/>
      <sheetData sheetId="5913" refreshError="1"/>
      <sheetData sheetId="5914" refreshError="1"/>
      <sheetData sheetId="5915" refreshError="1"/>
      <sheetData sheetId="5916" refreshError="1"/>
      <sheetData sheetId="5917" refreshError="1"/>
      <sheetData sheetId="5918" refreshError="1"/>
      <sheetData sheetId="5919" refreshError="1"/>
      <sheetData sheetId="5920" refreshError="1"/>
      <sheetData sheetId="5921" refreshError="1"/>
      <sheetData sheetId="5922" refreshError="1"/>
      <sheetData sheetId="5923" refreshError="1"/>
      <sheetData sheetId="5924" refreshError="1"/>
      <sheetData sheetId="5925" refreshError="1"/>
      <sheetData sheetId="5926" refreshError="1"/>
      <sheetData sheetId="5927" refreshError="1"/>
      <sheetData sheetId="5928" refreshError="1"/>
      <sheetData sheetId="5929" refreshError="1"/>
      <sheetData sheetId="5930" refreshError="1"/>
      <sheetData sheetId="5931" refreshError="1"/>
      <sheetData sheetId="5932" refreshError="1"/>
      <sheetData sheetId="5933" refreshError="1"/>
      <sheetData sheetId="5934" refreshError="1"/>
      <sheetData sheetId="5935" refreshError="1"/>
      <sheetData sheetId="5936" refreshError="1"/>
      <sheetData sheetId="5937" refreshError="1"/>
      <sheetData sheetId="5938" refreshError="1"/>
      <sheetData sheetId="5939" refreshError="1"/>
      <sheetData sheetId="5940" refreshError="1"/>
      <sheetData sheetId="5941" refreshError="1"/>
      <sheetData sheetId="5942" refreshError="1"/>
      <sheetData sheetId="5943" refreshError="1"/>
      <sheetData sheetId="5944" refreshError="1"/>
      <sheetData sheetId="5945" refreshError="1"/>
      <sheetData sheetId="5946" refreshError="1"/>
      <sheetData sheetId="5947" refreshError="1"/>
      <sheetData sheetId="5948" refreshError="1"/>
      <sheetData sheetId="5949" refreshError="1"/>
      <sheetData sheetId="5950" refreshError="1"/>
      <sheetData sheetId="5951" refreshError="1"/>
      <sheetData sheetId="5952" refreshError="1"/>
      <sheetData sheetId="5953" refreshError="1"/>
      <sheetData sheetId="5954" refreshError="1"/>
      <sheetData sheetId="5955" refreshError="1"/>
      <sheetData sheetId="5956" refreshError="1"/>
      <sheetData sheetId="5957" refreshError="1"/>
      <sheetData sheetId="5958" refreshError="1"/>
      <sheetData sheetId="5959" refreshError="1"/>
      <sheetData sheetId="5960" refreshError="1"/>
      <sheetData sheetId="5961" refreshError="1"/>
      <sheetData sheetId="5962" refreshError="1"/>
      <sheetData sheetId="5963" refreshError="1"/>
      <sheetData sheetId="5964" refreshError="1"/>
      <sheetData sheetId="5965" refreshError="1"/>
      <sheetData sheetId="5966" refreshError="1"/>
      <sheetData sheetId="5967" refreshError="1"/>
      <sheetData sheetId="5968" refreshError="1"/>
      <sheetData sheetId="5969" refreshError="1"/>
      <sheetData sheetId="5970" refreshError="1"/>
      <sheetData sheetId="5971" refreshError="1"/>
      <sheetData sheetId="5972" refreshError="1"/>
      <sheetData sheetId="5973" refreshError="1"/>
      <sheetData sheetId="5974" refreshError="1"/>
      <sheetData sheetId="5975" refreshError="1"/>
      <sheetData sheetId="5976" refreshError="1"/>
      <sheetData sheetId="5977" refreshError="1"/>
      <sheetData sheetId="5978" refreshError="1"/>
      <sheetData sheetId="5979" refreshError="1"/>
      <sheetData sheetId="5980" refreshError="1"/>
      <sheetData sheetId="5981" refreshError="1"/>
      <sheetData sheetId="5982" refreshError="1"/>
      <sheetData sheetId="5983" refreshError="1"/>
      <sheetData sheetId="5984" refreshError="1"/>
      <sheetData sheetId="5985" refreshError="1"/>
      <sheetData sheetId="5986" refreshError="1"/>
      <sheetData sheetId="5987" refreshError="1"/>
      <sheetData sheetId="5988" refreshError="1"/>
      <sheetData sheetId="5989" refreshError="1"/>
      <sheetData sheetId="5990" refreshError="1"/>
      <sheetData sheetId="5991" refreshError="1"/>
      <sheetData sheetId="5992" refreshError="1"/>
      <sheetData sheetId="5993" refreshError="1"/>
      <sheetData sheetId="5994" refreshError="1"/>
      <sheetData sheetId="5995" refreshError="1"/>
      <sheetData sheetId="5996" refreshError="1"/>
      <sheetData sheetId="5997" refreshError="1"/>
      <sheetData sheetId="5998" refreshError="1"/>
      <sheetData sheetId="5999" refreshError="1"/>
      <sheetData sheetId="6000" refreshError="1"/>
      <sheetData sheetId="6001" refreshError="1"/>
      <sheetData sheetId="6002" refreshError="1"/>
      <sheetData sheetId="6003" refreshError="1"/>
      <sheetData sheetId="6004" refreshError="1"/>
      <sheetData sheetId="6005" refreshError="1"/>
      <sheetData sheetId="6006" refreshError="1"/>
      <sheetData sheetId="6007" refreshError="1"/>
      <sheetData sheetId="6008" refreshError="1"/>
      <sheetData sheetId="6009" refreshError="1"/>
      <sheetData sheetId="6010" refreshError="1"/>
      <sheetData sheetId="6011" refreshError="1"/>
      <sheetData sheetId="6012" refreshError="1"/>
      <sheetData sheetId="6013" refreshError="1"/>
      <sheetData sheetId="6014" refreshError="1"/>
      <sheetData sheetId="6015" refreshError="1"/>
      <sheetData sheetId="6016" refreshError="1"/>
      <sheetData sheetId="6017" refreshError="1"/>
      <sheetData sheetId="6018" refreshError="1"/>
      <sheetData sheetId="6019" refreshError="1"/>
      <sheetData sheetId="6020" refreshError="1"/>
      <sheetData sheetId="6021" refreshError="1"/>
      <sheetData sheetId="6022" refreshError="1"/>
      <sheetData sheetId="6023" refreshError="1"/>
      <sheetData sheetId="6024" refreshError="1"/>
      <sheetData sheetId="6025" refreshError="1"/>
      <sheetData sheetId="6026" refreshError="1"/>
      <sheetData sheetId="6027" refreshError="1"/>
      <sheetData sheetId="6028" refreshError="1"/>
      <sheetData sheetId="6029" refreshError="1"/>
      <sheetData sheetId="6030" refreshError="1"/>
      <sheetData sheetId="6031" refreshError="1"/>
      <sheetData sheetId="6032" refreshError="1"/>
      <sheetData sheetId="6033" refreshError="1"/>
      <sheetData sheetId="6034" refreshError="1"/>
      <sheetData sheetId="6035" refreshError="1"/>
      <sheetData sheetId="6036" refreshError="1"/>
      <sheetData sheetId="6037" refreshError="1"/>
      <sheetData sheetId="6038" refreshError="1"/>
      <sheetData sheetId="6039" refreshError="1"/>
      <sheetData sheetId="6040" refreshError="1"/>
      <sheetData sheetId="6041" refreshError="1"/>
      <sheetData sheetId="6042" refreshError="1"/>
      <sheetData sheetId="6043" refreshError="1"/>
      <sheetData sheetId="6044" refreshError="1"/>
      <sheetData sheetId="6045" refreshError="1"/>
      <sheetData sheetId="6046" refreshError="1"/>
      <sheetData sheetId="6047" refreshError="1"/>
      <sheetData sheetId="6048" refreshError="1"/>
      <sheetData sheetId="6049" refreshError="1"/>
      <sheetData sheetId="6050" refreshError="1"/>
      <sheetData sheetId="6051" refreshError="1"/>
      <sheetData sheetId="6052" refreshError="1"/>
      <sheetData sheetId="6053" refreshError="1"/>
      <sheetData sheetId="6054" refreshError="1"/>
      <sheetData sheetId="6055" refreshError="1"/>
      <sheetData sheetId="6056" refreshError="1"/>
      <sheetData sheetId="6057" refreshError="1"/>
      <sheetData sheetId="6058" refreshError="1"/>
      <sheetData sheetId="6059" refreshError="1"/>
      <sheetData sheetId="6060" refreshError="1"/>
      <sheetData sheetId="6061" refreshError="1"/>
      <sheetData sheetId="6062" refreshError="1"/>
      <sheetData sheetId="6063" refreshError="1"/>
      <sheetData sheetId="6064" refreshError="1"/>
      <sheetData sheetId="6065" refreshError="1"/>
      <sheetData sheetId="6066" refreshError="1"/>
      <sheetData sheetId="6067" refreshError="1"/>
      <sheetData sheetId="6068" refreshError="1"/>
      <sheetData sheetId="6069" refreshError="1"/>
      <sheetData sheetId="6070" refreshError="1"/>
      <sheetData sheetId="6071" refreshError="1"/>
      <sheetData sheetId="6072" refreshError="1"/>
      <sheetData sheetId="6073" refreshError="1"/>
      <sheetData sheetId="6074" refreshError="1"/>
      <sheetData sheetId="6075" refreshError="1"/>
      <sheetData sheetId="6076" refreshError="1"/>
      <sheetData sheetId="6077" refreshError="1"/>
      <sheetData sheetId="6078" refreshError="1"/>
      <sheetData sheetId="6079" refreshError="1"/>
      <sheetData sheetId="6080" refreshError="1"/>
      <sheetData sheetId="6081" refreshError="1"/>
      <sheetData sheetId="6082" refreshError="1"/>
      <sheetData sheetId="6083" refreshError="1"/>
      <sheetData sheetId="6084" refreshError="1"/>
      <sheetData sheetId="6085" refreshError="1"/>
      <sheetData sheetId="6086" refreshError="1"/>
      <sheetData sheetId="6087" refreshError="1"/>
      <sheetData sheetId="6088" refreshError="1"/>
      <sheetData sheetId="6089" refreshError="1"/>
      <sheetData sheetId="6090" refreshError="1"/>
      <sheetData sheetId="6091" refreshError="1"/>
      <sheetData sheetId="6092" refreshError="1"/>
      <sheetData sheetId="6093" refreshError="1"/>
      <sheetData sheetId="6094" refreshError="1"/>
      <sheetData sheetId="6095" refreshError="1"/>
      <sheetData sheetId="6096" refreshError="1"/>
      <sheetData sheetId="6097" refreshError="1"/>
      <sheetData sheetId="6098" refreshError="1"/>
      <sheetData sheetId="6099" refreshError="1"/>
      <sheetData sheetId="6100" refreshError="1"/>
      <sheetData sheetId="6101" refreshError="1"/>
      <sheetData sheetId="6102" refreshError="1"/>
      <sheetData sheetId="6103" refreshError="1"/>
      <sheetData sheetId="6104" refreshError="1"/>
      <sheetData sheetId="6105" refreshError="1"/>
      <sheetData sheetId="6106" refreshError="1"/>
      <sheetData sheetId="6107" refreshError="1"/>
      <sheetData sheetId="6108" refreshError="1"/>
      <sheetData sheetId="6109" refreshError="1"/>
      <sheetData sheetId="6110" refreshError="1"/>
      <sheetData sheetId="6111" refreshError="1"/>
      <sheetData sheetId="6112" refreshError="1"/>
      <sheetData sheetId="6113" refreshError="1"/>
      <sheetData sheetId="6114" refreshError="1"/>
      <sheetData sheetId="6115" refreshError="1"/>
      <sheetData sheetId="6116" refreshError="1"/>
      <sheetData sheetId="6117" refreshError="1"/>
      <sheetData sheetId="6118" refreshError="1"/>
      <sheetData sheetId="6119" refreshError="1"/>
      <sheetData sheetId="6120" refreshError="1"/>
      <sheetData sheetId="6121" refreshError="1"/>
      <sheetData sheetId="6122" refreshError="1"/>
      <sheetData sheetId="6123" refreshError="1"/>
      <sheetData sheetId="6124" refreshError="1"/>
      <sheetData sheetId="6125" refreshError="1"/>
      <sheetData sheetId="6126" refreshError="1"/>
      <sheetData sheetId="6127" refreshError="1"/>
      <sheetData sheetId="6128" refreshError="1"/>
      <sheetData sheetId="6129" refreshError="1"/>
      <sheetData sheetId="6130" refreshError="1"/>
      <sheetData sheetId="6131" refreshError="1"/>
      <sheetData sheetId="6132" refreshError="1"/>
      <sheetData sheetId="6133" refreshError="1"/>
      <sheetData sheetId="6134" refreshError="1"/>
      <sheetData sheetId="6135" refreshError="1"/>
      <sheetData sheetId="6136" refreshError="1"/>
      <sheetData sheetId="6137" refreshError="1"/>
      <sheetData sheetId="6138" refreshError="1"/>
      <sheetData sheetId="6139" refreshError="1"/>
      <sheetData sheetId="6140" refreshError="1"/>
      <sheetData sheetId="6141" refreshError="1"/>
      <sheetData sheetId="6142" refreshError="1"/>
      <sheetData sheetId="6143" refreshError="1"/>
      <sheetData sheetId="6144" refreshError="1"/>
      <sheetData sheetId="6145" refreshError="1"/>
      <sheetData sheetId="6146" refreshError="1"/>
      <sheetData sheetId="6147" refreshError="1"/>
      <sheetData sheetId="6148" refreshError="1"/>
      <sheetData sheetId="6149" refreshError="1"/>
      <sheetData sheetId="6150" refreshError="1"/>
      <sheetData sheetId="6151" refreshError="1"/>
      <sheetData sheetId="6152" refreshError="1"/>
      <sheetData sheetId="6153" refreshError="1"/>
      <sheetData sheetId="6154" refreshError="1"/>
      <sheetData sheetId="6155" refreshError="1"/>
      <sheetData sheetId="6156" refreshError="1"/>
      <sheetData sheetId="6157" refreshError="1"/>
      <sheetData sheetId="6158" refreshError="1"/>
      <sheetData sheetId="6159" refreshError="1"/>
      <sheetData sheetId="6160" refreshError="1"/>
      <sheetData sheetId="6161" refreshError="1"/>
      <sheetData sheetId="6162" refreshError="1"/>
      <sheetData sheetId="6163" refreshError="1"/>
      <sheetData sheetId="6164" refreshError="1"/>
      <sheetData sheetId="6165" refreshError="1"/>
      <sheetData sheetId="6166" refreshError="1"/>
      <sheetData sheetId="6167" refreshError="1"/>
      <sheetData sheetId="6168" refreshError="1"/>
      <sheetData sheetId="6169" refreshError="1"/>
      <sheetData sheetId="6170" refreshError="1"/>
      <sheetData sheetId="6171" refreshError="1"/>
      <sheetData sheetId="6172" refreshError="1"/>
      <sheetData sheetId="6173" refreshError="1"/>
      <sheetData sheetId="6174" refreshError="1"/>
      <sheetData sheetId="6175" refreshError="1"/>
      <sheetData sheetId="6176" refreshError="1"/>
      <sheetData sheetId="6177" refreshError="1"/>
      <sheetData sheetId="6178" refreshError="1"/>
      <sheetData sheetId="6179" refreshError="1"/>
      <sheetData sheetId="6180" refreshError="1"/>
      <sheetData sheetId="6181" refreshError="1"/>
      <sheetData sheetId="6182" refreshError="1"/>
      <sheetData sheetId="6183" refreshError="1"/>
      <sheetData sheetId="6184" refreshError="1"/>
      <sheetData sheetId="6185" refreshError="1"/>
      <sheetData sheetId="6186" refreshError="1"/>
      <sheetData sheetId="6187" refreshError="1"/>
      <sheetData sheetId="6188" refreshError="1"/>
      <sheetData sheetId="6189" refreshError="1"/>
      <sheetData sheetId="6190" refreshError="1"/>
      <sheetData sheetId="6191" refreshError="1"/>
      <sheetData sheetId="6192" refreshError="1"/>
      <sheetData sheetId="6193" refreshError="1"/>
      <sheetData sheetId="6194" refreshError="1"/>
      <sheetData sheetId="6195" refreshError="1"/>
      <sheetData sheetId="6196" refreshError="1"/>
      <sheetData sheetId="6197" refreshError="1"/>
      <sheetData sheetId="6198" refreshError="1"/>
      <sheetData sheetId="6199" refreshError="1"/>
      <sheetData sheetId="6200" refreshError="1"/>
      <sheetData sheetId="6201" refreshError="1"/>
      <sheetData sheetId="6202" refreshError="1"/>
      <sheetData sheetId="6203" refreshError="1"/>
      <sheetData sheetId="6204" refreshError="1"/>
      <sheetData sheetId="6205" refreshError="1"/>
      <sheetData sheetId="6206" refreshError="1"/>
      <sheetData sheetId="6207" refreshError="1"/>
      <sheetData sheetId="6208" refreshError="1"/>
      <sheetData sheetId="6209" refreshError="1"/>
      <sheetData sheetId="6210" refreshError="1"/>
      <sheetData sheetId="6211" refreshError="1"/>
      <sheetData sheetId="6212" refreshError="1"/>
      <sheetData sheetId="6213" refreshError="1"/>
      <sheetData sheetId="6214" refreshError="1"/>
      <sheetData sheetId="6215" refreshError="1"/>
      <sheetData sheetId="6216" refreshError="1"/>
      <sheetData sheetId="6217" refreshError="1"/>
      <sheetData sheetId="6218" refreshError="1"/>
      <sheetData sheetId="6219" refreshError="1"/>
      <sheetData sheetId="6220" refreshError="1"/>
      <sheetData sheetId="6221" refreshError="1"/>
      <sheetData sheetId="6222" refreshError="1"/>
      <sheetData sheetId="6223" refreshError="1"/>
      <sheetData sheetId="6224" refreshError="1"/>
      <sheetData sheetId="6225" refreshError="1"/>
      <sheetData sheetId="6226" refreshError="1"/>
      <sheetData sheetId="6227" refreshError="1"/>
      <sheetData sheetId="6228" refreshError="1"/>
      <sheetData sheetId="6229" refreshError="1"/>
      <sheetData sheetId="6230" refreshError="1"/>
      <sheetData sheetId="6231" refreshError="1"/>
      <sheetData sheetId="6232" refreshError="1"/>
      <sheetData sheetId="6233" refreshError="1"/>
      <sheetData sheetId="6234" refreshError="1"/>
      <sheetData sheetId="6235" refreshError="1"/>
      <sheetData sheetId="6236" refreshError="1"/>
      <sheetData sheetId="6237" refreshError="1"/>
      <sheetData sheetId="6238" refreshError="1"/>
      <sheetData sheetId="6239" refreshError="1"/>
      <sheetData sheetId="6240" refreshError="1"/>
      <sheetData sheetId="6241" refreshError="1"/>
      <sheetData sheetId="6242" refreshError="1"/>
      <sheetData sheetId="6243" refreshError="1"/>
      <sheetData sheetId="6244" refreshError="1"/>
      <sheetData sheetId="6245" refreshError="1"/>
      <sheetData sheetId="6246" refreshError="1"/>
      <sheetData sheetId="6247" refreshError="1"/>
      <sheetData sheetId="6248" refreshError="1"/>
      <sheetData sheetId="6249" refreshError="1"/>
      <sheetData sheetId="6250" refreshError="1"/>
      <sheetData sheetId="6251" refreshError="1"/>
      <sheetData sheetId="6252" refreshError="1"/>
      <sheetData sheetId="6253" refreshError="1"/>
      <sheetData sheetId="6254" refreshError="1"/>
      <sheetData sheetId="6255" refreshError="1"/>
      <sheetData sheetId="6256" refreshError="1"/>
      <sheetData sheetId="6257" refreshError="1"/>
      <sheetData sheetId="6258" refreshError="1"/>
      <sheetData sheetId="6259" refreshError="1"/>
      <sheetData sheetId="6260" refreshError="1"/>
      <sheetData sheetId="6261" refreshError="1"/>
      <sheetData sheetId="6262" refreshError="1"/>
      <sheetData sheetId="6263" refreshError="1"/>
      <sheetData sheetId="6264" refreshError="1"/>
      <sheetData sheetId="6265" refreshError="1"/>
      <sheetData sheetId="6266" refreshError="1"/>
      <sheetData sheetId="6267" refreshError="1"/>
      <sheetData sheetId="6268" refreshError="1"/>
      <sheetData sheetId="6269" refreshError="1"/>
      <sheetData sheetId="6270" refreshError="1"/>
      <sheetData sheetId="6271" refreshError="1"/>
      <sheetData sheetId="6272" refreshError="1"/>
      <sheetData sheetId="6273" refreshError="1"/>
      <sheetData sheetId="6274" refreshError="1"/>
      <sheetData sheetId="6275" refreshError="1"/>
      <sheetData sheetId="6276" refreshError="1"/>
      <sheetData sheetId="6277" refreshError="1"/>
      <sheetData sheetId="6278" refreshError="1"/>
      <sheetData sheetId="6279" refreshError="1"/>
      <sheetData sheetId="6280" refreshError="1"/>
      <sheetData sheetId="6281" refreshError="1"/>
      <sheetData sheetId="6282" refreshError="1"/>
      <sheetData sheetId="6283" refreshError="1"/>
      <sheetData sheetId="6284" refreshError="1"/>
      <sheetData sheetId="6285" refreshError="1"/>
      <sheetData sheetId="6286" refreshError="1"/>
      <sheetData sheetId="6287" refreshError="1"/>
      <sheetData sheetId="6288" refreshError="1"/>
      <sheetData sheetId="6289" refreshError="1"/>
      <sheetData sheetId="6290" refreshError="1"/>
      <sheetData sheetId="6291" refreshError="1"/>
      <sheetData sheetId="6292" refreshError="1"/>
      <sheetData sheetId="6293" refreshError="1"/>
      <sheetData sheetId="6294" refreshError="1"/>
      <sheetData sheetId="6295" refreshError="1"/>
      <sheetData sheetId="6296" refreshError="1"/>
      <sheetData sheetId="6297" refreshError="1"/>
      <sheetData sheetId="6298" refreshError="1"/>
      <sheetData sheetId="6299" refreshError="1"/>
      <sheetData sheetId="6300" refreshError="1"/>
      <sheetData sheetId="6301" refreshError="1"/>
      <sheetData sheetId="6302" refreshError="1"/>
      <sheetData sheetId="6303" refreshError="1"/>
      <sheetData sheetId="6304" refreshError="1"/>
      <sheetData sheetId="6305" refreshError="1"/>
      <sheetData sheetId="6306" refreshError="1"/>
      <sheetData sheetId="6307" refreshError="1"/>
      <sheetData sheetId="6308" refreshError="1"/>
      <sheetData sheetId="6309" refreshError="1"/>
      <sheetData sheetId="6310" refreshError="1"/>
      <sheetData sheetId="6311" refreshError="1"/>
      <sheetData sheetId="6312" refreshError="1"/>
      <sheetData sheetId="6313" refreshError="1"/>
      <sheetData sheetId="6314" refreshError="1"/>
      <sheetData sheetId="6315" refreshError="1"/>
      <sheetData sheetId="6316" refreshError="1"/>
      <sheetData sheetId="6317" refreshError="1"/>
      <sheetData sheetId="6318" refreshError="1"/>
      <sheetData sheetId="6319" refreshError="1"/>
      <sheetData sheetId="6320" refreshError="1"/>
      <sheetData sheetId="6321" refreshError="1"/>
      <sheetData sheetId="6322" refreshError="1"/>
      <sheetData sheetId="6323" refreshError="1"/>
      <sheetData sheetId="6324" refreshError="1"/>
      <sheetData sheetId="6325" refreshError="1"/>
      <sheetData sheetId="6326" refreshError="1"/>
      <sheetData sheetId="6327" refreshError="1"/>
      <sheetData sheetId="6328" refreshError="1"/>
      <sheetData sheetId="6329" refreshError="1"/>
      <sheetData sheetId="6330" refreshError="1"/>
      <sheetData sheetId="6331" refreshError="1"/>
      <sheetData sheetId="6332" refreshError="1"/>
      <sheetData sheetId="6333" refreshError="1"/>
      <sheetData sheetId="6334" refreshError="1"/>
      <sheetData sheetId="6335" refreshError="1"/>
      <sheetData sheetId="6336" refreshError="1"/>
      <sheetData sheetId="6337" refreshError="1"/>
      <sheetData sheetId="6338" refreshError="1"/>
      <sheetData sheetId="6339" refreshError="1"/>
      <sheetData sheetId="6340" refreshError="1"/>
      <sheetData sheetId="6341" refreshError="1"/>
      <sheetData sheetId="6342" refreshError="1"/>
      <sheetData sheetId="6343" refreshError="1"/>
      <sheetData sheetId="6344" refreshError="1"/>
      <sheetData sheetId="6345" refreshError="1"/>
      <sheetData sheetId="6346" refreshError="1"/>
      <sheetData sheetId="6347" refreshError="1"/>
      <sheetData sheetId="6348" refreshError="1"/>
      <sheetData sheetId="6349" refreshError="1"/>
      <sheetData sheetId="6350" refreshError="1"/>
      <sheetData sheetId="6351" refreshError="1"/>
      <sheetData sheetId="6352" refreshError="1"/>
      <sheetData sheetId="6353" refreshError="1"/>
      <sheetData sheetId="6354" refreshError="1"/>
      <sheetData sheetId="6355" refreshError="1"/>
      <sheetData sheetId="6356" refreshError="1"/>
      <sheetData sheetId="6357" refreshError="1"/>
      <sheetData sheetId="6358" refreshError="1"/>
      <sheetData sheetId="6359" refreshError="1"/>
      <sheetData sheetId="6360" refreshError="1"/>
      <sheetData sheetId="6361" refreshError="1"/>
      <sheetData sheetId="6362" refreshError="1"/>
      <sheetData sheetId="6363" refreshError="1"/>
      <sheetData sheetId="6364" refreshError="1"/>
      <sheetData sheetId="6365" refreshError="1"/>
      <sheetData sheetId="6366" refreshError="1"/>
      <sheetData sheetId="6367" refreshError="1"/>
      <sheetData sheetId="6368" refreshError="1"/>
      <sheetData sheetId="6369" refreshError="1"/>
      <sheetData sheetId="6370" refreshError="1"/>
      <sheetData sheetId="6371" refreshError="1"/>
      <sheetData sheetId="6372" refreshError="1"/>
      <sheetData sheetId="6373" refreshError="1"/>
      <sheetData sheetId="6374" refreshError="1"/>
      <sheetData sheetId="6375" refreshError="1"/>
      <sheetData sheetId="6376" refreshError="1"/>
      <sheetData sheetId="6377" refreshError="1"/>
      <sheetData sheetId="6378" refreshError="1"/>
      <sheetData sheetId="6379" refreshError="1"/>
      <sheetData sheetId="6380" refreshError="1"/>
      <sheetData sheetId="6381" refreshError="1"/>
      <sheetData sheetId="6382" refreshError="1"/>
      <sheetData sheetId="6383" refreshError="1"/>
      <sheetData sheetId="6384" refreshError="1"/>
      <sheetData sheetId="6385" refreshError="1"/>
      <sheetData sheetId="6386" refreshError="1"/>
      <sheetData sheetId="6387" refreshError="1"/>
      <sheetData sheetId="6388" refreshError="1"/>
      <sheetData sheetId="6389" refreshError="1"/>
      <sheetData sheetId="6390" refreshError="1"/>
      <sheetData sheetId="6391" refreshError="1"/>
      <sheetData sheetId="6392" refreshError="1"/>
      <sheetData sheetId="6393" refreshError="1"/>
      <sheetData sheetId="6394" refreshError="1"/>
      <sheetData sheetId="6395" refreshError="1"/>
      <sheetData sheetId="6396" refreshError="1"/>
      <sheetData sheetId="6397" refreshError="1"/>
      <sheetData sheetId="6398" refreshError="1"/>
      <sheetData sheetId="6399" refreshError="1"/>
      <sheetData sheetId="6400" refreshError="1"/>
      <sheetData sheetId="6401" refreshError="1"/>
      <sheetData sheetId="6402" refreshError="1"/>
      <sheetData sheetId="6403" refreshError="1"/>
      <sheetData sheetId="6404" refreshError="1"/>
      <sheetData sheetId="6405" refreshError="1"/>
      <sheetData sheetId="6406" refreshError="1"/>
      <sheetData sheetId="6407" refreshError="1"/>
      <sheetData sheetId="6408" refreshError="1"/>
      <sheetData sheetId="6409" refreshError="1"/>
      <sheetData sheetId="6410" refreshError="1"/>
      <sheetData sheetId="6411" refreshError="1"/>
      <sheetData sheetId="6412" refreshError="1"/>
      <sheetData sheetId="6413" refreshError="1"/>
      <sheetData sheetId="6414" refreshError="1"/>
      <sheetData sheetId="6415" refreshError="1"/>
      <sheetData sheetId="6416" refreshError="1"/>
      <sheetData sheetId="6417" refreshError="1"/>
      <sheetData sheetId="6418" refreshError="1"/>
      <sheetData sheetId="6419" refreshError="1"/>
      <sheetData sheetId="6420" refreshError="1"/>
      <sheetData sheetId="6421" refreshError="1"/>
      <sheetData sheetId="6422" refreshError="1"/>
      <sheetData sheetId="6423" refreshError="1"/>
      <sheetData sheetId="6424" refreshError="1"/>
      <sheetData sheetId="6425" refreshError="1"/>
      <sheetData sheetId="6426" refreshError="1"/>
      <sheetData sheetId="6427" refreshError="1"/>
      <sheetData sheetId="6428" refreshError="1"/>
      <sheetData sheetId="6429" refreshError="1"/>
      <sheetData sheetId="6430" refreshError="1"/>
      <sheetData sheetId="6431" refreshError="1"/>
      <sheetData sheetId="6432" refreshError="1"/>
      <sheetData sheetId="6433" refreshError="1"/>
      <sheetData sheetId="6434" refreshError="1"/>
      <sheetData sheetId="6435" refreshError="1"/>
      <sheetData sheetId="6436" refreshError="1"/>
      <sheetData sheetId="6437" refreshError="1"/>
      <sheetData sheetId="6438" refreshError="1"/>
      <sheetData sheetId="6439" refreshError="1"/>
      <sheetData sheetId="6440" refreshError="1"/>
      <sheetData sheetId="6441" refreshError="1"/>
      <sheetData sheetId="6442" refreshError="1"/>
      <sheetData sheetId="6443" refreshError="1"/>
      <sheetData sheetId="6444" refreshError="1"/>
      <sheetData sheetId="6445" refreshError="1"/>
      <sheetData sheetId="6446" refreshError="1"/>
      <sheetData sheetId="6447" refreshError="1"/>
      <sheetData sheetId="6448" refreshError="1"/>
      <sheetData sheetId="6449" refreshError="1"/>
      <sheetData sheetId="6450" refreshError="1"/>
      <sheetData sheetId="6451" refreshError="1"/>
      <sheetData sheetId="6452" refreshError="1"/>
      <sheetData sheetId="6453" refreshError="1"/>
      <sheetData sheetId="6454" refreshError="1"/>
      <sheetData sheetId="6455" refreshError="1"/>
      <sheetData sheetId="6456" refreshError="1"/>
      <sheetData sheetId="6457" refreshError="1"/>
      <sheetData sheetId="6458" refreshError="1"/>
      <sheetData sheetId="6459" refreshError="1"/>
      <sheetData sheetId="6460" refreshError="1"/>
      <sheetData sheetId="6461" refreshError="1"/>
      <sheetData sheetId="6462" refreshError="1"/>
      <sheetData sheetId="6463" refreshError="1"/>
      <sheetData sheetId="6464" refreshError="1"/>
      <sheetData sheetId="6465" refreshError="1"/>
      <sheetData sheetId="6466" refreshError="1"/>
      <sheetData sheetId="6467" refreshError="1"/>
      <sheetData sheetId="6468" refreshError="1"/>
      <sheetData sheetId="6469" refreshError="1"/>
      <sheetData sheetId="6470" refreshError="1"/>
      <sheetData sheetId="6471" refreshError="1"/>
      <sheetData sheetId="6472" refreshError="1"/>
      <sheetData sheetId="6473" refreshError="1"/>
      <sheetData sheetId="6474" refreshError="1"/>
      <sheetData sheetId="6475" refreshError="1"/>
      <sheetData sheetId="6476" refreshError="1"/>
      <sheetData sheetId="6477" refreshError="1"/>
      <sheetData sheetId="6478" refreshError="1"/>
      <sheetData sheetId="6479" refreshError="1"/>
      <sheetData sheetId="6480" refreshError="1"/>
      <sheetData sheetId="6481" refreshError="1"/>
      <sheetData sheetId="6482" refreshError="1"/>
      <sheetData sheetId="6483" refreshError="1"/>
      <sheetData sheetId="6484" refreshError="1"/>
      <sheetData sheetId="6485" refreshError="1"/>
      <sheetData sheetId="6486" refreshError="1"/>
      <sheetData sheetId="6487" refreshError="1"/>
      <sheetData sheetId="6488" refreshError="1"/>
      <sheetData sheetId="6489" refreshError="1"/>
      <sheetData sheetId="6490" refreshError="1"/>
      <sheetData sheetId="6491" refreshError="1"/>
      <sheetData sheetId="6492" refreshError="1"/>
      <sheetData sheetId="6493" refreshError="1"/>
      <sheetData sheetId="6494" refreshError="1"/>
      <sheetData sheetId="6495" refreshError="1"/>
      <sheetData sheetId="6496" refreshError="1"/>
      <sheetData sheetId="6497" refreshError="1"/>
      <sheetData sheetId="6498" refreshError="1"/>
      <sheetData sheetId="6499" refreshError="1"/>
      <sheetData sheetId="6500" refreshError="1"/>
      <sheetData sheetId="6501" refreshError="1"/>
      <sheetData sheetId="6502" refreshError="1"/>
      <sheetData sheetId="6503" refreshError="1"/>
      <sheetData sheetId="6504" refreshError="1"/>
      <sheetData sheetId="6505" refreshError="1"/>
      <sheetData sheetId="6506" refreshError="1"/>
      <sheetData sheetId="6507" refreshError="1"/>
      <sheetData sheetId="6508" refreshError="1"/>
      <sheetData sheetId="6509" refreshError="1"/>
      <sheetData sheetId="6510" refreshError="1"/>
      <sheetData sheetId="6511" refreshError="1"/>
      <sheetData sheetId="6512" refreshError="1"/>
      <sheetData sheetId="6513" refreshError="1"/>
      <sheetData sheetId="6514" refreshError="1"/>
      <sheetData sheetId="6515" refreshError="1"/>
      <sheetData sheetId="6516" refreshError="1"/>
      <sheetData sheetId="6517" refreshError="1"/>
      <sheetData sheetId="6518" refreshError="1"/>
      <sheetData sheetId="6519" refreshError="1"/>
      <sheetData sheetId="6520" refreshError="1"/>
      <sheetData sheetId="6521" refreshError="1"/>
      <sheetData sheetId="6522" refreshError="1"/>
      <sheetData sheetId="6523" refreshError="1"/>
      <sheetData sheetId="6524" refreshError="1"/>
      <sheetData sheetId="6525" refreshError="1"/>
      <sheetData sheetId="6526" refreshError="1"/>
      <sheetData sheetId="6527" refreshError="1"/>
      <sheetData sheetId="6528" refreshError="1"/>
      <sheetData sheetId="6529" refreshError="1"/>
      <sheetData sheetId="6530" refreshError="1"/>
      <sheetData sheetId="6531" refreshError="1"/>
      <sheetData sheetId="6532" refreshError="1"/>
      <sheetData sheetId="6533" refreshError="1"/>
      <sheetData sheetId="6534" refreshError="1"/>
      <sheetData sheetId="6535" refreshError="1"/>
      <sheetData sheetId="6536" refreshError="1"/>
      <sheetData sheetId="6537" refreshError="1"/>
      <sheetData sheetId="6538" refreshError="1"/>
      <sheetData sheetId="6539" refreshError="1"/>
      <sheetData sheetId="6540" refreshError="1"/>
      <sheetData sheetId="6541" refreshError="1"/>
      <sheetData sheetId="6542" refreshError="1"/>
      <sheetData sheetId="6543" refreshError="1"/>
      <sheetData sheetId="6544" refreshError="1"/>
      <sheetData sheetId="6545" refreshError="1"/>
      <sheetData sheetId="6546" refreshError="1"/>
      <sheetData sheetId="6547" refreshError="1"/>
      <sheetData sheetId="6548" refreshError="1"/>
      <sheetData sheetId="6549" refreshError="1"/>
      <sheetData sheetId="6550" refreshError="1"/>
      <sheetData sheetId="6551" refreshError="1"/>
      <sheetData sheetId="6552" refreshError="1"/>
      <sheetData sheetId="6553" refreshError="1"/>
      <sheetData sheetId="6554" refreshError="1"/>
      <sheetData sheetId="6555" refreshError="1"/>
      <sheetData sheetId="6556" refreshError="1"/>
      <sheetData sheetId="6557" refreshError="1"/>
      <sheetData sheetId="6558" refreshError="1"/>
      <sheetData sheetId="6559" refreshError="1"/>
      <sheetData sheetId="6560" refreshError="1"/>
      <sheetData sheetId="6561" refreshError="1"/>
      <sheetData sheetId="6562" refreshError="1"/>
      <sheetData sheetId="6563" refreshError="1"/>
      <sheetData sheetId="6564" refreshError="1"/>
      <sheetData sheetId="6565" refreshError="1"/>
      <sheetData sheetId="6566" refreshError="1"/>
      <sheetData sheetId="6567" refreshError="1"/>
      <sheetData sheetId="6568" refreshError="1"/>
      <sheetData sheetId="6569" refreshError="1"/>
      <sheetData sheetId="6570" refreshError="1"/>
      <sheetData sheetId="6571" refreshError="1"/>
      <sheetData sheetId="6572" refreshError="1"/>
      <sheetData sheetId="6573" refreshError="1"/>
      <sheetData sheetId="6574" refreshError="1"/>
      <sheetData sheetId="6575" refreshError="1"/>
      <sheetData sheetId="6576" refreshError="1"/>
      <sheetData sheetId="6577" refreshError="1"/>
      <sheetData sheetId="6578" refreshError="1"/>
      <sheetData sheetId="6579" refreshError="1"/>
      <sheetData sheetId="6580" refreshError="1"/>
      <sheetData sheetId="6581" refreshError="1"/>
      <sheetData sheetId="6582" refreshError="1"/>
      <sheetData sheetId="6583" refreshError="1"/>
      <sheetData sheetId="6584" refreshError="1"/>
      <sheetData sheetId="6585" refreshError="1"/>
      <sheetData sheetId="6586" refreshError="1"/>
      <sheetData sheetId="6587" refreshError="1"/>
      <sheetData sheetId="6588" refreshError="1"/>
      <sheetData sheetId="6589" refreshError="1"/>
      <sheetData sheetId="6590" refreshError="1"/>
      <sheetData sheetId="6591" refreshError="1"/>
      <sheetData sheetId="6592" refreshError="1"/>
      <sheetData sheetId="6593" refreshError="1"/>
      <sheetData sheetId="6594" refreshError="1"/>
      <sheetData sheetId="6595" refreshError="1"/>
      <sheetData sheetId="6596" refreshError="1"/>
      <sheetData sheetId="6597" refreshError="1"/>
      <sheetData sheetId="6598" refreshError="1"/>
      <sheetData sheetId="6599" refreshError="1"/>
      <sheetData sheetId="6600" refreshError="1"/>
      <sheetData sheetId="6601" refreshError="1"/>
      <sheetData sheetId="6602" refreshError="1"/>
      <sheetData sheetId="6603" refreshError="1"/>
      <sheetData sheetId="6604" refreshError="1"/>
      <sheetData sheetId="6605" refreshError="1"/>
      <sheetData sheetId="6606" refreshError="1"/>
      <sheetData sheetId="6607" refreshError="1"/>
      <sheetData sheetId="6608" refreshError="1"/>
      <sheetData sheetId="6609" refreshError="1"/>
      <sheetData sheetId="6610" refreshError="1"/>
      <sheetData sheetId="6611" refreshError="1"/>
      <sheetData sheetId="6612" refreshError="1"/>
      <sheetData sheetId="6613" refreshError="1"/>
      <sheetData sheetId="6614" refreshError="1"/>
      <sheetData sheetId="6615" refreshError="1"/>
      <sheetData sheetId="6616" refreshError="1"/>
      <sheetData sheetId="6617" refreshError="1"/>
      <sheetData sheetId="6618" refreshError="1"/>
      <sheetData sheetId="6619" refreshError="1"/>
      <sheetData sheetId="6620" refreshError="1"/>
      <sheetData sheetId="6621" refreshError="1"/>
      <sheetData sheetId="6622" refreshError="1"/>
      <sheetData sheetId="6623" refreshError="1"/>
      <sheetData sheetId="6624" refreshError="1"/>
      <sheetData sheetId="6625" refreshError="1"/>
      <sheetData sheetId="6626" refreshError="1"/>
      <sheetData sheetId="6627" refreshError="1"/>
      <sheetData sheetId="6628" refreshError="1"/>
      <sheetData sheetId="6629" refreshError="1"/>
      <sheetData sheetId="6630" refreshError="1"/>
      <sheetData sheetId="6631" refreshError="1"/>
      <sheetData sheetId="6632" refreshError="1"/>
      <sheetData sheetId="6633" refreshError="1"/>
      <sheetData sheetId="6634" refreshError="1"/>
      <sheetData sheetId="6635" refreshError="1"/>
      <sheetData sheetId="6636" refreshError="1"/>
      <sheetData sheetId="6637" refreshError="1"/>
      <sheetData sheetId="6638" refreshError="1"/>
      <sheetData sheetId="6639" refreshError="1"/>
      <sheetData sheetId="6640" refreshError="1"/>
      <sheetData sheetId="6641" refreshError="1"/>
      <sheetData sheetId="6642" refreshError="1"/>
      <sheetData sheetId="6643" refreshError="1"/>
      <sheetData sheetId="6644" refreshError="1"/>
      <sheetData sheetId="6645" refreshError="1"/>
      <sheetData sheetId="6646" refreshError="1"/>
      <sheetData sheetId="6647" refreshError="1"/>
      <sheetData sheetId="6648" refreshError="1"/>
      <sheetData sheetId="6649" refreshError="1"/>
      <sheetData sheetId="6650" refreshError="1"/>
      <sheetData sheetId="6651" refreshError="1"/>
      <sheetData sheetId="6652" refreshError="1"/>
      <sheetData sheetId="6653" refreshError="1"/>
      <sheetData sheetId="6654" refreshError="1"/>
      <sheetData sheetId="6655" refreshError="1"/>
      <sheetData sheetId="6656" refreshError="1"/>
      <sheetData sheetId="6657" refreshError="1"/>
      <sheetData sheetId="6658" refreshError="1"/>
      <sheetData sheetId="6659" refreshError="1"/>
      <sheetData sheetId="6660" refreshError="1"/>
      <sheetData sheetId="6661" refreshError="1"/>
      <sheetData sheetId="6662" refreshError="1"/>
      <sheetData sheetId="6663" refreshError="1"/>
      <sheetData sheetId="6664" refreshError="1"/>
      <sheetData sheetId="6665" refreshError="1"/>
      <sheetData sheetId="6666" refreshError="1"/>
      <sheetData sheetId="6667" refreshError="1"/>
      <sheetData sheetId="6668">
        <row r="9">
          <cell r="K9">
            <v>5171632535.3800039</v>
          </cell>
        </row>
      </sheetData>
      <sheetData sheetId="6669"/>
      <sheetData sheetId="6670"/>
      <sheetData sheetId="6671">
        <row r="767">
          <cell r="B767">
            <v>739</v>
          </cell>
        </row>
      </sheetData>
      <sheetData sheetId="6672"/>
      <sheetData sheetId="6673">
        <row r="9">
          <cell r="K9">
            <v>5171632535.3800039</v>
          </cell>
        </row>
      </sheetData>
      <sheetData sheetId="6674">
        <row r="6">
          <cell r="D6">
            <v>1052065650</v>
          </cell>
        </row>
      </sheetData>
      <sheetData sheetId="6675">
        <row r="31">
          <cell r="N31">
            <v>906186608.62700033</v>
          </cell>
        </row>
      </sheetData>
      <sheetData sheetId="6676" refreshError="1"/>
      <sheetData sheetId="6677"/>
      <sheetData sheetId="6678">
        <row r="5">
          <cell r="J5">
            <v>53000</v>
          </cell>
        </row>
      </sheetData>
      <sheetData sheetId="6679"/>
      <sheetData sheetId="6680"/>
      <sheetData sheetId="6681" refreshError="1"/>
      <sheetData sheetId="6682" refreshError="1"/>
      <sheetData sheetId="6683" refreshError="1"/>
      <sheetData sheetId="6684" refreshError="1"/>
      <sheetData sheetId="6685" refreshError="1"/>
      <sheetData sheetId="6686" refreshError="1"/>
      <sheetData sheetId="6687">
        <row r="6">
          <cell r="D6">
            <v>1052065650</v>
          </cell>
        </row>
      </sheetData>
      <sheetData sheetId="6688"/>
      <sheetData sheetId="6689" refreshError="1"/>
      <sheetData sheetId="6690" refreshError="1"/>
      <sheetData sheetId="6691">
        <row r="9">
          <cell r="K9">
            <v>5171632535.3800039</v>
          </cell>
        </row>
      </sheetData>
      <sheetData sheetId="6692" refreshError="1"/>
      <sheetData sheetId="6693" refreshError="1"/>
      <sheetData sheetId="6694" refreshError="1"/>
      <sheetData sheetId="6695" refreshError="1"/>
      <sheetData sheetId="6696" refreshError="1"/>
      <sheetData sheetId="6697" refreshError="1"/>
      <sheetData sheetId="6698" refreshError="1"/>
      <sheetData sheetId="6699">
        <row r="6">
          <cell r="D6">
            <v>1052065650</v>
          </cell>
        </row>
      </sheetData>
      <sheetData sheetId="6700"/>
      <sheetData sheetId="6701" refreshError="1"/>
      <sheetData sheetId="6702" refreshError="1"/>
      <sheetData sheetId="6703" refreshError="1"/>
      <sheetData sheetId="6704" refreshError="1"/>
      <sheetData sheetId="6705" refreshError="1"/>
      <sheetData sheetId="6706" refreshError="1"/>
      <sheetData sheetId="6707" refreshError="1"/>
      <sheetData sheetId="6708" refreshError="1"/>
      <sheetData sheetId="6709" refreshError="1"/>
      <sheetData sheetId="6710" refreshError="1"/>
      <sheetData sheetId="6711" refreshError="1"/>
      <sheetData sheetId="6712" refreshError="1"/>
      <sheetData sheetId="6713" refreshError="1"/>
      <sheetData sheetId="6714" refreshError="1"/>
      <sheetData sheetId="6715" refreshError="1"/>
      <sheetData sheetId="6716" refreshError="1"/>
      <sheetData sheetId="6717" refreshError="1"/>
      <sheetData sheetId="6718" refreshError="1"/>
      <sheetData sheetId="6719" refreshError="1"/>
      <sheetData sheetId="6720" refreshError="1"/>
      <sheetData sheetId="6721" refreshError="1"/>
      <sheetData sheetId="6722" refreshError="1"/>
      <sheetData sheetId="6723" refreshError="1"/>
      <sheetData sheetId="6724" refreshError="1"/>
      <sheetData sheetId="6725" refreshError="1"/>
      <sheetData sheetId="6726" refreshError="1"/>
      <sheetData sheetId="6727" refreshError="1"/>
      <sheetData sheetId="6728" refreshError="1"/>
      <sheetData sheetId="6729" refreshError="1"/>
      <sheetData sheetId="6730" refreshError="1"/>
      <sheetData sheetId="6731" refreshError="1"/>
      <sheetData sheetId="6732" refreshError="1"/>
      <sheetData sheetId="6733" refreshError="1"/>
      <sheetData sheetId="6734" refreshError="1"/>
      <sheetData sheetId="6735" refreshError="1"/>
      <sheetData sheetId="6736" refreshError="1"/>
      <sheetData sheetId="6737" refreshError="1"/>
      <sheetData sheetId="6738" refreshError="1"/>
      <sheetData sheetId="6739" refreshError="1"/>
      <sheetData sheetId="6740" refreshError="1"/>
      <sheetData sheetId="6741" refreshError="1"/>
      <sheetData sheetId="6742" refreshError="1"/>
      <sheetData sheetId="6743" refreshError="1"/>
      <sheetData sheetId="6744" refreshError="1"/>
      <sheetData sheetId="6745" refreshError="1"/>
      <sheetData sheetId="6746" refreshError="1"/>
      <sheetData sheetId="6747" refreshError="1"/>
      <sheetData sheetId="6748" refreshError="1"/>
      <sheetData sheetId="6749" refreshError="1"/>
      <sheetData sheetId="6750" refreshError="1"/>
      <sheetData sheetId="6751" refreshError="1"/>
      <sheetData sheetId="6752">
        <row r="9">
          <cell r="K9">
            <v>5171632535.3800039</v>
          </cell>
        </row>
      </sheetData>
      <sheetData sheetId="6753"/>
      <sheetData sheetId="6754"/>
      <sheetData sheetId="6755"/>
      <sheetData sheetId="6756"/>
      <sheetData sheetId="6757">
        <row r="1">
          <cell r="D1">
            <v>91800041</v>
          </cell>
        </row>
      </sheetData>
      <sheetData sheetId="6758"/>
      <sheetData sheetId="6759"/>
      <sheetData sheetId="6760"/>
      <sheetData sheetId="6761"/>
      <sheetData sheetId="6762"/>
      <sheetData sheetId="6763"/>
      <sheetData sheetId="6764"/>
      <sheetData sheetId="6765">
        <row r="1">
          <cell r="D1">
            <v>91800041</v>
          </cell>
        </row>
      </sheetData>
      <sheetData sheetId="6766"/>
      <sheetData sheetId="6767"/>
      <sheetData sheetId="6768"/>
      <sheetData sheetId="6769"/>
      <sheetData sheetId="6770">
        <row r="1">
          <cell r="D1">
            <v>91800041</v>
          </cell>
        </row>
      </sheetData>
      <sheetData sheetId="6771"/>
      <sheetData sheetId="6772"/>
      <sheetData sheetId="6773"/>
      <sheetData sheetId="6774"/>
      <sheetData sheetId="6775"/>
      <sheetData sheetId="6776"/>
      <sheetData sheetId="6777"/>
      <sheetData sheetId="6778">
        <row r="1">
          <cell r="D1">
            <v>91800041</v>
          </cell>
        </row>
      </sheetData>
      <sheetData sheetId="6779"/>
      <sheetData sheetId="6780"/>
      <sheetData sheetId="6781"/>
      <sheetData sheetId="6782"/>
      <sheetData sheetId="6783">
        <row r="1">
          <cell r="D1">
            <v>91800041</v>
          </cell>
        </row>
      </sheetData>
      <sheetData sheetId="6784"/>
      <sheetData sheetId="6785"/>
      <sheetData sheetId="6786"/>
      <sheetData sheetId="6787"/>
      <sheetData sheetId="6788"/>
      <sheetData sheetId="6789"/>
      <sheetData sheetId="6790"/>
      <sheetData sheetId="6791"/>
      <sheetData sheetId="6792"/>
      <sheetData sheetId="6793"/>
      <sheetData sheetId="6794"/>
      <sheetData sheetId="6795"/>
      <sheetData sheetId="6796"/>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refreshError="1"/>
      <sheetData sheetId="6806" refreshError="1"/>
      <sheetData sheetId="6807" refreshError="1"/>
      <sheetData sheetId="6808" refreshError="1"/>
      <sheetData sheetId="6809" refreshError="1"/>
      <sheetData sheetId="6810" refreshError="1"/>
      <sheetData sheetId="6811" refreshError="1"/>
      <sheetData sheetId="6812" refreshError="1"/>
      <sheetData sheetId="6813" refreshError="1"/>
      <sheetData sheetId="6814" refreshError="1"/>
      <sheetData sheetId="6815" refreshError="1"/>
      <sheetData sheetId="6816">
        <row r="1">
          <cell r="A1" t="str">
            <v>CV TRITUNGGAL SENTOSA</v>
          </cell>
        </row>
      </sheetData>
      <sheetData sheetId="6817" refreshError="1"/>
      <sheetData sheetId="6818"/>
      <sheetData sheetId="6819" refreshError="1"/>
      <sheetData sheetId="6820" refreshError="1"/>
      <sheetData sheetId="6821" refreshError="1"/>
      <sheetData sheetId="6822" refreshError="1"/>
      <sheetData sheetId="6823" refreshError="1"/>
      <sheetData sheetId="6824" refreshError="1"/>
      <sheetData sheetId="6825" refreshError="1"/>
      <sheetData sheetId="6826" refreshError="1"/>
      <sheetData sheetId="6827" refreshError="1"/>
      <sheetData sheetId="6828" refreshError="1"/>
      <sheetData sheetId="6829">
        <row r="1">
          <cell r="A1" t="str">
            <v>CV TRITUNGGAL SENTOSA</v>
          </cell>
        </row>
      </sheetData>
      <sheetData sheetId="6830" refreshError="1"/>
      <sheetData sheetId="6831"/>
      <sheetData sheetId="6832" refreshError="1"/>
      <sheetData sheetId="6833"/>
      <sheetData sheetId="6834" refreshError="1"/>
      <sheetData sheetId="6835">
        <row r="9">
          <cell r="K9">
            <v>5171632535.3800039</v>
          </cell>
        </row>
      </sheetData>
      <sheetData sheetId="6836">
        <row r="144">
          <cell r="G144" t="str">
            <v>Kolektibilitas</v>
          </cell>
        </row>
      </sheetData>
      <sheetData sheetId="6837">
        <row r="144">
          <cell r="G144" t="str">
            <v>Kolektibilitas</v>
          </cell>
        </row>
      </sheetData>
      <sheetData sheetId="6838"/>
      <sheetData sheetId="6839">
        <row r="1">
          <cell r="D1">
            <v>91800041</v>
          </cell>
        </row>
      </sheetData>
      <sheetData sheetId="6840"/>
      <sheetData sheetId="6841"/>
      <sheetData sheetId="6842"/>
      <sheetData sheetId="6843"/>
      <sheetData sheetId="6844"/>
      <sheetData sheetId="6845"/>
      <sheetData sheetId="6846"/>
      <sheetData sheetId="6847"/>
      <sheetData sheetId="6848"/>
      <sheetData sheetId="6849"/>
      <sheetData sheetId="6850"/>
      <sheetData sheetId="6851"/>
      <sheetData sheetId="6852">
        <row r="1">
          <cell r="D1">
            <v>91800041</v>
          </cell>
        </row>
      </sheetData>
      <sheetData sheetId="6853"/>
      <sheetData sheetId="6854"/>
      <sheetData sheetId="6855" refreshError="1"/>
      <sheetData sheetId="6856" refreshError="1"/>
      <sheetData sheetId="6857" refreshError="1"/>
      <sheetData sheetId="6858" refreshError="1"/>
      <sheetData sheetId="6859" refreshError="1"/>
      <sheetData sheetId="6860" refreshError="1"/>
      <sheetData sheetId="6861" refreshError="1"/>
      <sheetData sheetId="6862" refreshError="1"/>
      <sheetData sheetId="6863" refreshError="1"/>
      <sheetData sheetId="6864" refreshError="1"/>
      <sheetData sheetId="6865" refreshError="1"/>
      <sheetData sheetId="6866" refreshError="1"/>
      <sheetData sheetId="6867"/>
      <sheetData sheetId="6868"/>
      <sheetData sheetId="6869"/>
      <sheetData sheetId="6870"/>
      <sheetData sheetId="6871"/>
      <sheetData sheetId="6872"/>
      <sheetData sheetId="6873"/>
      <sheetData sheetId="6874"/>
      <sheetData sheetId="6875"/>
      <sheetData sheetId="6876"/>
      <sheetData sheetId="6877"/>
      <sheetData sheetId="6878">
        <row r="1">
          <cell r="A1" t="str">
            <v>CV TRITUNGGAL SENTOSA</v>
          </cell>
        </row>
      </sheetData>
      <sheetData sheetId="6879">
        <row r="1">
          <cell r="A1" t="str">
            <v>CV TRITUNGGAL SENTOSA</v>
          </cell>
        </row>
      </sheetData>
      <sheetData sheetId="6880">
        <row r="1">
          <cell r="A1" t="str">
            <v>DAFTAR RINCIAN AKTIVA TETAP &amp; PENYUSUTANNYA</v>
          </cell>
        </row>
      </sheetData>
      <sheetData sheetId="6881">
        <row r="1">
          <cell r="A1" t="str">
            <v>CV TRITUNGGAL SENTOSA</v>
          </cell>
        </row>
      </sheetData>
      <sheetData sheetId="6882">
        <row r="1">
          <cell r="A1" t="str">
            <v>CV TRITUNGGAL SENTOSA</v>
          </cell>
        </row>
      </sheetData>
      <sheetData sheetId="6883">
        <row r="1">
          <cell r="A1" t="str">
            <v>CV TRITUNGGAL SENTOSA</v>
          </cell>
        </row>
      </sheetData>
      <sheetData sheetId="6884">
        <row r="1">
          <cell r="A1" t="str">
            <v>CV TRITUNGGAL SENTOSA</v>
          </cell>
        </row>
      </sheetData>
      <sheetData sheetId="6885">
        <row r="1">
          <cell r="A1" t="str">
            <v>CV TRITUNGGAL SENTOSA</v>
          </cell>
        </row>
      </sheetData>
      <sheetData sheetId="6886">
        <row r="1">
          <cell r="A1" t="str">
            <v>CV TRITUNGGAL SENTOSA</v>
          </cell>
        </row>
      </sheetData>
      <sheetData sheetId="6887"/>
      <sheetData sheetId="6888">
        <row r="1">
          <cell r="A1" t="str">
            <v>CV TRITUNGGAL SENTOSA</v>
          </cell>
        </row>
      </sheetData>
      <sheetData sheetId="6889"/>
      <sheetData sheetId="6890"/>
      <sheetData sheetId="6891">
        <row r="1">
          <cell r="A1" t="str">
            <v>CV TRITUNGGAL SENTOSA</v>
          </cell>
        </row>
      </sheetData>
      <sheetData sheetId="6892">
        <row r="1">
          <cell r="A1" t="str">
            <v>CV TRITUNGGAL SENTOSA</v>
          </cell>
        </row>
      </sheetData>
      <sheetData sheetId="6893">
        <row r="1">
          <cell r="A1" t="str">
            <v>DAFTAR RINCIAN AKTIVA TETAP &amp; PENYUSUTANNYA</v>
          </cell>
        </row>
      </sheetData>
      <sheetData sheetId="6894">
        <row r="1">
          <cell r="A1" t="str">
            <v>CV TRITUNGGAL SENTOSA</v>
          </cell>
        </row>
      </sheetData>
      <sheetData sheetId="6895">
        <row r="1">
          <cell r="A1" t="str">
            <v>CV TRITUNGGAL SENTOSA</v>
          </cell>
        </row>
      </sheetData>
      <sheetData sheetId="6896">
        <row r="1">
          <cell r="A1" t="str">
            <v>CV TRITUNGGAL SENTOSA</v>
          </cell>
        </row>
      </sheetData>
      <sheetData sheetId="6897">
        <row r="1">
          <cell r="A1" t="str">
            <v>CV TRITUNGGAL SENTOSA</v>
          </cell>
        </row>
      </sheetData>
      <sheetData sheetId="6898">
        <row r="1">
          <cell r="A1" t="str">
            <v>CV TRITUNGGAL SENTOSA</v>
          </cell>
        </row>
      </sheetData>
      <sheetData sheetId="6899">
        <row r="1">
          <cell r="A1" t="str">
            <v>CV TRITUNGGAL SENTOSA</v>
          </cell>
        </row>
      </sheetData>
      <sheetData sheetId="6900"/>
      <sheetData sheetId="6901">
        <row r="1">
          <cell r="A1" t="str">
            <v>CV TRITUNGGAL SENTOSA</v>
          </cell>
        </row>
      </sheetData>
      <sheetData sheetId="6902" refreshError="1"/>
      <sheetData sheetId="6903" refreshError="1"/>
      <sheetData sheetId="6904" refreshError="1"/>
      <sheetData sheetId="6905" refreshError="1"/>
      <sheetData sheetId="6906">
        <row r="1">
          <cell r="A1" t="str">
            <v>CV TRITUNGGAL SENTOSA</v>
          </cell>
        </row>
      </sheetData>
      <sheetData sheetId="6907" refreshError="1"/>
      <sheetData sheetId="6908" refreshError="1"/>
      <sheetData sheetId="6909">
        <row r="1">
          <cell r="A1" t="str">
            <v>CV TRITUNGGAL SENTOSA</v>
          </cell>
        </row>
      </sheetData>
      <sheetData sheetId="6910" refreshError="1"/>
      <sheetData sheetId="6911">
        <row r="1">
          <cell r="A1" t="str">
            <v>DAFTAR RINCIAN AKTIVA TETAP &amp; PENYUSUTANNYA</v>
          </cell>
        </row>
      </sheetData>
      <sheetData sheetId="6912" refreshError="1"/>
      <sheetData sheetId="6913" refreshError="1"/>
      <sheetData sheetId="6914" refreshError="1"/>
      <sheetData sheetId="6915">
        <row r="1">
          <cell r="A1" t="str">
            <v>CV TRITUNGGAL SENTOSA</v>
          </cell>
        </row>
      </sheetData>
      <sheetData sheetId="6916" refreshError="1"/>
      <sheetData sheetId="6917" refreshError="1"/>
      <sheetData sheetId="6918" refreshError="1"/>
      <sheetData sheetId="6919" refreshError="1"/>
      <sheetData sheetId="6920" refreshError="1"/>
      <sheetData sheetId="6921" refreshError="1"/>
      <sheetData sheetId="6922" refreshError="1"/>
      <sheetData sheetId="6923" refreshError="1"/>
      <sheetData sheetId="6924" refreshError="1"/>
      <sheetData sheetId="6925" refreshError="1"/>
      <sheetData sheetId="6926" refreshError="1"/>
      <sheetData sheetId="6927" refreshError="1"/>
      <sheetData sheetId="6928" refreshError="1"/>
      <sheetData sheetId="6929" refreshError="1"/>
      <sheetData sheetId="6930" refreshError="1"/>
      <sheetData sheetId="6931" refreshError="1"/>
      <sheetData sheetId="6932" refreshError="1"/>
      <sheetData sheetId="6933" refreshError="1"/>
      <sheetData sheetId="6934" refreshError="1"/>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refreshError="1"/>
      <sheetData sheetId="6955" refreshError="1"/>
      <sheetData sheetId="6956" refreshError="1"/>
      <sheetData sheetId="6957" refreshError="1"/>
      <sheetData sheetId="6958" refreshError="1"/>
      <sheetData sheetId="6959" refreshError="1"/>
      <sheetData sheetId="6960" refreshError="1"/>
      <sheetData sheetId="6961" refreshError="1"/>
      <sheetData sheetId="6962" refreshError="1"/>
      <sheetData sheetId="6963" refreshError="1"/>
      <sheetData sheetId="6964" refreshError="1"/>
      <sheetData sheetId="6965" refreshError="1"/>
      <sheetData sheetId="6966" refreshError="1"/>
      <sheetData sheetId="6967" refreshError="1"/>
      <sheetData sheetId="6968" refreshError="1"/>
      <sheetData sheetId="6969" refreshError="1"/>
      <sheetData sheetId="6970" refreshError="1"/>
      <sheetData sheetId="6971" refreshError="1"/>
      <sheetData sheetId="6972" refreshError="1"/>
      <sheetData sheetId="6973" refreshError="1"/>
      <sheetData sheetId="6974" refreshError="1"/>
      <sheetData sheetId="6975" refreshError="1"/>
      <sheetData sheetId="6976" refreshError="1"/>
      <sheetData sheetId="6977" refreshError="1"/>
      <sheetData sheetId="6978" refreshError="1"/>
      <sheetData sheetId="6979" refreshError="1"/>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refreshError="1"/>
      <sheetData sheetId="6989" refreshError="1"/>
      <sheetData sheetId="6990" refreshError="1"/>
      <sheetData sheetId="6991" refreshError="1"/>
      <sheetData sheetId="6992" refreshError="1"/>
      <sheetData sheetId="6993" refreshError="1"/>
      <sheetData sheetId="6994" refreshError="1"/>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refreshError="1"/>
      <sheetData sheetId="7017" refreshError="1"/>
      <sheetData sheetId="7018" refreshError="1"/>
      <sheetData sheetId="7019" refreshError="1"/>
      <sheetData sheetId="7020" refreshError="1"/>
      <sheetData sheetId="7021" refreshError="1"/>
      <sheetData sheetId="7022" refreshError="1"/>
      <sheetData sheetId="7023" refreshError="1"/>
      <sheetData sheetId="7024" refreshError="1"/>
      <sheetData sheetId="7025" refreshError="1"/>
      <sheetData sheetId="7026" refreshError="1"/>
      <sheetData sheetId="7027" refreshError="1"/>
      <sheetData sheetId="7028" refreshError="1"/>
      <sheetData sheetId="7029" refreshError="1"/>
      <sheetData sheetId="7030" refreshError="1"/>
      <sheetData sheetId="7031" refreshError="1"/>
      <sheetData sheetId="7032" refreshError="1"/>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refreshError="1"/>
      <sheetData sheetId="7138" refreshError="1"/>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efreshError="1"/>
      <sheetData sheetId="7151" refreshError="1"/>
      <sheetData sheetId="7152" refreshError="1"/>
      <sheetData sheetId="7153" refreshError="1"/>
      <sheetData sheetId="7154" refreshError="1"/>
      <sheetData sheetId="7155" refreshError="1"/>
      <sheetData sheetId="7156" refreshError="1"/>
      <sheetData sheetId="7157" refreshError="1"/>
      <sheetData sheetId="7158" refreshError="1"/>
      <sheetData sheetId="7159" refreshError="1"/>
      <sheetData sheetId="7160" refreshError="1"/>
      <sheetData sheetId="7161" refreshError="1"/>
      <sheetData sheetId="7162" refreshError="1"/>
      <sheetData sheetId="7163" refreshError="1"/>
      <sheetData sheetId="7164" refreshError="1"/>
      <sheetData sheetId="7165" refreshError="1"/>
      <sheetData sheetId="7166" refreshError="1"/>
      <sheetData sheetId="7167" refreshError="1"/>
      <sheetData sheetId="7168" refreshError="1"/>
      <sheetData sheetId="7169" refreshError="1"/>
      <sheetData sheetId="7170" refreshError="1"/>
      <sheetData sheetId="7171" refreshError="1"/>
      <sheetData sheetId="7172" refreshError="1"/>
      <sheetData sheetId="7173" refreshError="1"/>
      <sheetData sheetId="7174" refreshError="1"/>
      <sheetData sheetId="7175" refreshError="1"/>
      <sheetData sheetId="7176" refreshError="1"/>
      <sheetData sheetId="7177" refreshError="1"/>
      <sheetData sheetId="7178" refreshError="1"/>
      <sheetData sheetId="7179" refreshError="1"/>
      <sheetData sheetId="7180" refreshError="1"/>
      <sheetData sheetId="7181" refreshError="1"/>
      <sheetData sheetId="7182" refreshError="1"/>
      <sheetData sheetId="7183" refreshError="1"/>
      <sheetData sheetId="7184" refreshError="1"/>
      <sheetData sheetId="7185" refreshError="1"/>
      <sheetData sheetId="7186" refreshError="1"/>
      <sheetData sheetId="7187" refreshError="1"/>
      <sheetData sheetId="7188" refreshError="1"/>
      <sheetData sheetId="7189" refreshError="1"/>
      <sheetData sheetId="7190" refreshError="1"/>
      <sheetData sheetId="7191" refreshError="1"/>
      <sheetData sheetId="7192" refreshError="1"/>
      <sheetData sheetId="7193" refreshError="1"/>
      <sheetData sheetId="7194" refreshError="1"/>
      <sheetData sheetId="7195" refreshError="1"/>
      <sheetData sheetId="7196" refreshError="1"/>
      <sheetData sheetId="7197" refreshError="1"/>
      <sheetData sheetId="7198" refreshError="1"/>
      <sheetData sheetId="7199" refreshError="1"/>
      <sheetData sheetId="7200" refreshError="1"/>
      <sheetData sheetId="7201" refreshError="1"/>
      <sheetData sheetId="7202" refreshError="1"/>
      <sheetData sheetId="7203" refreshError="1"/>
      <sheetData sheetId="7204" refreshError="1"/>
      <sheetData sheetId="7205" refreshError="1"/>
      <sheetData sheetId="7206" refreshError="1"/>
      <sheetData sheetId="7207" refreshError="1"/>
      <sheetData sheetId="7208" refreshError="1"/>
      <sheetData sheetId="7209" refreshError="1"/>
      <sheetData sheetId="7210" refreshError="1"/>
      <sheetData sheetId="7211" refreshError="1"/>
      <sheetData sheetId="7212" refreshError="1"/>
      <sheetData sheetId="7213" refreshError="1"/>
      <sheetData sheetId="7214" refreshError="1"/>
      <sheetData sheetId="7215" refreshError="1"/>
      <sheetData sheetId="7216" refreshError="1"/>
      <sheetData sheetId="7217" refreshError="1"/>
      <sheetData sheetId="7218" refreshError="1"/>
      <sheetData sheetId="7219" refreshError="1"/>
      <sheetData sheetId="7220" refreshError="1"/>
      <sheetData sheetId="7221" refreshError="1"/>
      <sheetData sheetId="7222" refreshError="1"/>
      <sheetData sheetId="7223" refreshError="1"/>
      <sheetData sheetId="7224" refreshError="1"/>
      <sheetData sheetId="7225" refreshError="1"/>
      <sheetData sheetId="7226" refreshError="1"/>
      <sheetData sheetId="7227" refreshError="1"/>
      <sheetData sheetId="7228" refreshError="1"/>
      <sheetData sheetId="7229" refreshError="1"/>
      <sheetData sheetId="7230" refreshError="1"/>
      <sheetData sheetId="7231" refreshError="1"/>
      <sheetData sheetId="7232" refreshError="1"/>
      <sheetData sheetId="7233" refreshError="1"/>
      <sheetData sheetId="7234" refreshError="1"/>
      <sheetData sheetId="7235" refreshError="1"/>
      <sheetData sheetId="7236" refreshError="1"/>
      <sheetData sheetId="7237" refreshError="1"/>
      <sheetData sheetId="7238" refreshError="1"/>
      <sheetData sheetId="7239" refreshError="1"/>
      <sheetData sheetId="7240" refreshError="1"/>
      <sheetData sheetId="7241" refreshError="1"/>
      <sheetData sheetId="7242" refreshError="1"/>
      <sheetData sheetId="7243" refreshError="1"/>
      <sheetData sheetId="7244" refreshError="1"/>
      <sheetData sheetId="7245" refreshError="1"/>
      <sheetData sheetId="7246" refreshError="1"/>
      <sheetData sheetId="7247" refreshError="1"/>
      <sheetData sheetId="7248" refreshError="1"/>
      <sheetData sheetId="7249" refreshError="1"/>
      <sheetData sheetId="7250" refreshError="1"/>
      <sheetData sheetId="7251" refreshError="1"/>
      <sheetData sheetId="7252" refreshError="1"/>
      <sheetData sheetId="7253" refreshError="1"/>
      <sheetData sheetId="7254" refreshError="1"/>
      <sheetData sheetId="7255" refreshError="1"/>
      <sheetData sheetId="7256" refreshError="1"/>
      <sheetData sheetId="7257" refreshError="1"/>
      <sheetData sheetId="7258" refreshError="1"/>
      <sheetData sheetId="7259" refreshError="1"/>
      <sheetData sheetId="7260" refreshError="1"/>
      <sheetData sheetId="7261" refreshError="1"/>
      <sheetData sheetId="7262" refreshError="1"/>
      <sheetData sheetId="7263" refreshError="1"/>
      <sheetData sheetId="7264" refreshError="1"/>
      <sheetData sheetId="7265" refreshError="1"/>
      <sheetData sheetId="7266" refreshError="1"/>
      <sheetData sheetId="7267" refreshError="1"/>
      <sheetData sheetId="7268" refreshError="1"/>
      <sheetData sheetId="7269" refreshError="1"/>
      <sheetData sheetId="7270" refreshError="1"/>
      <sheetData sheetId="7271" refreshError="1"/>
      <sheetData sheetId="7272" refreshError="1"/>
      <sheetData sheetId="7273" refreshError="1"/>
      <sheetData sheetId="7274" refreshError="1"/>
      <sheetData sheetId="7275" refreshError="1"/>
      <sheetData sheetId="7276" refreshError="1"/>
      <sheetData sheetId="7277" refreshError="1"/>
      <sheetData sheetId="7278" refreshError="1"/>
      <sheetData sheetId="7279" refreshError="1"/>
      <sheetData sheetId="7280" refreshError="1"/>
      <sheetData sheetId="7281" refreshError="1"/>
      <sheetData sheetId="7282" refreshError="1"/>
      <sheetData sheetId="7283" refreshError="1"/>
      <sheetData sheetId="7284" refreshError="1"/>
      <sheetData sheetId="7285" refreshError="1"/>
      <sheetData sheetId="7286" refreshError="1"/>
      <sheetData sheetId="7287" refreshError="1"/>
      <sheetData sheetId="7288" refreshError="1"/>
      <sheetData sheetId="7289" refreshError="1"/>
      <sheetData sheetId="7290" refreshError="1"/>
      <sheetData sheetId="7291" refreshError="1"/>
      <sheetData sheetId="7292" refreshError="1"/>
      <sheetData sheetId="7293" refreshError="1"/>
      <sheetData sheetId="7294" refreshError="1"/>
      <sheetData sheetId="7295" refreshError="1"/>
      <sheetData sheetId="7296" refreshError="1"/>
      <sheetData sheetId="7297" refreshError="1"/>
      <sheetData sheetId="7298" refreshError="1"/>
      <sheetData sheetId="7299" refreshError="1"/>
      <sheetData sheetId="7300" refreshError="1"/>
      <sheetData sheetId="7301" refreshError="1"/>
      <sheetData sheetId="7302" refreshError="1"/>
      <sheetData sheetId="7303" refreshError="1"/>
      <sheetData sheetId="7304" refreshError="1"/>
      <sheetData sheetId="7305" refreshError="1"/>
      <sheetData sheetId="7306" refreshError="1"/>
      <sheetData sheetId="7307" refreshError="1"/>
      <sheetData sheetId="7308" refreshError="1"/>
      <sheetData sheetId="7309" refreshError="1"/>
      <sheetData sheetId="7310" refreshError="1"/>
      <sheetData sheetId="7311" refreshError="1"/>
      <sheetData sheetId="7312" refreshError="1"/>
      <sheetData sheetId="7313" refreshError="1"/>
      <sheetData sheetId="7314" refreshError="1"/>
      <sheetData sheetId="7315" refreshError="1"/>
      <sheetData sheetId="7316" refreshError="1"/>
      <sheetData sheetId="7317" refreshError="1"/>
      <sheetData sheetId="7318" refreshError="1"/>
      <sheetData sheetId="7319" refreshError="1"/>
      <sheetData sheetId="7320" refreshError="1"/>
      <sheetData sheetId="7321" refreshError="1"/>
      <sheetData sheetId="7322" refreshError="1"/>
      <sheetData sheetId="7323" refreshError="1"/>
      <sheetData sheetId="7324" refreshError="1"/>
      <sheetData sheetId="7325" refreshError="1"/>
      <sheetData sheetId="7326" refreshError="1"/>
      <sheetData sheetId="7327" refreshError="1"/>
      <sheetData sheetId="7328" refreshError="1"/>
      <sheetData sheetId="7329" refreshError="1"/>
      <sheetData sheetId="7330" refreshError="1"/>
      <sheetData sheetId="7331" refreshError="1"/>
      <sheetData sheetId="7332" refreshError="1"/>
      <sheetData sheetId="7333" refreshError="1"/>
      <sheetData sheetId="7334" refreshError="1"/>
      <sheetData sheetId="7335" refreshError="1"/>
      <sheetData sheetId="7336" refreshError="1"/>
      <sheetData sheetId="7337" refreshError="1"/>
      <sheetData sheetId="7338" refreshError="1"/>
      <sheetData sheetId="7339" refreshError="1"/>
      <sheetData sheetId="7340" refreshError="1"/>
      <sheetData sheetId="7341" refreshError="1"/>
      <sheetData sheetId="7342" refreshError="1"/>
      <sheetData sheetId="7343" refreshError="1"/>
      <sheetData sheetId="7344" refreshError="1"/>
      <sheetData sheetId="7345" refreshError="1"/>
      <sheetData sheetId="7346" refreshError="1"/>
      <sheetData sheetId="7347" refreshError="1"/>
      <sheetData sheetId="7348" refreshError="1"/>
      <sheetData sheetId="7349" refreshError="1"/>
      <sheetData sheetId="7350" refreshError="1"/>
      <sheetData sheetId="7351" refreshError="1"/>
      <sheetData sheetId="7352" refreshError="1"/>
      <sheetData sheetId="7353" refreshError="1"/>
      <sheetData sheetId="7354" refreshError="1"/>
      <sheetData sheetId="7355" refreshError="1"/>
      <sheetData sheetId="7356" refreshError="1"/>
      <sheetData sheetId="7357" refreshError="1"/>
      <sheetData sheetId="7358" refreshError="1"/>
      <sheetData sheetId="7359" refreshError="1"/>
      <sheetData sheetId="7360" refreshError="1"/>
      <sheetData sheetId="7361" refreshError="1"/>
      <sheetData sheetId="7362" refreshError="1"/>
      <sheetData sheetId="7363" refreshError="1"/>
      <sheetData sheetId="7364" refreshError="1"/>
      <sheetData sheetId="7365" refreshError="1"/>
      <sheetData sheetId="7366" refreshError="1"/>
      <sheetData sheetId="7367" refreshError="1"/>
      <sheetData sheetId="7368" refreshError="1"/>
      <sheetData sheetId="7369" refreshError="1"/>
      <sheetData sheetId="7370" refreshError="1"/>
      <sheetData sheetId="7371" refreshError="1"/>
      <sheetData sheetId="7372" refreshError="1"/>
      <sheetData sheetId="7373" refreshError="1"/>
      <sheetData sheetId="7374" refreshError="1"/>
      <sheetData sheetId="7375" refreshError="1"/>
      <sheetData sheetId="7376" refreshError="1"/>
      <sheetData sheetId="7377" refreshError="1"/>
      <sheetData sheetId="7378" refreshError="1"/>
      <sheetData sheetId="7379" refreshError="1"/>
      <sheetData sheetId="7380" refreshError="1"/>
      <sheetData sheetId="7381" refreshError="1"/>
      <sheetData sheetId="7382" refreshError="1"/>
      <sheetData sheetId="7383" refreshError="1"/>
      <sheetData sheetId="7384" refreshError="1"/>
      <sheetData sheetId="7385" refreshError="1"/>
      <sheetData sheetId="7386" refreshError="1"/>
      <sheetData sheetId="7387" refreshError="1"/>
      <sheetData sheetId="7388" refreshError="1"/>
      <sheetData sheetId="7389" refreshError="1"/>
      <sheetData sheetId="7390" refreshError="1"/>
      <sheetData sheetId="7391" refreshError="1"/>
      <sheetData sheetId="7392" refreshError="1"/>
      <sheetData sheetId="7393" refreshError="1"/>
      <sheetData sheetId="7394" refreshError="1"/>
      <sheetData sheetId="7395" refreshError="1"/>
      <sheetData sheetId="7396" refreshError="1"/>
      <sheetData sheetId="7397" refreshError="1"/>
      <sheetData sheetId="7398" refreshError="1"/>
      <sheetData sheetId="7399" refreshError="1"/>
      <sheetData sheetId="7400" refreshError="1"/>
      <sheetData sheetId="7401" refreshError="1"/>
      <sheetData sheetId="7402" refreshError="1"/>
      <sheetData sheetId="7403" refreshError="1"/>
      <sheetData sheetId="7404" refreshError="1"/>
      <sheetData sheetId="7405" refreshError="1"/>
      <sheetData sheetId="7406" refreshError="1"/>
      <sheetData sheetId="7407" refreshError="1"/>
      <sheetData sheetId="7408" refreshError="1"/>
      <sheetData sheetId="7409" refreshError="1"/>
      <sheetData sheetId="7410" refreshError="1"/>
      <sheetData sheetId="7411" refreshError="1"/>
      <sheetData sheetId="7412" refreshError="1"/>
      <sheetData sheetId="7413" refreshError="1"/>
      <sheetData sheetId="7414" refreshError="1"/>
      <sheetData sheetId="7415" refreshError="1"/>
      <sheetData sheetId="7416" refreshError="1"/>
      <sheetData sheetId="7417" refreshError="1"/>
      <sheetData sheetId="7418" refreshError="1"/>
      <sheetData sheetId="7419" refreshError="1"/>
      <sheetData sheetId="7420" refreshError="1"/>
      <sheetData sheetId="7421" refreshError="1"/>
      <sheetData sheetId="7422" refreshError="1"/>
      <sheetData sheetId="7423" refreshError="1"/>
      <sheetData sheetId="7424" refreshError="1"/>
      <sheetData sheetId="7425" refreshError="1"/>
      <sheetData sheetId="7426" refreshError="1"/>
      <sheetData sheetId="7427" refreshError="1"/>
      <sheetData sheetId="7428" refreshError="1"/>
      <sheetData sheetId="7429" refreshError="1"/>
      <sheetData sheetId="7430" refreshError="1"/>
      <sheetData sheetId="7431" refreshError="1"/>
      <sheetData sheetId="7432" refreshError="1"/>
      <sheetData sheetId="7433" refreshError="1"/>
      <sheetData sheetId="7434" refreshError="1"/>
      <sheetData sheetId="7435" refreshError="1"/>
      <sheetData sheetId="7436" refreshError="1"/>
      <sheetData sheetId="7437" refreshError="1"/>
      <sheetData sheetId="7438" refreshError="1"/>
      <sheetData sheetId="7439" refreshError="1"/>
      <sheetData sheetId="7440" refreshError="1"/>
      <sheetData sheetId="7441" refreshError="1"/>
      <sheetData sheetId="7442" refreshError="1"/>
      <sheetData sheetId="7443" refreshError="1"/>
      <sheetData sheetId="7444" refreshError="1"/>
      <sheetData sheetId="7445" refreshError="1"/>
      <sheetData sheetId="7446" refreshError="1"/>
      <sheetData sheetId="7447" refreshError="1"/>
      <sheetData sheetId="7448" refreshError="1"/>
      <sheetData sheetId="7449" refreshError="1"/>
      <sheetData sheetId="7450" refreshError="1"/>
      <sheetData sheetId="7451" refreshError="1"/>
      <sheetData sheetId="7452" refreshError="1"/>
      <sheetData sheetId="7453" refreshError="1"/>
      <sheetData sheetId="7454" refreshError="1"/>
      <sheetData sheetId="7455" refreshError="1"/>
      <sheetData sheetId="7456" refreshError="1"/>
      <sheetData sheetId="7457" refreshError="1"/>
      <sheetData sheetId="7458" refreshError="1"/>
      <sheetData sheetId="7459" refreshError="1"/>
      <sheetData sheetId="7460" refreshError="1"/>
      <sheetData sheetId="7461" refreshError="1"/>
      <sheetData sheetId="7462" refreshError="1"/>
      <sheetData sheetId="7463" refreshError="1"/>
      <sheetData sheetId="7464" refreshError="1"/>
      <sheetData sheetId="7465" refreshError="1"/>
      <sheetData sheetId="7466" refreshError="1"/>
      <sheetData sheetId="7467" refreshError="1"/>
      <sheetData sheetId="7468" refreshError="1"/>
      <sheetData sheetId="7469" refreshError="1"/>
      <sheetData sheetId="7470" refreshError="1"/>
      <sheetData sheetId="7471" refreshError="1"/>
      <sheetData sheetId="7472" refreshError="1"/>
      <sheetData sheetId="7473" refreshError="1"/>
      <sheetData sheetId="7474" refreshError="1"/>
      <sheetData sheetId="7475" refreshError="1"/>
      <sheetData sheetId="7476" refreshError="1"/>
      <sheetData sheetId="7477" refreshError="1"/>
      <sheetData sheetId="7478" refreshError="1"/>
      <sheetData sheetId="7479" refreshError="1"/>
      <sheetData sheetId="7480" refreshError="1"/>
      <sheetData sheetId="7481" refreshError="1"/>
      <sheetData sheetId="7482" refreshError="1"/>
      <sheetData sheetId="7483" refreshError="1"/>
      <sheetData sheetId="7484" refreshError="1"/>
      <sheetData sheetId="7485" refreshError="1"/>
      <sheetData sheetId="7486" refreshError="1"/>
      <sheetData sheetId="7487" refreshError="1"/>
      <sheetData sheetId="7488" refreshError="1"/>
      <sheetData sheetId="7489" refreshError="1"/>
      <sheetData sheetId="7490" refreshError="1"/>
      <sheetData sheetId="7491" refreshError="1"/>
      <sheetData sheetId="7492" refreshError="1"/>
      <sheetData sheetId="7493" refreshError="1"/>
      <sheetData sheetId="7494" refreshError="1"/>
      <sheetData sheetId="7495" refreshError="1"/>
      <sheetData sheetId="7496" refreshError="1"/>
      <sheetData sheetId="7497" refreshError="1"/>
      <sheetData sheetId="7498" refreshError="1"/>
      <sheetData sheetId="7499" refreshError="1"/>
      <sheetData sheetId="7500" refreshError="1"/>
      <sheetData sheetId="7501" refreshError="1"/>
      <sheetData sheetId="7502" refreshError="1"/>
      <sheetData sheetId="7503" refreshError="1"/>
      <sheetData sheetId="7504" refreshError="1"/>
      <sheetData sheetId="7505" refreshError="1"/>
      <sheetData sheetId="7506" refreshError="1"/>
      <sheetData sheetId="7507" refreshError="1"/>
      <sheetData sheetId="7508" refreshError="1"/>
      <sheetData sheetId="7509" refreshError="1"/>
      <sheetData sheetId="7510" refreshError="1"/>
      <sheetData sheetId="7511" refreshError="1"/>
      <sheetData sheetId="7512" refreshError="1"/>
      <sheetData sheetId="7513" refreshError="1"/>
      <sheetData sheetId="7514" refreshError="1"/>
      <sheetData sheetId="7515" refreshError="1"/>
      <sheetData sheetId="7516" refreshError="1"/>
      <sheetData sheetId="7517" refreshError="1"/>
      <sheetData sheetId="7518" refreshError="1"/>
      <sheetData sheetId="7519" refreshError="1"/>
      <sheetData sheetId="7520" refreshError="1"/>
      <sheetData sheetId="7521" refreshError="1"/>
      <sheetData sheetId="7522" refreshError="1"/>
      <sheetData sheetId="7523" refreshError="1"/>
      <sheetData sheetId="7524" refreshError="1"/>
      <sheetData sheetId="7525" refreshError="1"/>
      <sheetData sheetId="7526" refreshError="1"/>
      <sheetData sheetId="7527" refreshError="1"/>
      <sheetData sheetId="7528" refreshError="1"/>
      <sheetData sheetId="7529" refreshError="1"/>
      <sheetData sheetId="7530" refreshError="1"/>
      <sheetData sheetId="7531" refreshError="1"/>
      <sheetData sheetId="7532" refreshError="1"/>
      <sheetData sheetId="7533" refreshError="1"/>
      <sheetData sheetId="7534" refreshError="1"/>
      <sheetData sheetId="7535" refreshError="1"/>
      <sheetData sheetId="7536" refreshError="1"/>
      <sheetData sheetId="7537" refreshError="1"/>
      <sheetData sheetId="7538" refreshError="1"/>
      <sheetData sheetId="7539" refreshError="1"/>
      <sheetData sheetId="7540" refreshError="1"/>
      <sheetData sheetId="7541" refreshError="1"/>
      <sheetData sheetId="7542" refreshError="1"/>
      <sheetData sheetId="7543" refreshError="1"/>
      <sheetData sheetId="7544" refreshError="1"/>
      <sheetData sheetId="7545" refreshError="1"/>
      <sheetData sheetId="7546" refreshError="1"/>
      <sheetData sheetId="7547" refreshError="1"/>
      <sheetData sheetId="7548" refreshError="1"/>
      <sheetData sheetId="7549" refreshError="1"/>
      <sheetData sheetId="7550" refreshError="1"/>
      <sheetData sheetId="7551" refreshError="1"/>
      <sheetData sheetId="7552" refreshError="1"/>
      <sheetData sheetId="7553" refreshError="1"/>
      <sheetData sheetId="7554" refreshError="1"/>
      <sheetData sheetId="7555" refreshError="1"/>
      <sheetData sheetId="7556" refreshError="1"/>
      <sheetData sheetId="7557" refreshError="1"/>
      <sheetData sheetId="7558" refreshError="1"/>
      <sheetData sheetId="7559" refreshError="1"/>
      <sheetData sheetId="7560" refreshError="1"/>
      <sheetData sheetId="7561" refreshError="1"/>
      <sheetData sheetId="7562" refreshError="1"/>
      <sheetData sheetId="7563" refreshError="1"/>
      <sheetData sheetId="7564" refreshError="1"/>
      <sheetData sheetId="7565" refreshError="1"/>
      <sheetData sheetId="7566" refreshError="1"/>
      <sheetData sheetId="7567" refreshError="1"/>
      <sheetData sheetId="7568" refreshError="1"/>
      <sheetData sheetId="7569" refreshError="1"/>
      <sheetData sheetId="7570" refreshError="1"/>
      <sheetData sheetId="7571" refreshError="1"/>
      <sheetData sheetId="7572" refreshError="1"/>
      <sheetData sheetId="7573" refreshError="1"/>
      <sheetData sheetId="7574" refreshError="1"/>
      <sheetData sheetId="7575" refreshError="1"/>
      <sheetData sheetId="7576" refreshError="1"/>
      <sheetData sheetId="7577" refreshError="1"/>
      <sheetData sheetId="7578" refreshError="1"/>
      <sheetData sheetId="7579" refreshError="1"/>
      <sheetData sheetId="7580" refreshError="1"/>
      <sheetData sheetId="7581" refreshError="1"/>
      <sheetData sheetId="7582" refreshError="1"/>
      <sheetData sheetId="7583" refreshError="1"/>
      <sheetData sheetId="7584" refreshError="1"/>
      <sheetData sheetId="7585" refreshError="1"/>
      <sheetData sheetId="7586" refreshError="1"/>
      <sheetData sheetId="7587" refreshError="1"/>
      <sheetData sheetId="7588" refreshError="1"/>
      <sheetData sheetId="7589" refreshError="1"/>
      <sheetData sheetId="7590" refreshError="1"/>
      <sheetData sheetId="7591" refreshError="1"/>
      <sheetData sheetId="7592"/>
      <sheetData sheetId="7593" refreshError="1"/>
      <sheetData sheetId="7594" refreshError="1"/>
      <sheetData sheetId="7595" refreshError="1"/>
      <sheetData sheetId="7596" refreshError="1"/>
      <sheetData sheetId="7597" refreshError="1"/>
      <sheetData sheetId="7598" refreshError="1"/>
      <sheetData sheetId="7599" refreshError="1"/>
      <sheetData sheetId="7600" refreshError="1"/>
      <sheetData sheetId="7601" refreshError="1"/>
      <sheetData sheetId="7602" refreshError="1"/>
      <sheetData sheetId="7603" refreshError="1"/>
      <sheetData sheetId="7604" refreshError="1"/>
      <sheetData sheetId="7605" refreshError="1"/>
      <sheetData sheetId="7606" refreshError="1"/>
      <sheetData sheetId="7607" refreshError="1"/>
      <sheetData sheetId="7608" refreshError="1"/>
      <sheetData sheetId="7609" refreshError="1"/>
      <sheetData sheetId="7610" refreshError="1"/>
      <sheetData sheetId="7611" refreshError="1"/>
      <sheetData sheetId="7612" refreshError="1"/>
      <sheetData sheetId="7613" refreshError="1"/>
      <sheetData sheetId="7614" refreshError="1"/>
      <sheetData sheetId="7615" refreshError="1"/>
      <sheetData sheetId="7616" refreshError="1"/>
      <sheetData sheetId="7617" refreshError="1"/>
      <sheetData sheetId="7618" refreshError="1"/>
      <sheetData sheetId="7619" refreshError="1"/>
      <sheetData sheetId="7620" refreshError="1"/>
      <sheetData sheetId="7621" refreshError="1"/>
      <sheetData sheetId="7622" refreshError="1"/>
      <sheetData sheetId="7623" refreshError="1"/>
      <sheetData sheetId="7624" refreshError="1"/>
      <sheetData sheetId="7625" refreshError="1"/>
      <sheetData sheetId="7626" refreshError="1"/>
      <sheetData sheetId="7627" refreshError="1"/>
      <sheetData sheetId="7628" refreshError="1"/>
      <sheetData sheetId="7629" refreshError="1"/>
      <sheetData sheetId="7630" refreshError="1"/>
      <sheetData sheetId="7631" refreshError="1"/>
      <sheetData sheetId="7632" refreshError="1"/>
      <sheetData sheetId="7633" refreshError="1"/>
      <sheetData sheetId="7634" refreshError="1"/>
      <sheetData sheetId="7635" refreshError="1"/>
      <sheetData sheetId="7636" refreshError="1"/>
      <sheetData sheetId="7637" refreshError="1"/>
      <sheetData sheetId="7638" refreshError="1"/>
      <sheetData sheetId="7639" refreshError="1"/>
      <sheetData sheetId="7640" refreshError="1"/>
      <sheetData sheetId="7641" refreshError="1"/>
      <sheetData sheetId="7642" refreshError="1"/>
      <sheetData sheetId="7643" refreshError="1"/>
      <sheetData sheetId="7644" refreshError="1"/>
      <sheetData sheetId="7645" refreshError="1"/>
      <sheetData sheetId="7646" refreshError="1"/>
      <sheetData sheetId="7647" refreshError="1"/>
      <sheetData sheetId="7648" refreshError="1"/>
      <sheetData sheetId="7649" refreshError="1"/>
      <sheetData sheetId="7650" refreshError="1"/>
      <sheetData sheetId="7651" refreshError="1"/>
      <sheetData sheetId="7652"/>
      <sheetData sheetId="7653" refreshError="1"/>
      <sheetData sheetId="7654" refreshError="1"/>
      <sheetData sheetId="7655" refreshError="1"/>
      <sheetData sheetId="7656" refreshError="1"/>
      <sheetData sheetId="7657" refreshError="1"/>
      <sheetData sheetId="7658" refreshError="1"/>
      <sheetData sheetId="7659" refreshError="1"/>
      <sheetData sheetId="7660" refreshError="1"/>
      <sheetData sheetId="7661" refreshError="1"/>
      <sheetData sheetId="7662" refreshError="1"/>
      <sheetData sheetId="7663" refreshError="1"/>
      <sheetData sheetId="7664" refreshError="1"/>
      <sheetData sheetId="7665" refreshError="1"/>
      <sheetData sheetId="7666" refreshError="1"/>
      <sheetData sheetId="7667" refreshError="1"/>
      <sheetData sheetId="7668" refreshError="1"/>
      <sheetData sheetId="7669" refreshError="1"/>
      <sheetData sheetId="7670" refreshError="1"/>
      <sheetData sheetId="7671" refreshError="1"/>
      <sheetData sheetId="7672" refreshError="1"/>
      <sheetData sheetId="7673" refreshError="1"/>
      <sheetData sheetId="7674" refreshError="1"/>
      <sheetData sheetId="7675" refreshError="1"/>
      <sheetData sheetId="7676" refreshError="1"/>
      <sheetData sheetId="7677" refreshError="1"/>
      <sheetData sheetId="7678" refreshError="1"/>
      <sheetData sheetId="7679" refreshError="1"/>
      <sheetData sheetId="7680" refreshError="1"/>
      <sheetData sheetId="7681" refreshError="1"/>
      <sheetData sheetId="7682" refreshError="1"/>
      <sheetData sheetId="7683" refreshError="1"/>
      <sheetData sheetId="7684" refreshError="1"/>
      <sheetData sheetId="7685" refreshError="1"/>
      <sheetData sheetId="7686" refreshError="1"/>
      <sheetData sheetId="7687" refreshError="1"/>
      <sheetData sheetId="7688" refreshError="1"/>
      <sheetData sheetId="7689" refreshError="1"/>
      <sheetData sheetId="7690" refreshError="1"/>
      <sheetData sheetId="7691" refreshError="1"/>
      <sheetData sheetId="7692" refreshError="1"/>
      <sheetData sheetId="7693" refreshError="1"/>
      <sheetData sheetId="7694" refreshError="1"/>
      <sheetData sheetId="7695" refreshError="1"/>
      <sheetData sheetId="7696" refreshError="1"/>
      <sheetData sheetId="7697" refreshError="1"/>
      <sheetData sheetId="7698" refreshError="1"/>
      <sheetData sheetId="7699" refreshError="1"/>
      <sheetData sheetId="7700" refreshError="1"/>
      <sheetData sheetId="7701" refreshError="1"/>
      <sheetData sheetId="7702" refreshError="1"/>
      <sheetData sheetId="7703" refreshError="1"/>
      <sheetData sheetId="7704" refreshError="1"/>
      <sheetData sheetId="7705" refreshError="1"/>
      <sheetData sheetId="7706" refreshError="1"/>
      <sheetData sheetId="7707" refreshError="1"/>
      <sheetData sheetId="7708" refreshError="1"/>
      <sheetData sheetId="7709" refreshError="1"/>
      <sheetData sheetId="7710" refreshError="1"/>
      <sheetData sheetId="7711" refreshError="1"/>
      <sheetData sheetId="7712" refreshError="1"/>
      <sheetData sheetId="7713" refreshError="1"/>
      <sheetData sheetId="7714" refreshError="1"/>
      <sheetData sheetId="7715" refreshError="1"/>
      <sheetData sheetId="7716" refreshError="1"/>
      <sheetData sheetId="7717" refreshError="1"/>
      <sheetData sheetId="7718" refreshError="1"/>
      <sheetData sheetId="7719" refreshError="1"/>
      <sheetData sheetId="7720" refreshError="1"/>
      <sheetData sheetId="7721" refreshError="1"/>
      <sheetData sheetId="7722" refreshError="1"/>
      <sheetData sheetId="7723" refreshError="1"/>
      <sheetData sheetId="7724" refreshError="1"/>
      <sheetData sheetId="7725" refreshError="1"/>
      <sheetData sheetId="7726" refreshError="1"/>
      <sheetData sheetId="7727" refreshError="1"/>
      <sheetData sheetId="7728" refreshError="1"/>
      <sheetData sheetId="7729" refreshError="1"/>
      <sheetData sheetId="7730" refreshError="1"/>
      <sheetData sheetId="7731" refreshError="1"/>
      <sheetData sheetId="7732" refreshError="1"/>
      <sheetData sheetId="7733" refreshError="1"/>
      <sheetData sheetId="7734"/>
      <sheetData sheetId="7735" refreshError="1"/>
      <sheetData sheetId="7736" refreshError="1"/>
      <sheetData sheetId="7737" refreshError="1"/>
      <sheetData sheetId="7738" refreshError="1"/>
      <sheetData sheetId="7739" refreshError="1"/>
      <sheetData sheetId="7740" refreshError="1"/>
      <sheetData sheetId="7741" refreshError="1"/>
      <sheetData sheetId="7742" refreshError="1"/>
      <sheetData sheetId="7743" refreshError="1"/>
      <sheetData sheetId="7744" refreshError="1"/>
      <sheetData sheetId="7745" refreshError="1"/>
      <sheetData sheetId="7746" refreshError="1"/>
      <sheetData sheetId="7747" refreshError="1"/>
      <sheetData sheetId="7748" refreshError="1"/>
      <sheetData sheetId="7749" refreshError="1"/>
      <sheetData sheetId="7750" refreshError="1"/>
      <sheetData sheetId="7751" refreshError="1"/>
      <sheetData sheetId="7752" refreshError="1"/>
      <sheetData sheetId="7753" refreshError="1"/>
      <sheetData sheetId="7754" refreshError="1"/>
      <sheetData sheetId="7755" refreshError="1"/>
      <sheetData sheetId="7756" refreshError="1"/>
      <sheetData sheetId="7757" refreshError="1"/>
      <sheetData sheetId="7758" refreshError="1"/>
      <sheetData sheetId="7759" refreshError="1"/>
      <sheetData sheetId="7760" refreshError="1"/>
      <sheetData sheetId="7761" refreshError="1"/>
      <sheetData sheetId="7762" refreshError="1"/>
      <sheetData sheetId="7763" refreshError="1"/>
      <sheetData sheetId="7764" refreshError="1"/>
      <sheetData sheetId="7765" refreshError="1"/>
      <sheetData sheetId="7766" refreshError="1"/>
      <sheetData sheetId="7767" refreshError="1"/>
      <sheetData sheetId="7768" refreshError="1"/>
      <sheetData sheetId="7769" refreshError="1"/>
      <sheetData sheetId="7770" refreshError="1"/>
      <sheetData sheetId="7771" refreshError="1"/>
      <sheetData sheetId="7772" refreshError="1"/>
      <sheetData sheetId="7773" refreshError="1"/>
      <sheetData sheetId="7774" refreshError="1"/>
      <sheetData sheetId="7775" refreshError="1"/>
      <sheetData sheetId="7776" refreshError="1"/>
      <sheetData sheetId="7777" refreshError="1"/>
      <sheetData sheetId="7778" refreshError="1"/>
      <sheetData sheetId="7779" refreshError="1"/>
      <sheetData sheetId="7780" refreshError="1"/>
      <sheetData sheetId="7781" refreshError="1"/>
      <sheetData sheetId="7782" refreshError="1"/>
      <sheetData sheetId="7783" refreshError="1"/>
      <sheetData sheetId="7784" refreshError="1"/>
      <sheetData sheetId="7785" refreshError="1"/>
      <sheetData sheetId="7786" refreshError="1"/>
      <sheetData sheetId="7787" refreshError="1"/>
      <sheetData sheetId="7788" refreshError="1"/>
      <sheetData sheetId="7789" refreshError="1"/>
      <sheetData sheetId="7790" refreshError="1"/>
      <sheetData sheetId="7791" refreshError="1"/>
      <sheetData sheetId="7792" refreshError="1"/>
      <sheetData sheetId="7793" refreshError="1"/>
      <sheetData sheetId="7794" refreshError="1"/>
      <sheetData sheetId="7795" refreshError="1"/>
      <sheetData sheetId="7796" refreshError="1"/>
      <sheetData sheetId="7797" refreshError="1"/>
      <sheetData sheetId="7798" refreshError="1"/>
      <sheetData sheetId="7799" refreshError="1"/>
      <sheetData sheetId="7800" refreshError="1"/>
      <sheetData sheetId="7801" refreshError="1"/>
      <sheetData sheetId="7802" refreshError="1"/>
      <sheetData sheetId="7803" refreshError="1"/>
      <sheetData sheetId="7804" refreshError="1"/>
      <sheetData sheetId="7805" refreshError="1"/>
      <sheetData sheetId="7806" refreshError="1"/>
      <sheetData sheetId="7807" refreshError="1"/>
      <sheetData sheetId="7808" refreshError="1"/>
      <sheetData sheetId="7809" refreshError="1"/>
      <sheetData sheetId="7810" refreshError="1"/>
      <sheetData sheetId="7811" refreshError="1"/>
      <sheetData sheetId="7812" refreshError="1"/>
      <sheetData sheetId="7813" refreshError="1"/>
      <sheetData sheetId="7814" refreshError="1"/>
      <sheetData sheetId="7815" refreshError="1"/>
      <sheetData sheetId="7816" refreshError="1"/>
      <sheetData sheetId="7817" refreshError="1"/>
      <sheetData sheetId="7818" refreshError="1"/>
      <sheetData sheetId="7819" refreshError="1"/>
      <sheetData sheetId="7820" refreshError="1"/>
      <sheetData sheetId="7821" refreshError="1"/>
      <sheetData sheetId="7822" refreshError="1"/>
      <sheetData sheetId="7823" refreshError="1"/>
      <sheetData sheetId="7824" refreshError="1"/>
      <sheetData sheetId="7825" refreshError="1"/>
      <sheetData sheetId="7826" refreshError="1"/>
      <sheetData sheetId="7827" refreshError="1"/>
      <sheetData sheetId="7828" refreshError="1"/>
      <sheetData sheetId="7829" refreshError="1"/>
      <sheetData sheetId="7830" refreshError="1"/>
      <sheetData sheetId="7831" refreshError="1"/>
      <sheetData sheetId="7832" refreshError="1"/>
      <sheetData sheetId="7833" refreshError="1"/>
      <sheetData sheetId="7834" refreshError="1"/>
      <sheetData sheetId="7835" refreshError="1"/>
      <sheetData sheetId="7836" refreshError="1"/>
      <sheetData sheetId="7837" refreshError="1"/>
      <sheetData sheetId="7838" refreshError="1"/>
      <sheetData sheetId="7839" refreshError="1"/>
      <sheetData sheetId="7840" refreshError="1"/>
      <sheetData sheetId="7841" refreshError="1"/>
      <sheetData sheetId="7842" refreshError="1"/>
      <sheetData sheetId="7843" refreshError="1"/>
      <sheetData sheetId="7844" refreshError="1"/>
      <sheetData sheetId="7845" refreshError="1"/>
      <sheetData sheetId="7846" refreshError="1"/>
      <sheetData sheetId="7847" refreshError="1"/>
      <sheetData sheetId="7848" refreshError="1"/>
      <sheetData sheetId="7849" refreshError="1"/>
      <sheetData sheetId="7850" refreshError="1"/>
      <sheetData sheetId="7851" refreshError="1"/>
      <sheetData sheetId="7852" refreshError="1"/>
      <sheetData sheetId="7853" refreshError="1"/>
      <sheetData sheetId="7854" refreshError="1"/>
      <sheetData sheetId="7855" refreshError="1"/>
      <sheetData sheetId="7856" refreshError="1"/>
      <sheetData sheetId="7857" refreshError="1"/>
      <sheetData sheetId="7858" refreshError="1"/>
      <sheetData sheetId="7859" refreshError="1"/>
      <sheetData sheetId="7860" refreshError="1"/>
      <sheetData sheetId="7861" refreshError="1"/>
      <sheetData sheetId="7862" refreshError="1"/>
      <sheetData sheetId="7863" refreshError="1"/>
      <sheetData sheetId="7864" refreshError="1"/>
      <sheetData sheetId="7865" refreshError="1"/>
      <sheetData sheetId="7866" refreshError="1"/>
      <sheetData sheetId="7867" refreshError="1"/>
      <sheetData sheetId="7868" refreshError="1"/>
      <sheetData sheetId="7869" refreshError="1"/>
      <sheetData sheetId="7870" refreshError="1"/>
      <sheetData sheetId="7871" refreshError="1"/>
      <sheetData sheetId="7872" refreshError="1"/>
      <sheetData sheetId="7873" refreshError="1"/>
      <sheetData sheetId="7874" refreshError="1"/>
      <sheetData sheetId="7875" refreshError="1"/>
      <sheetData sheetId="7876" refreshError="1"/>
      <sheetData sheetId="7877" refreshError="1"/>
      <sheetData sheetId="7878" refreshError="1"/>
      <sheetData sheetId="7879" refreshError="1"/>
      <sheetData sheetId="7880" refreshError="1"/>
      <sheetData sheetId="7881" refreshError="1"/>
      <sheetData sheetId="7882" refreshError="1"/>
      <sheetData sheetId="7883" refreshError="1"/>
      <sheetData sheetId="7884" refreshError="1"/>
      <sheetData sheetId="7885" refreshError="1"/>
      <sheetData sheetId="7886" refreshError="1"/>
      <sheetData sheetId="7887" refreshError="1"/>
      <sheetData sheetId="7888" refreshError="1"/>
      <sheetData sheetId="7889" refreshError="1"/>
      <sheetData sheetId="7890" refreshError="1"/>
      <sheetData sheetId="7891" refreshError="1"/>
      <sheetData sheetId="7892" refreshError="1"/>
      <sheetData sheetId="7893" refreshError="1"/>
      <sheetData sheetId="7894" refreshError="1"/>
      <sheetData sheetId="7895" refreshError="1"/>
      <sheetData sheetId="7896" refreshError="1"/>
      <sheetData sheetId="7897" refreshError="1"/>
      <sheetData sheetId="7898" refreshError="1"/>
      <sheetData sheetId="7899" refreshError="1"/>
      <sheetData sheetId="7900" refreshError="1"/>
      <sheetData sheetId="7901" refreshError="1"/>
      <sheetData sheetId="7902" refreshError="1"/>
      <sheetData sheetId="7903" refreshError="1"/>
      <sheetData sheetId="7904"/>
      <sheetData sheetId="7905" refreshError="1"/>
      <sheetData sheetId="7906" refreshError="1"/>
      <sheetData sheetId="7907" refreshError="1"/>
      <sheetData sheetId="7908" refreshError="1"/>
      <sheetData sheetId="7909" refreshError="1"/>
      <sheetData sheetId="7910" refreshError="1"/>
      <sheetData sheetId="7911" refreshError="1"/>
      <sheetData sheetId="7912" refreshError="1"/>
      <sheetData sheetId="7913" refreshError="1"/>
      <sheetData sheetId="7914" refreshError="1"/>
      <sheetData sheetId="7915" refreshError="1"/>
      <sheetData sheetId="7916" refreshError="1"/>
      <sheetData sheetId="7917" refreshError="1"/>
      <sheetData sheetId="7918" refreshError="1"/>
      <sheetData sheetId="7919" refreshError="1"/>
      <sheetData sheetId="7920" refreshError="1"/>
      <sheetData sheetId="7921" refreshError="1"/>
      <sheetData sheetId="7922" refreshError="1"/>
      <sheetData sheetId="7923" refreshError="1"/>
      <sheetData sheetId="7924" refreshError="1"/>
      <sheetData sheetId="7925" refreshError="1"/>
      <sheetData sheetId="7926" refreshError="1"/>
      <sheetData sheetId="7927" refreshError="1"/>
      <sheetData sheetId="7928" refreshError="1"/>
      <sheetData sheetId="7929" refreshError="1"/>
      <sheetData sheetId="7930" refreshError="1"/>
      <sheetData sheetId="7931" refreshError="1"/>
      <sheetData sheetId="7932" refreshError="1"/>
      <sheetData sheetId="7933" refreshError="1"/>
      <sheetData sheetId="7934" refreshError="1"/>
      <sheetData sheetId="7935" refreshError="1"/>
      <sheetData sheetId="7936" refreshError="1"/>
      <sheetData sheetId="7937" refreshError="1"/>
      <sheetData sheetId="7938" refreshError="1"/>
      <sheetData sheetId="7939" refreshError="1"/>
      <sheetData sheetId="7940" refreshError="1"/>
      <sheetData sheetId="7941" refreshError="1"/>
      <sheetData sheetId="7942" refreshError="1"/>
      <sheetData sheetId="7943" refreshError="1"/>
      <sheetData sheetId="7944" refreshError="1"/>
      <sheetData sheetId="7945" refreshError="1"/>
      <sheetData sheetId="7946" refreshError="1"/>
      <sheetData sheetId="7947" refreshError="1"/>
      <sheetData sheetId="7948" refreshError="1"/>
      <sheetData sheetId="7949" refreshError="1"/>
      <sheetData sheetId="7950" refreshError="1"/>
      <sheetData sheetId="7951" refreshError="1"/>
      <sheetData sheetId="7952" refreshError="1"/>
      <sheetData sheetId="7953" refreshError="1"/>
      <sheetData sheetId="7954" refreshError="1"/>
      <sheetData sheetId="7955" refreshError="1"/>
      <sheetData sheetId="7956" refreshError="1"/>
      <sheetData sheetId="7957" refreshError="1"/>
      <sheetData sheetId="7958" refreshError="1"/>
      <sheetData sheetId="7959" refreshError="1"/>
      <sheetData sheetId="7960" refreshError="1"/>
      <sheetData sheetId="7961" refreshError="1"/>
      <sheetData sheetId="7962" refreshError="1"/>
      <sheetData sheetId="7963" refreshError="1"/>
      <sheetData sheetId="7964" refreshError="1"/>
      <sheetData sheetId="7965" refreshError="1"/>
      <sheetData sheetId="7966" refreshError="1"/>
      <sheetData sheetId="7967" refreshError="1"/>
      <sheetData sheetId="7968" refreshError="1"/>
      <sheetData sheetId="7969" refreshError="1"/>
      <sheetData sheetId="7970" refreshError="1"/>
      <sheetData sheetId="7971" refreshError="1"/>
      <sheetData sheetId="7972" refreshError="1"/>
      <sheetData sheetId="7973" refreshError="1"/>
      <sheetData sheetId="7974" refreshError="1"/>
      <sheetData sheetId="7975" refreshError="1"/>
      <sheetData sheetId="7976" refreshError="1"/>
      <sheetData sheetId="7977" refreshError="1"/>
      <sheetData sheetId="7978" refreshError="1"/>
      <sheetData sheetId="7979" refreshError="1"/>
      <sheetData sheetId="7980" refreshError="1"/>
      <sheetData sheetId="7981" refreshError="1"/>
      <sheetData sheetId="7982" refreshError="1"/>
      <sheetData sheetId="7983" refreshError="1"/>
      <sheetData sheetId="7984" refreshError="1"/>
      <sheetData sheetId="7985" refreshError="1"/>
      <sheetData sheetId="7986" refreshError="1"/>
      <sheetData sheetId="7987" refreshError="1"/>
      <sheetData sheetId="7988" refreshError="1"/>
      <sheetData sheetId="7989" refreshError="1"/>
      <sheetData sheetId="7990" refreshError="1"/>
      <sheetData sheetId="7991" refreshError="1"/>
      <sheetData sheetId="7992" refreshError="1"/>
      <sheetData sheetId="7993" refreshError="1"/>
      <sheetData sheetId="7994" refreshError="1"/>
      <sheetData sheetId="7995" refreshError="1"/>
      <sheetData sheetId="7996" refreshError="1"/>
      <sheetData sheetId="7997" refreshError="1"/>
      <sheetData sheetId="7998" refreshError="1"/>
      <sheetData sheetId="7999" refreshError="1"/>
      <sheetData sheetId="8000" refreshError="1"/>
      <sheetData sheetId="8001" refreshError="1"/>
      <sheetData sheetId="8002" refreshError="1"/>
      <sheetData sheetId="8003" refreshError="1"/>
      <sheetData sheetId="8004" refreshError="1"/>
      <sheetData sheetId="8005" refreshError="1"/>
      <sheetData sheetId="8006" refreshError="1"/>
      <sheetData sheetId="8007" refreshError="1"/>
      <sheetData sheetId="8008" refreshError="1"/>
      <sheetData sheetId="8009" refreshError="1"/>
      <sheetData sheetId="8010" refreshError="1"/>
      <sheetData sheetId="8011" refreshError="1"/>
      <sheetData sheetId="8012" refreshError="1"/>
      <sheetData sheetId="8013" refreshError="1"/>
      <sheetData sheetId="8014" refreshError="1"/>
      <sheetData sheetId="8015" refreshError="1"/>
      <sheetData sheetId="8016" refreshError="1"/>
      <sheetData sheetId="8017" refreshError="1"/>
      <sheetData sheetId="8018" refreshError="1"/>
      <sheetData sheetId="8019" refreshError="1"/>
      <sheetData sheetId="8020" refreshError="1"/>
      <sheetData sheetId="8021" refreshError="1"/>
      <sheetData sheetId="8022" refreshError="1"/>
      <sheetData sheetId="8023" refreshError="1"/>
      <sheetData sheetId="8024" refreshError="1"/>
      <sheetData sheetId="8025" refreshError="1"/>
      <sheetData sheetId="8026" refreshError="1"/>
      <sheetData sheetId="8027" refreshError="1"/>
      <sheetData sheetId="8028" refreshError="1"/>
      <sheetData sheetId="8029" refreshError="1"/>
      <sheetData sheetId="8030" refreshError="1"/>
      <sheetData sheetId="8031" refreshError="1"/>
      <sheetData sheetId="8032" refreshError="1"/>
      <sheetData sheetId="8033" refreshError="1"/>
      <sheetData sheetId="8034" refreshError="1"/>
      <sheetData sheetId="8035" refreshError="1"/>
      <sheetData sheetId="8036" refreshError="1"/>
      <sheetData sheetId="8037" refreshError="1"/>
      <sheetData sheetId="8038" refreshError="1"/>
      <sheetData sheetId="8039" refreshError="1"/>
      <sheetData sheetId="8040" refreshError="1"/>
      <sheetData sheetId="8041" refreshError="1"/>
      <sheetData sheetId="8042" refreshError="1"/>
      <sheetData sheetId="8043" refreshError="1"/>
      <sheetData sheetId="8044" refreshError="1"/>
      <sheetData sheetId="8045" refreshError="1"/>
      <sheetData sheetId="8046" refreshError="1"/>
      <sheetData sheetId="8047" refreshError="1"/>
      <sheetData sheetId="8048" refreshError="1"/>
      <sheetData sheetId="8049" refreshError="1"/>
      <sheetData sheetId="8050" refreshError="1"/>
      <sheetData sheetId="8051" refreshError="1"/>
      <sheetData sheetId="8052" refreshError="1"/>
      <sheetData sheetId="8053" refreshError="1"/>
      <sheetData sheetId="8054" refreshError="1"/>
      <sheetData sheetId="8055" refreshError="1"/>
      <sheetData sheetId="8056" refreshError="1"/>
      <sheetData sheetId="8057" refreshError="1"/>
      <sheetData sheetId="8058" refreshError="1"/>
      <sheetData sheetId="8059" refreshError="1"/>
      <sheetData sheetId="8060" refreshError="1"/>
      <sheetData sheetId="8061" refreshError="1"/>
      <sheetData sheetId="8062" refreshError="1"/>
      <sheetData sheetId="8063" refreshError="1"/>
      <sheetData sheetId="8064" refreshError="1"/>
      <sheetData sheetId="8065" refreshError="1"/>
      <sheetData sheetId="8066" refreshError="1"/>
      <sheetData sheetId="8067" refreshError="1"/>
      <sheetData sheetId="8068" refreshError="1"/>
      <sheetData sheetId="8069" refreshError="1"/>
      <sheetData sheetId="8070" refreshError="1"/>
      <sheetData sheetId="8071" refreshError="1"/>
      <sheetData sheetId="8072" refreshError="1"/>
      <sheetData sheetId="8073" refreshError="1"/>
      <sheetData sheetId="8074" refreshError="1"/>
      <sheetData sheetId="8075" refreshError="1"/>
      <sheetData sheetId="8076" refreshError="1"/>
      <sheetData sheetId="8077" refreshError="1"/>
      <sheetData sheetId="8078" refreshError="1"/>
      <sheetData sheetId="8079" refreshError="1"/>
      <sheetData sheetId="8080" refreshError="1"/>
      <sheetData sheetId="8081" refreshError="1"/>
      <sheetData sheetId="8082" refreshError="1"/>
      <sheetData sheetId="8083" refreshError="1"/>
      <sheetData sheetId="8084" refreshError="1"/>
      <sheetData sheetId="8085" refreshError="1"/>
      <sheetData sheetId="8086" refreshError="1"/>
      <sheetData sheetId="8087" refreshError="1"/>
      <sheetData sheetId="8088" refreshError="1"/>
      <sheetData sheetId="8089" refreshError="1"/>
      <sheetData sheetId="8090" refreshError="1"/>
      <sheetData sheetId="8091" refreshError="1"/>
      <sheetData sheetId="8092" refreshError="1"/>
      <sheetData sheetId="8093" refreshError="1"/>
      <sheetData sheetId="8094" refreshError="1"/>
      <sheetData sheetId="8095" refreshError="1"/>
      <sheetData sheetId="8096" refreshError="1"/>
      <sheetData sheetId="8097" refreshError="1"/>
      <sheetData sheetId="8098" refreshError="1"/>
      <sheetData sheetId="8099" refreshError="1"/>
      <sheetData sheetId="8100" refreshError="1"/>
      <sheetData sheetId="8101" refreshError="1"/>
      <sheetData sheetId="8102" refreshError="1"/>
      <sheetData sheetId="8103" refreshError="1"/>
      <sheetData sheetId="8104" refreshError="1"/>
      <sheetData sheetId="8105" refreshError="1"/>
      <sheetData sheetId="8106" refreshError="1"/>
      <sheetData sheetId="8107" refreshError="1"/>
      <sheetData sheetId="8108" refreshError="1"/>
      <sheetData sheetId="8109" refreshError="1"/>
      <sheetData sheetId="8110" refreshError="1"/>
      <sheetData sheetId="8111" refreshError="1"/>
      <sheetData sheetId="8112" refreshError="1"/>
      <sheetData sheetId="8113" refreshError="1"/>
      <sheetData sheetId="8114" refreshError="1"/>
      <sheetData sheetId="8115" refreshError="1"/>
      <sheetData sheetId="8116" refreshError="1"/>
      <sheetData sheetId="8117" refreshError="1"/>
      <sheetData sheetId="8118" refreshError="1"/>
      <sheetData sheetId="8119" refreshError="1"/>
      <sheetData sheetId="8120" refreshError="1"/>
      <sheetData sheetId="8121" refreshError="1"/>
      <sheetData sheetId="8122" refreshError="1"/>
      <sheetData sheetId="8123" refreshError="1"/>
      <sheetData sheetId="8124" refreshError="1"/>
      <sheetData sheetId="8125" refreshError="1"/>
      <sheetData sheetId="8126" refreshError="1"/>
      <sheetData sheetId="8127" refreshError="1"/>
      <sheetData sheetId="8128" refreshError="1"/>
      <sheetData sheetId="8129" refreshError="1"/>
      <sheetData sheetId="8130" refreshError="1"/>
      <sheetData sheetId="8131" refreshError="1"/>
      <sheetData sheetId="8132" refreshError="1"/>
      <sheetData sheetId="8133" refreshError="1"/>
      <sheetData sheetId="8134" refreshError="1"/>
      <sheetData sheetId="8135" refreshError="1"/>
      <sheetData sheetId="8136" refreshError="1"/>
      <sheetData sheetId="8137" refreshError="1"/>
      <sheetData sheetId="8138" refreshError="1"/>
      <sheetData sheetId="8139" refreshError="1"/>
      <sheetData sheetId="8140" refreshError="1"/>
      <sheetData sheetId="8141" refreshError="1"/>
      <sheetData sheetId="8142" refreshError="1"/>
      <sheetData sheetId="8143" refreshError="1"/>
      <sheetData sheetId="8144" refreshError="1"/>
      <sheetData sheetId="8145" refreshError="1"/>
      <sheetData sheetId="8146" refreshError="1"/>
      <sheetData sheetId="8147" refreshError="1"/>
      <sheetData sheetId="8148" refreshError="1"/>
      <sheetData sheetId="8149" refreshError="1"/>
      <sheetData sheetId="8150" refreshError="1"/>
      <sheetData sheetId="8151" refreshError="1"/>
      <sheetData sheetId="8152" refreshError="1"/>
      <sheetData sheetId="8153" refreshError="1"/>
      <sheetData sheetId="8154" refreshError="1"/>
      <sheetData sheetId="8155" refreshError="1"/>
      <sheetData sheetId="8156" refreshError="1"/>
      <sheetData sheetId="8157" refreshError="1"/>
      <sheetData sheetId="8158" refreshError="1"/>
      <sheetData sheetId="8159" refreshError="1"/>
      <sheetData sheetId="8160"/>
      <sheetData sheetId="8161" refreshError="1"/>
      <sheetData sheetId="8162"/>
      <sheetData sheetId="8163"/>
      <sheetData sheetId="8164"/>
      <sheetData sheetId="8165"/>
      <sheetData sheetId="8166"/>
      <sheetData sheetId="8167"/>
      <sheetData sheetId="8168"/>
      <sheetData sheetId="8169"/>
      <sheetData sheetId="8170" refreshError="1"/>
      <sheetData sheetId="8171" refreshError="1"/>
      <sheetData sheetId="8172" refreshError="1"/>
      <sheetData sheetId="8173" refreshError="1"/>
      <sheetData sheetId="8174" refreshError="1"/>
      <sheetData sheetId="8175" refreshError="1"/>
      <sheetData sheetId="8176" refreshError="1"/>
      <sheetData sheetId="8177" refreshError="1"/>
      <sheetData sheetId="8178" refreshError="1"/>
      <sheetData sheetId="8179" refreshError="1"/>
      <sheetData sheetId="8180" refreshError="1"/>
      <sheetData sheetId="8181" refreshError="1"/>
      <sheetData sheetId="8182" refreshError="1"/>
      <sheetData sheetId="8183" refreshError="1"/>
      <sheetData sheetId="8184" refreshError="1"/>
      <sheetData sheetId="8185" refreshError="1"/>
      <sheetData sheetId="8186" refreshError="1"/>
      <sheetData sheetId="8187" refreshError="1"/>
      <sheetData sheetId="8188" refreshError="1"/>
      <sheetData sheetId="8189" refreshError="1"/>
      <sheetData sheetId="8190" refreshError="1"/>
      <sheetData sheetId="8191" refreshError="1"/>
      <sheetData sheetId="8192" refreshError="1"/>
      <sheetData sheetId="8193" refreshError="1"/>
      <sheetData sheetId="8194" refreshError="1"/>
      <sheetData sheetId="8195" refreshError="1"/>
      <sheetData sheetId="8196" refreshError="1"/>
      <sheetData sheetId="8197" refreshError="1"/>
      <sheetData sheetId="8198" refreshError="1"/>
      <sheetData sheetId="8199" refreshError="1"/>
      <sheetData sheetId="8200" refreshError="1"/>
      <sheetData sheetId="8201" refreshError="1"/>
      <sheetData sheetId="8202" refreshError="1"/>
      <sheetData sheetId="8203" refreshError="1"/>
      <sheetData sheetId="8204" refreshError="1"/>
      <sheetData sheetId="8205" refreshError="1"/>
      <sheetData sheetId="8206" refreshError="1"/>
      <sheetData sheetId="8207" refreshError="1"/>
      <sheetData sheetId="8208" refreshError="1"/>
      <sheetData sheetId="8209" refreshError="1"/>
      <sheetData sheetId="8210" refreshError="1"/>
      <sheetData sheetId="8211" refreshError="1"/>
      <sheetData sheetId="8212" refreshError="1"/>
      <sheetData sheetId="8213" refreshError="1"/>
      <sheetData sheetId="8214" refreshError="1"/>
      <sheetData sheetId="8215" refreshError="1"/>
      <sheetData sheetId="8216" refreshError="1"/>
      <sheetData sheetId="8217" refreshError="1"/>
      <sheetData sheetId="8218" refreshError="1"/>
      <sheetData sheetId="8219" refreshError="1"/>
      <sheetData sheetId="8220" refreshError="1"/>
      <sheetData sheetId="8221"/>
      <sheetData sheetId="8222">
        <row r="6">
          <cell r="D6">
            <v>1052065650</v>
          </cell>
        </row>
      </sheetData>
      <sheetData sheetId="8223"/>
      <sheetData sheetId="8224">
        <row r="6">
          <cell r="D6">
            <v>1052065650</v>
          </cell>
        </row>
      </sheetData>
      <sheetData sheetId="8225">
        <row r="31">
          <cell r="N31">
            <v>906186608.62700033</v>
          </cell>
        </row>
      </sheetData>
      <sheetData sheetId="8226">
        <row r="6">
          <cell r="D6">
            <v>1052065650</v>
          </cell>
        </row>
      </sheetData>
      <sheetData sheetId="8227">
        <row r="3">
          <cell r="A3" t="str">
            <v>FINV_NUM</v>
          </cell>
        </row>
      </sheetData>
      <sheetData sheetId="8228"/>
      <sheetData sheetId="8229">
        <row r="6">
          <cell r="D6">
            <v>1052065650</v>
          </cell>
        </row>
      </sheetData>
      <sheetData sheetId="8230">
        <row r="31">
          <cell r="N31">
            <v>906186608.62700033</v>
          </cell>
        </row>
      </sheetData>
      <sheetData sheetId="8231"/>
      <sheetData sheetId="8232">
        <row r="31">
          <cell r="N31">
            <v>906186608.62700033</v>
          </cell>
        </row>
      </sheetData>
      <sheetData sheetId="8233"/>
      <sheetData sheetId="8234">
        <row r="31">
          <cell r="N31">
            <v>906186608.62700033</v>
          </cell>
        </row>
      </sheetData>
      <sheetData sheetId="8235"/>
      <sheetData sheetId="8236">
        <row r="6">
          <cell r="D6">
            <v>1052065650</v>
          </cell>
        </row>
      </sheetData>
      <sheetData sheetId="8237">
        <row r="3">
          <cell r="A3" t="str">
            <v>FINV_NUM</v>
          </cell>
        </row>
      </sheetData>
      <sheetData sheetId="8238">
        <row r="6">
          <cell r="D6">
            <v>1052065650</v>
          </cell>
        </row>
      </sheetData>
      <sheetData sheetId="8239"/>
      <sheetData sheetId="8240">
        <row r="3">
          <cell r="A3" t="str">
            <v>FINV_NUM</v>
          </cell>
        </row>
      </sheetData>
      <sheetData sheetId="8241">
        <row r="31">
          <cell r="N31">
            <v>906186608.62700033</v>
          </cell>
        </row>
      </sheetData>
      <sheetData sheetId="8242"/>
      <sheetData sheetId="8243">
        <row r="6">
          <cell r="D6">
            <v>1052065650</v>
          </cell>
        </row>
      </sheetData>
      <sheetData sheetId="8244"/>
      <sheetData sheetId="8245">
        <row r="6">
          <cell r="D6">
            <v>1052065650</v>
          </cell>
        </row>
      </sheetData>
      <sheetData sheetId="8246"/>
      <sheetData sheetId="8247">
        <row r="6">
          <cell r="D6">
            <v>1052065650</v>
          </cell>
        </row>
      </sheetData>
      <sheetData sheetId="8248"/>
      <sheetData sheetId="8249">
        <row r="6">
          <cell r="D6">
            <v>1052065650</v>
          </cell>
        </row>
      </sheetData>
      <sheetData sheetId="8250">
        <row r="3">
          <cell r="A3" t="str">
            <v>FINV_NUM</v>
          </cell>
        </row>
      </sheetData>
      <sheetData sheetId="8251"/>
      <sheetData sheetId="8252">
        <row r="6">
          <cell r="D6">
            <v>1052065650</v>
          </cell>
        </row>
      </sheetData>
      <sheetData sheetId="8253">
        <row r="31">
          <cell r="N31">
            <v>906186608.62700033</v>
          </cell>
        </row>
      </sheetData>
      <sheetData sheetId="8254">
        <row r="6">
          <cell r="D6">
            <v>1052065650</v>
          </cell>
        </row>
      </sheetData>
      <sheetData sheetId="8255">
        <row r="31">
          <cell r="N31">
            <v>906186608.62700033</v>
          </cell>
        </row>
      </sheetData>
      <sheetData sheetId="8256"/>
      <sheetData sheetId="8257"/>
      <sheetData sheetId="8258"/>
      <sheetData sheetId="8259">
        <row r="6">
          <cell r="D6">
            <v>1052065650</v>
          </cell>
        </row>
      </sheetData>
      <sheetData sheetId="8260">
        <row r="3">
          <cell r="A3" t="str">
            <v>FINV_NUM</v>
          </cell>
        </row>
      </sheetData>
      <sheetData sheetId="8261">
        <row r="6">
          <cell r="D6">
            <v>1052065650</v>
          </cell>
        </row>
      </sheetData>
      <sheetData sheetId="8262"/>
      <sheetData sheetId="8263">
        <row r="6">
          <cell r="D6">
            <v>1052065650</v>
          </cell>
        </row>
      </sheetData>
      <sheetData sheetId="8264"/>
      <sheetData sheetId="8265"/>
      <sheetData sheetId="8266">
        <row r="6">
          <cell r="D6">
            <v>1052065650</v>
          </cell>
        </row>
      </sheetData>
      <sheetData sheetId="8267"/>
      <sheetData sheetId="8268">
        <row r="6">
          <cell r="D6">
            <v>1052065650</v>
          </cell>
        </row>
      </sheetData>
      <sheetData sheetId="8269"/>
      <sheetData sheetId="8270" refreshError="1"/>
      <sheetData sheetId="8271" refreshError="1"/>
      <sheetData sheetId="8272" refreshError="1"/>
      <sheetData sheetId="8273" refreshError="1"/>
      <sheetData sheetId="8274"/>
      <sheetData sheetId="8275">
        <row r="6">
          <cell r="D6">
            <v>1052065650</v>
          </cell>
        </row>
      </sheetData>
      <sheetData sheetId="8276"/>
      <sheetData sheetId="8277">
        <row r="6">
          <cell r="D6">
            <v>1052065650</v>
          </cell>
        </row>
      </sheetData>
      <sheetData sheetId="8278"/>
      <sheetData sheetId="8279"/>
      <sheetData sheetId="8280"/>
      <sheetData sheetId="8281"/>
      <sheetData sheetId="8282"/>
      <sheetData sheetId="8283"/>
      <sheetData sheetId="8284"/>
      <sheetData sheetId="8285"/>
      <sheetData sheetId="8286"/>
      <sheetData sheetId="8287"/>
      <sheetData sheetId="8288"/>
      <sheetData sheetId="8289"/>
      <sheetData sheetId="8290"/>
      <sheetData sheetId="8291"/>
      <sheetData sheetId="8292"/>
      <sheetData sheetId="8293"/>
      <sheetData sheetId="8294"/>
      <sheetData sheetId="8295"/>
      <sheetData sheetId="8296">
        <row r="9">
          <cell r="K9">
            <v>5171632535.3800039</v>
          </cell>
        </row>
      </sheetData>
      <sheetData sheetId="8297"/>
      <sheetData sheetId="8298"/>
      <sheetData sheetId="8299"/>
      <sheetData sheetId="8300"/>
      <sheetData sheetId="8301"/>
      <sheetData sheetId="8302"/>
      <sheetData sheetId="8303"/>
      <sheetData sheetId="8304"/>
      <sheetData sheetId="8305"/>
      <sheetData sheetId="8306"/>
      <sheetData sheetId="8307"/>
      <sheetData sheetId="8308"/>
      <sheetData sheetId="8309">
        <row r="9">
          <cell r="K9">
            <v>5171632535.3800039</v>
          </cell>
        </row>
      </sheetData>
      <sheetData sheetId="8310"/>
      <sheetData sheetId="8311"/>
      <sheetData sheetId="8312"/>
      <sheetData sheetId="8313"/>
      <sheetData sheetId="8314"/>
      <sheetData sheetId="8315"/>
      <sheetData sheetId="8316"/>
      <sheetData sheetId="8317"/>
      <sheetData sheetId="8318"/>
      <sheetData sheetId="8319">
        <row r="9">
          <cell r="K9">
            <v>5171632535.3800039</v>
          </cell>
        </row>
      </sheetData>
      <sheetData sheetId="8320"/>
      <sheetData sheetId="8321"/>
      <sheetData sheetId="8322"/>
      <sheetData sheetId="8323"/>
      <sheetData sheetId="8324" refreshError="1"/>
      <sheetData sheetId="8325" refreshError="1"/>
      <sheetData sheetId="8326" refreshError="1"/>
      <sheetData sheetId="8327" refreshError="1"/>
      <sheetData sheetId="8328" refreshError="1"/>
      <sheetData sheetId="8329" refreshError="1"/>
      <sheetData sheetId="8330" refreshError="1"/>
      <sheetData sheetId="8331" refreshError="1"/>
      <sheetData sheetId="8332" refreshError="1"/>
      <sheetData sheetId="8333" refreshError="1"/>
      <sheetData sheetId="8334" refreshError="1"/>
      <sheetData sheetId="8335" refreshError="1"/>
      <sheetData sheetId="8336"/>
      <sheetData sheetId="8337"/>
      <sheetData sheetId="8338"/>
      <sheetData sheetId="8339"/>
      <sheetData sheetId="8340"/>
      <sheetData sheetId="8341" refreshError="1"/>
      <sheetData sheetId="8342" refreshError="1"/>
      <sheetData sheetId="8343" refreshError="1"/>
      <sheetData sheetId="8344" refreshError="1"/>
      <sheetData sheetId="8345" refreshError="1"/>
      <sheetData sheetId="8346" refreshError="1"/>
      <sheetData sheetId="8347" refreshError="1"/>
      <sheetData sheetId="8348" refreshError="1"/>
      <sheetData sheetId="8349" refreshError="1"/>
      <sheetData sheetId="8350" refreshError="1"/>
      <sheetData sheetId="8351" refreshError="1"/>
      <sheetData sheetId="8352" refreshError="1"/>
      <sheetData sheetId="8353" refreshError="1"/>
      <sheetData sheetId="8354" refreshError="1"/>
      <sheetData sheetId="8355" refreshError="1"/>
      <sheetData sheetId="8356" refreshError="1"/>
      <sheetData sheetId="8357" refreshError="1"/>
      <sheetData sheetId="8358" refreshError="1"/>
      <sheetData sheetId="8359" refreshError="1"/>
      <sheetData sheetId="8360" refreshError="1"/>
      <sheetData sheetId="8361" refreshError="1"/>
      <sheetData sheetId="8362" refreshError="1"/>
      <sheetData sheetId="8363" refreshError="1"/>
      <sheetData sheetId="8364" refreshError="1"/>
      <sheetData sheetId="8365" refreshError="1"/>
      <sheetData sheetId="8366"/>
      <sheetData sheetId="8367"/>
      <sheetData sheetId="8368"/>
      <sheetData sheetId="8369"/>
      <sheetData sheetId="8370"/>
      <sheetData sheetId="8371"/>
      <sheetData sheetId="8372"/>
      <sheetData sheetId="8373"/>
      <sheetData sheetId="8374"/>
      <sheetData sheetId="8375" refreshError="1"/>
      <sheetData sheetId="8376"/>
      <sheetData sheetId="8377"/>
      <sheetData sheetId="8378"/>
      <sheetData sheetId="8379"/>
      <sheetData sheetId="8380"/>
      <sheetData sheetId="8381">
        <row r="9">
          <cell r="K9">
            <v>5171632535.3800039</v>
          </cell>
        </row>
      </sheetData>
      <sheetData sheetId="8382"/>
      <sheetData sheetId="8383"/>
      <sheetData sheetId="8384"/>
      <sheetData sheetId="8385"/>
      <sheetData sheetId="8386"/>
      <sheetData sheetId="8387"/>
      <sheetData sheetId="8388"/>
      <sheetData sheetId="8389"/>
      <sheetData sheetId="8390"/>
      <sheetData sheetId="8391"/>
      <sheetData sheetId="8392"/>
      <sheetData sheetId="8393"/>
      <sheetData sheetId="8394">
        <row r="9">
          <cell r="K9">
            <v>5171632535.3800039</v>
          </cell>
        </row>
      </sheetData>
      <sheetData sheetId="8395"/>
      <sheetData sheetId="8396"/>
      <sheetData sheetId="8397"/>
      <sheetData sheetId="8398"/>
      <sheetData sheetId="8399"/>
      <sheetData sheetId="8400"/>
      <sheetData sheetId="8401" refreshError="1"/>
      <sheetData sheetId="8402" refreshError="1"/>
      <sheetData sheetId="8403"/>
      <sheetData sheetId="8404">
        <row r="9">
          <cell r="K9">
            <v>5171632535.3800039</v>
          </cell>
        </row>
      </sheetData>
      <sheetData sheetId="8405" refreshError="1"/>
      <sheetData sheetId="8406" refreshError="1"/>
      <sheetData sheetId="8407" refreshError="1"/>
      <sheetData sheetId="8408" refreshError="1"/>
      <sheetData sheetId="8409" refreshError="1"/>
      <sheetData sheetId="8410" refreshError="1"/>
      <sheetData sheetId="8411" refreshError="1"/>
      <sheetData sheetId="8412" refreshError="1"/>
      <sheetData sheetId="8413" refreshError="1"/>
      <sheetData sheetId="8414" refreshError="1"/>
      <sheetData sheetId="8415" refreshError="1"/>
      <sheetData sheetId="8416" refreshError="1"/>
      <sheetData sheetId="8417" refreshError="1"/>
      <sheetData sheetId="8418" refreshError="1"/>
      <sheetData sheetId="8419" refreshError="1"/>
      <sheetData sheetId="8420" refreshError="1"/>
      <sheetData sheetId="8421" refreshError="1"/>
      <sheetData sheetId="8422" refreshError="1"/>
      <sheetData sheetId="8423" refreshError="1"/>
      <sheetData sheetId="8424" refreshError="1"/>
      <sheetData sheetId="8425" refreshError="1"/>
      <sheetData sheetId="8426" refreshError="1"/>
      <sheetData sheetId="8427" refreshError="1"/>
      <sheetData sheetId="8428" refreshError="1"/>
      <sheetData sheetId="8429" refreshError="1"/>
      <sheetData sheetId="8430" refreshError="1"/>
      <sheetData sheetId="8431" refreshError="1"/>
      <sheetData sheetId="8432" refreshError="1"/>
      <sheetData sheetId="8433" refreshError="1"/>
      <sheetData sheetId="8434" refreshError="1"/>
      <sheetData sheetId="8435" refreshError="1"/>
      <sheetData sheetId="8436" refreshError="1"/>
      <sheetData sheetId="8437" refreshError="1"/>
      <sheetData sheetId="8438" refreshError="1"/>
      <sheetData sheetId="8439" refreshError="1"/>
      <sheetData sheetId="8440" refreshError="1"/>
      <sheetData sheetId="8441" refreshError="1"/>
      <sheetData sheetId="8442" refreshError="1"/>
      <sheetData sheetId="8443" refreshError="1"/>
      <sheetData sheetId="8444" refreshError="1"/>
      <sheetData sheetId="8445" refreshError="1"/>
      <sheetData sheetId="8446" refreshError="1"/>
      <sheetData sheetId="8447" refreshError="1"/>
      <sheetData sheetId="8448" refreshError="1"/>
      <sheetData sheetId="8449" refreshError="1"/>
      <sheetData sheetId="8450" refreshError="1"/>
      <sheetData sheetId="8451" refreshError="1"/>
      <sheetData sheetId="8452" refreshError="1"/>
      <sheetData sheetId="8453" refreshError="1"/>
      <sheetData sheetId="8454" refreshError="1"/>
      <sheetData sheetId="8455" refreshError="1"/>
      <sheetData sheetId="8456" refreshError="1"/>
      <sheetData sheetId="8457" refreshError="1"/>
      <sheetData sheetId="8458" refreshError="1"/>
      <sheetData sheetId="8459" refreshError="1"/>
      <sheetData sheetId="8460" refreshError="1"/>
      <sheetData sheetId="8461" refreshError="1"/>
      <sheetData sheetId="8462" refreshError="1"/>
      <sheetData sheetId="8463" refreshError="1"/>
      <sheetData sheetId="8464" refreshError="1"/>
      <sheetData sheetId="8465" refreshError="1"/>
      <sheetData sheetId="8466" refreshError="1"/>
      <sheetData sheetId="8467" refreshError="1"/>
      <sheetData sheetId="8468" refreshError="1"/>
      <sheetData sheetId="8469" refreshError="1"/>
      <sheetData sheetId="8470" refreshError="1"/>
      <sheetData sheetId="8471" refreshError="1"/>
      <sheetData sheetId="8472" refreshError="1"/>
      <sheetData sheetId="8473" refreshError="1"/>
      <sheetData sheetId="8474" refreshError="1"/>
      <sheetData sheetId="8475" refreshError="1"/>
      <sheetData sheetId="8476" refreshError="1"/>
      <sheetData sheetId="8477" refreshError="1"/>
      <sheetData sheetId="8478" refreshError="1"/>
      <sheetData sheetId="8479" refreshError="1"/>
      <sheetData sheetId="8480" refreshError="1"/>
      <sheetData sheetId="8481" refreshError="1"/>
      <sheetData sheetId="8482" refreshError="1"/>
      <sheetData sheetId="8483" refreshError="1"/>
      <sheetData sheetId="8484" refreshError="1"/>
      <sheetData sheetId="8485" refreshError="1"/>
      <sheetData sheetId="8486" refreshError="1"/>
      <sheetData sheetId="8487" refreshError="1"/>
      <sheetData sheetId="8488" refreshError="1"/>
      <sheetData sheetId="8489" refreshError="1"/>
      <sheetData sheetId="8490" refreshError="1"/>
      <sheetData sheetId="8491" refreshError="1"/>
      <sheetData sheetId="8492" refreshError="1"/>
      <sheetData sheetId="8493" refreshError="1"/>
      <sheetData sheetId="8494" refreshError="1"/>
      <sheetData sheetId="8495" refreshError="1"/>
      <sheetData sheetId="8496" refreshError="1"/>
      <sheetData sheetId="8497" refreshError="1"/>
      <sheetData sheetId="8498" refreshError="1"/>
      <sheetData sheetId="8499" refreshError="1"/>
      <sheetData sheetId="8500" refreshError="1"/>
      <sheetData sheetId="8501" refreshError="1"/>
      <sheetData sheetId="8502" refreshError="1"/>
      <sheetData sheetId="8503" refreshError="1"/>
      <sheetData sheetId="8504" refreshError="1"/>
      <sheetData sheetId="8505" refreshError="1"/>
      <sheetData sheetId="8506">
        <row r="1">
          <cell r="D1">
            <v>91800041</v>
          </cell>
        </row>
      </sheetData>
      <sheetData sheetId="8507"/>
      <sheetData sheetId="8508"/>
      <sheetData sheetId="8509" refreshError="1"/>
      <sheetData sheetId="8510" refreshError="1"/>
      <sheetData sheetId="8511" refreshError="1"/>
      <sheetData sheetId="8512" refreshError="1"/>
      <sheetData sheetId="8513" refreshError="1"/>
      <sheetData sheetId="8514" refreshError="1"/>
      <sheetData sheetId="8515" refreshError="1"/>
      <sheetData sheetId="8516" refreshError="1"/>
      <sheetData sheetId="8517" refreshError="1"/>
      <sheetData sheetId="8518" refreshError="1"/>
      <sheetData sheetId="8519">
        <row r="1">
          <cell r="D1">
            <v>91800041</v>
          </cell>
        </row>
      </sheetData>
      <sheetData sheetId="8520" refreshError="1"/>
      <sheetData sheetId="8521" refreshError="1"/>
      <sheetData sheetId="8522" refreshError="1"/>
      <sheetData sheetId="8523"/>
      <sheetData sheetId="8524"/>
      <sheetData sheetId="8525"/>
      <sheetData sheetId="8526"/>
      <sheetData sheetId="8527"/>
      <sheetData sheetId="8528"/>
      <sheetData sheetId="8529">
        <row r="1">
          <cell r="D1">
            <v>91800041</v>
          </cell>
        </row>
      </sheetData>
      <sheetData sheetId="8530"/>
      <sheetData sheetId="8531"/>
      <sheetData sheetId="8532"/>
      <sheetData sheetId="8533"/>
      <sheetData sheetId="8534"/>
      <sheetData sheetId="8535"/>
      <sheetData sheetId="8536"/>
      <sheetData sheetId="8537"/>
      <sheetData sheetId="8538"/>
      <sheetData sheetId="8539"/>
      <sheetData sheetId="8540"/>
      <sheetData sheetId="8541"/>
      <sheetData sheetId="8542"/>
      <sheetData sheetId="8543"/>
      <sheetData sheetId="8544"/>
      <sheetData sheetId="8545"/>
      <sheetData sheetId="8546"/>
      <sheetData sheetId="8547" refreshError="1"/>
      <sheetData sheetId="8548" refreshError="1"/>
      <sheetData sheetId="8549" refreshError="1"/>
      <sheetData sheetId="8550"/>
      <sheetData sheetId="8551" refreshError="1"/>
      <sheetData sheetId="8552"/>
      <sheetData sheetId="8553" refreshError="1"/>
      <sheetData sheetId="8554"/>
      <sheetData sheetId="8555" refreshError="1"/>
      <sheetData sheetId="8556" refreshError="1"/>
      <sheetData sheetId="8557" refreshError="1"/>
      <sheetData sheetId="8558"/>
      <sheetData sheetId="8559"/>
      <sheetData sheetId="8560"/>
      <sheetData sheetId="8561"/>
      <sheetData sheetId="8562"/>
      <sheetData sheetId="8563"/>
      <sheetData sheetId="8564"/>
      <sheetData sheetId="8565"/>
      <sheetData sheetId="8566"/>
      <sheetData sheetId="8567"/>
      <sheetData sheetId="8568" refreshError="1"/>
      <sheetData sheetId="8569" refreshError="1"/>
      <sheetData sheetId="8570" refreshError="1"/>
      <sheetData sheetId="8571" refreshError="1"/>
      <sheetData sheetId="8572" refreshError="1"/>
      <sheetData sheetId="8573" refreshError="1"/>
      <sheetData sheetId="8574" refreshError="1"/>
      <sheetData sheetId="8575" refreshError="1"/>
      <sheetData sheetId="8576" refreshError="1"/>
      <sheetData sheetId="8577" refreshError="1"/>
      <sheetData sheetId="8578" refreshError="1"/>
      <sheetData sheetId="8579" refreshError="1"/>
      <sheetData sheetId="8580" refreshError="1"/>
      <sheetData sheetId="8581" refreshError="1"/>
      <sheetData sheetId="8582" refreshError="1"/>
      <sheetData sheetId="8583" refreshError="1"/>
      <sheetData sheetId="8584" refreshError="1"/>
      <sheetData sheetId="8585" refreshError="1"/>
      <sheetData sheetId="8586" refreshError="1"/>
      <sheetData sheetId="8587" refreshError="1"/>
      <sheetData sheetId="8588" refreshError="1"/>
      <sheetData sheetId="8589" refreshError="1"/>
      <sheetData sheetId="8590" refreshError="1"/>
      <sheetData sheetId="8591" refreshError="1"/>
      <sheetData sheetId="8592" refreshError="1"/>
      <sheetData sheetId="8593" refreshError="1"/>
      <sheetData sheetId="8594" refreshError="1"/>
      <sheetData sheetId="8595" refreshError="1"/>
      <sheetData sheetId="8596" refreshError="1"/>
      <sheetData sheetId="8597" refreshError="1"/>
      <sheetData sheetId="8598" refreshError="1"/>
      <sheetData sheetId="8599" refreshError="1"/>
      <sheetData sheetId="8600" refreshError="1"/>
      <sheetData sheetId="8601" refreshError="1"/>
      <sheetData sheetId="8602" refreshError="1"/>
      <sheetData sheetId="8603" refreshError="1"/>
      <sheetData sheetId="8604" refreshError="1"/>
      <sheetData sheetId="8605" refreshError="1"/>
      <sheetData sheetId="8606" refreshError="1"/>
      <sheetData sheetId="8607" refreshError="1"/>
      <sheetData sheetId="8608" refreshError="1"/>
      <sheetData sheetId="8609" refreshError="1"/>
      <sheetData sheetId="8610" refreshError="1"/>
      <sheetData sheetId="8611" refreshError="1"/>
      <sheetData sheetId="8612" refreshError="1"/>
      <sheetData sheetId="8613" refreshError="1"/>
      <sheetData sheetId="8614" refreshError="1"/>
      <sheetData sheetId="8615" refreshError="1"/>
      <sheetData sheetId="8616" refreshError="1"/>
      <sheetData sheetId="8617"/>
      <sheetData sheetId="8618" refreshError="1"/>
      <sheetData sheetId="8619" refreshError="1"/>
      <sheetData sheetId="8620" refreshError="1"/>
      <sheetData sheetId="8621" refreshError="1"/>
      <sheetData sheetId="8622" refreshError="1"/>
      <sheetData sheetId="8623" refreshError="1"/>
      <sheetData sheetId="8624" refreshError="1"/>
      <sheetData sheetId="8625" refreshError="1"/>
      <sheetData sheetId="8626" refreshError="1"/>
      <sheetData sheetId="8627" refreshError="1"/>
      <sheetData sheetId="8628" refreshError="1"/>
      <sheetData sheetId="8629" refreshError="1"/>
      <sheetData sheetId="8630" refreshError="1"/>
      <sheetData sheetId="8631" refreshError="1"/>
      <sheetData sheetId="8632" refreshError="1"/>
      <sheetData sheetId="8633" refreshError="1"/>
      <sheetData sheetId="8634" refreshError="1"/>
      <sheetData sheetId="8635" refreshError="1"/>
      <sheetData sheetId="8636" refreshError="1"/>
      <sheetData sheetId="8637" refreshError="1"/>
      <sheetData sheetId="8638" refreshError="1"/>
      <sheetData sheetId="8639" refreshError="1"/>
      <sheetData sheetId="8640" refreshError="1"/>
      <sheetData sheetId="8641" refreshError="1"/>
      <sheetData sheetId="8642" refreshError="1"/>
      <sheetData sheetId="8643" refreshError="1"/>
      <sheetData sheetId="8644" refreshError="1"/>
      <sheetData sheetId="8645" refreshError="1"/>
      <sheetData sheetId="8646" refreshError="1"/>
      <sheetData sheetId="8647" refreshError="1"/>
      <sheetData sheetId="8648" refreshError="1"/>
      <sheetData sheetId="8649" refreshError="1"/>
      <sheetData sheetId="8650" refreshError="1"/>
      <sheetData sheetId="8651" refreshError="1"/>
      <sheetData sheetId="8652" refreshError="1"/>
      <sheetData sheetId="8653" refreshError="1"/>
      <sheetData sheetId="8654" refreshError="1"/>
      <sheetData sheetId="8655" refreshError="1"/>
      <sheetData sheetId="8656" refreshError="1"/>
      <sheetData sheetId="8657" refreshError="1"/>
      <sheetData sheetId="8658" refreshError="1"/>
      <sheetData sheetId="8659" refreshError="1"/>
      <sheetData sheetId="8660" refreshError="1"/>
      <sheetData sheetId="8661" refreshError="1"/>
      <sheetData sheetId="8662" refreshError="1"/>
      <sheetData sheetId="8663" refreshError="1"/>
      <sheetData sheetId="8664" refreshError="1"/>
      <sheetData sheetId="8665" refreshError="1"/>
      <sheetData sheetId="8666" refreshError="1"/>
      <sheetData sheetId="8667" refreshError="1"/>
      <sheetData sheetId="8668" refreshError="1"/>
      <sheetData sheetId="8669" refreshError="1"/>
      <sheetData sheetId="8670" refreshError="1"/>
      <sheetData sheetId="8671" refreshError="1"/>
      <sheetData sheetId="8672" refreshError="1"/>
      <sheetData sheetId="8673" refreshError="1"/>
      <sheetData sheetId="8674" refreshError="1"/>
      <sheetData sheetId="8675" refreshError="1"/>
      <sheetData sheetId="8676" refreshError="1"/>
      <sheetData sheetId="8677" refreshError="1"/>
      <sheetData sheetId="8678" refreshError="1"/>
      <sheetData sheetId="8679" refreshError="1"/>
      <sheetData sheetId="8680" refreshError="1"/>
      <sheetData sheetId="8681" refreshError="1"/>
      <sheetData sheetId="8682" refreshError="1"/>
      <sheetData sheetId="8683" refreshError="1"/>
      <sheetData sheetId="8684" refreshError="1"/>
      <sheetData sheetId="8685" refreshError="1"/>
      <sheetData sheetId="8686" refreshError="1"/>
      <sheetData sheetId="8687" refreshError="1"/>
      <sheetData sheetId="8688" refreshError="1"/>
      <sheetData sheetId="8689" refreshError="1"/>
      <sheetData sheetId="8690" refreshError="1"/>
      <sheetData sheetId="8691" refreshError="1"/>
      <sheetData sheetId="8692" refreshError="1"/>
      <sheetData sheetId="8693" refreshError="1"/>
      <sheetData sheetId="8694" refreshError="1"/>
      <sheetData sheetId="8695" refreshError="1"/>
      <sheetData sheetId="8696" refreshError="1"/>
      <sheetData sheetId="8697" refreshError="1"/>
      <sheetData sheetId="8698" refreshError="1"/>
      <sheetData sheetId="8699" refreshError="1"/>
      <sheetData sheetId="8700" refreshError="1"/>
      <sheetData sheetId="8701" refreshError="1"/>
      <sheetData sheetId="8702" refreshError="1"/>
      <sheetData sheetId="8703" refreshError="1"/>
      <sheetData sheetId="8704" refreshError="1"/>
      <sheetData sheetId="8705" refreshError="1"/>
      <sheetData sheetId="8706" refreshError="1"/>
      <sheetData sheetId="8707" refreshError="1"/>
      <sheetData sheetId="8708" refreshError="1"/>
      <sheetData sheetId="8709" refreshError="1"/>
      <sheetData sheetId="8710" refreshError="1"/>
      <sheetData sheetId="8711" refreshError="1"/>
      <sheetData sheetId="8712" refreshError="1"/>
      <sheetData sheetId="8713" refreshError="1"/>
      <sheetData sheetId="8714" refreshError="1"/>
      <sheetData sheetId="8715" refreshError="1"/>
      <sheetData sheetId="8716" refreshError="1"/>
      <sheetData sheetId="8717" refreshError="1"/>
      <sheetData sheetId="8718" refreshError="1"/>
      <sheetData sheetId="8719" refreshError="1"/>
      <sheetData sheetId="8720" refreshError="1"/>
      <sheetData sheetId="8721" refreshError="1"/>
      <sheetData sheetId="8722" refreshError="1"/>
      <sheetData sheetId="8723" refreshError="1"/>
      <sheetData sheetId="8724" refreshError="1"/>
      <sheetData sheetId="8725" refreshError="1"/>
      <sheetData sheetId="8726" refreshError="1"/>
      <sheetData sheetId="8727" refreshError="1"/>
      <sheetData sheetId="8728" refreshError="1"/>
      <sheetData sheetId="8729" refreshError="1"/>
      <sheetData sheetId="8730" refreshError="1"/>
      <sheetData sheetId="8731" refreshError="1"/>
      <sheetData sheetId="8732" refreshError="1"/>
      <sheetData sheetId="8733" refreshError="1"/>
      <sheetData sheetId="8734" refreshError="1"/>
      <sheetData sheetId="8735" refreshError="1"/>
      <sheetData sheetId="8736" refreshError="1"/>
      <sheetData sheetId="8737" refreshError="1"/>
      <sheetData sheetId="8738" refreshError="1"/>
      <sheetData sheetId="8739" refreshError="1"/>
      <sheetData sheetId="8740" refreshError="1"/>
      <sheetData sheetId="8741" refreshError="1"/>
      <sheetData sheetId="8742" refreshError="1"/>
      <sheetData sheetId="8743" refreshError="1"/>
      <sheetData sheetId="8744" refreshError="1"/>
      <sheetData sheetId="8745" refreshError="1"/>
      <sheetData sheetId="8746" refreshError="1"/>
      <sheetData sheetId="8747" refreshError="1"/>
      <sheetData sheetId="8748" refreshError="1"/>
      <sheetData sheetId="8749" refreshError="1"/>
      <sheetData sheetId="8750" refreshError="1"/>
      <sheetData sheetId="8751" refreshError="1"/>
      <sheetData sheetId="8752" refreshError="1"/>
      <sheetData sheetId="8753" refreshError="1"/>
      <sheetData sheetId="8754" refreshError="1"/>
      <sheetData sheetId="8755" refreshError="1"/>
      <sheetData sheetId="8756" refreshError="1"/>
      <sheetData sheetId="8757" refreshError="1"/>
      <sheetData sheetId="8758" refreshError="1"/>
      <sheetData sheetId="8759" refreshError="1"/>
      <sheetData sheetId="8760" refreshError="1"/>
      <sheetData sheetId="8761" refreshError="1"/>
      <sheetData sheetId="8762" refreshError="1"/>
      <sheetData sheetId="8763" refreshError="1"/>
      <sheetData sheetId="8764" refreshError="1"/>
      <sheetData sheetId="8765" refreshError="1"/>
      <sheetData sheetId="8766" refreshError="1"/>
      <sheetData sheetId="8767" refreshError="1"/>
      <sheetData sheetId="8768" refreshError="1"/>
      <sheetData sheetId="8769" refreshError="1"/>
      <sheetData sheetId="8770" refreshError="1"/>
      <sheetData sheetId="8771" refreshError="1"/>
      <sheetData sheetId="8772" refreshError="1"/>
      <sheetData sheetId="8773" refreshError="1"/>
      <sheetData sheetId="8774" refreshError="1"/>
      <sheetData sheetId="8775" refreshError="1"/>
      <sheetData sheetId="8776" refreshError="1"/>
      <sheetData sheetId="8777" refreshError="1"/>
      <sheetData sheetId="8778" refreshError="1"/>
      <sheetData sheetId="8779" refreshError="1"/>
      <sheetData sheetId="8780" refreshError="1"/>
      <sheetData sheetId="8781" refreshError="1"/>
      <sheetData sheetId="8782" refreshError="1"/>
      <sheetData sheetId="8783" refreshError="1"/>
      <sheetData sheetId="8784" refreshError="1"/>
      <sheetData sheetId="8785" refreshError="1"/>
      <sheetData sheetId="8786" refreshError="1"/>
      <sheetData sheetId="8787" refreshError="1"/>
      <sheetData sheetId="8788" refreshError="1"/>
      <sheetData sheetId="8789" refreshError="1"/>
      <sheetData sheetId="8790" refreshError="1"/>
      <sheetData sheetId="8791" refreshError="1"/>
      <sheetData sheetId="8792" refreshError="1"/>
      <sheetData sheetId="8793" refreshError="1"/>
      <sheetData sheetId="8794" refreshError="1"/>
      <sheetData sheetId="8795" refreshError="1"/>
      <sheetData sheetId="8796" refreshError="1"/>
      <sheetData sheetId="8797" refreshError="1"/>
      <sheetData sheetId="8798" refreshError="1"/>
      <sheetData sheetId="8799" refreshError="1"/>
      <sheetData sheetId="8800" refreshError="1"/>
      <sheetData sheetId="8801" refreshError="1"/>
      <sheetData sheetId="8802" refreshError="1"/>
      <sheetData sheetId="8803" refreshError="1"/>
      <sheetData sheetId="8804" refreshError="1"/>
      <sheetData sheetId="8805" refreshError="1"/>
      <sheetData sheetId="8806" refreshError="1"/>
      <sheetData sheetId="8807" refreshError="1"/>
      <sheetData sheetId="8808" refreshError="1"/>
      <sheetData sheetId="8809" refreshError="1"/>
      <sheetData sheetId="8810" refreshError="1"/>
      <sheetData sheetId="8811" refreshError="1"/>
      <sheetData sheetId="8812" refreshError="1"/>
      <sheetData sheetId="8813" refreshError="1"/>
      <sheetData sheetId="8814" refreshError="1"/>
      <sheetData sheetId="8815" refreshError="1"/>
      <sheetData sheetId="8816" refreshError="1"/>
      <sheetData sheetId="8817" refreshError="1"/>
      <sheetData sheetId="8818" refreshError="1"/>
      <sheetData sheetId="8819" refreshError="1"/>
      <sheetData sheetId="8820" refreshError="1"/>
      <sheetData sheetId="8821" refreshError="1"/>
      <sheetData sheetId="8822" refreshError="1"/>
      <sheetData sheetId="8823" refreshError="1"/>
      <sheetData sheetId="8824" refreshError="1"/>
      <sheetData sheetId="8825" refreshError="1"/>
      <sheetData sheetId="8826" refreshError="1"/>
      <sheetData sheetId="8827" refreshError="1"/>
      <sheetData sheetId="8828" refreshError="1"/>
      <sheetData sheetId="8829" refreshError="1"/>
      <sheetData sheetId="8830" refreshError="1"/>
      <sheetData sheetId="8831" refreshError="1"/>
      <sheetData sheetId="8832" refreshError="1"/>
      <sheetData sheetId="8833" refreshError="1"/>
      <sheetData sheetId="8834" refreshError="1"/>
      <sheetData sheetId="8835" refreshError="1"/>
      <sheetData sheetId="8836" refreshError="1"/>
      <sheetData sheetId="8837" refreshError="1"/>
      <sheetData sheetId="8838" refreshError="1"/>
      <sheetData sheetId="8839" refreshError="1"/>
      <sheetData sheetId="8840" refreshError="1"/>
      <sheetData sheetId="8841" refreshError="1"/>
      <sheetData sheetId="8842" refreshError="1"/>
      <sheetData sheetId="8843" refreshError="1"/>
      <sheetData sheetId="8844" refreshError="1"/>
      <sheetData sheetId="8845" refreshError="1"/>
      <sheetData sheetId="8846" refreshError="1"/>
      <sheetData sheetId="8847" refreshError="1"/>
      <sheetData sheetId="8848" refreshError="1"/>
      <sheetData sheetId="8849" refreshError="1"/>
      <sheetData sheetId="8850" refreshError="1"/>
      <sheetData sheetId="8851" refreshError="1"/>
      <sheetData sheetId="8852" refreshError="1"/>
      <sheetData sheetId="8853" refreshError="1"/>
      <sheetData sheetId="8854" refreshError="1"/>
      <sheetData sheetId="8855">
        <row r="31">
          <cell r="N31">
            <v>906186608.62700033</v>
          </cell>
        </row>
      </sheetData>
      <sheetData sheetId="8856">
        <row r="31">
          <cell r="N31">
            <v>906186608.62700033</v>
          </cell>
        </row>
      </sheetData>
      <sheetData sheetId="8857">
        <row r="31">
          <cell r="N31">
            <v>906186608.62700033</v>
          </cell>
        </row>
      </sheetData>
      <sheetData sheetId="8858" refreshError="1"/>
      <sheetData sheetId="8859" refreshError="1"/>
      <sheetData sheetId="8860" refreshError="1"/>
      <sheetData sheetId="8861" refreshError="1"/>
      <sheetData sheetId="8862" refreshError="1"/>
      <sheetData sheetId="8863" refreshError="1"/>
      <sheetData sheetId="8864" refreshError="1"/>
      <sheetData sheetId="8865" refreshError="1"/>
      <sheetData sheetId="8866" refreshError="1"/>
      <sheetData sheetId="8867" refreshError="1"/>
      <sheetData sheetId="8868" refreshError="1"/>
      <sheetData sheetId="8869" refreshError="1"/>
      <sheetData sheetId="8870" refreshError="1"/>
      <sheetData sheetId="8871" refreshError="1"/>
      <sheetData sheetId="8872" refreshError="1"/>
      <sheetData sheetId="8873" refreshError="1"/>
      <sheetData sheetId="8874" refreshError="1"/>
      <sheetData sheetId="8875">
        <row r="6">
          <cell r="D6">
            <v>1052065650</v>
          </cell>
        </row>
      </sheetData>
      <sheetData sheetId="8876">
        <row r="6">
          <cell r="D6">
            <v>1052065650</v>
          </cell>
        </row>
      </sheetData>
      <sheetData sheetId="8877">
        <row r="6">
          <cell r="D6">
            <v>1052065650</v>
          </cell>
        </row>
      </sheetData>
      <sheetData sheetId="8878">
        <row r="6">
          <cell r="D6">
            <v>1052065650</v>
          </cell>
        </row>
      </sheetData>
      <sheetData sheetId="8879">
        <row r="6">
          <cell r="D6">
            <v>1052065650</v>
          </cell>
        </row>
      </sheetData>
      <sheetData sheetId="8880">
        <row r="6">
          <cell r="D6">
            <v>1052065650</v>
          </cell>
        </row>
      </sheetData>
      <sheetData sheetId="8881">
        <row r="6">
          <cell r="D6">
            <v>1052065650</v>
          </cell>
        </row>
      </sheetData>
      <sheetData sheetId="8882">
        <row r="23">
          <cell r="H23">
            <v>10175</v>
          </cell>
        </row>
      </sheetData>
      <sheetData sheetId="8883">
        <row r="23">
          <cell r="H23">
            <v>10175</v>
          </cell>
        </row>
      </sheetData>
      <sheetData sheetId="8884">
        <row r="31">
          <cell r="N31">
            <v>906186608.62700033</v>
          </cell>
        </row>
      </sheetData>
      <sheetData sheetId="8885">
        <row r="6">
          <cell r="D6">
            <v>1052065650</v>
          </cell>
        </row>
      </sheetData>
      <sheetData sheetId="8886">
        <row r="6">
          <cell r="D6">
            <v>1052065650</v>
          </cell>
        </row>
      </sheetData>
      <sheetData sheetId="8887">
        <row r="6">
          <cell r="D6">
            <v>1052065650</v>
          </cell>
        </row>
      </sheetData>
      <sheetData sheetId="8888">
        <row r="6">
          <cell r="D6">
            <v>1052065650</v>
          </cell>
        </row>
      </sheetData>
      <sheetData sheetId="8889">
        <row r="6">
          <cell r="D6">
            <v>1052065650</v>
          </cell>
        </row>
      </sheetData>
      <sheetData sheetId="8890">
        <row r="6">
          <cell r="D6">
            <v>1052065650</v>
          </cell>
        </row>
      </sheetData>
      <sheetData sheetId="8891">
        <row r="6">
          <cell r="D6">
            <v>1052065650</v>
          </cell>
        </row>
      </sheetData>
      <sheetData sheetId="8892">
        <row r="6">
          <cell r="D6">
            <v>1052065650</v>
          </cell>
        </row>
      </sheetData>
      <sheetData sheetId="8893">
        <row r="6">
          <cell r="D6">
            <v>1052065650</v>
          </cell>
        </row>
      </sheetData>
      <sheetData sheetId="8894">
        <row r="6">
          <cell r="D6">
            <v>1052065650</v>
          </cell>
        </row>
      </sheetData>
      <sheetData sheetId="8895">
        <row r="6">
          <cell r="D6">
            <v>1052065650</v>
          </cell>
        </row>
      </sheetData>
      <sheetData sheetId="8896">
        <row r="23">
          <cell r="H23">
            <v>10175</v>
          </cell>
        </row>
      </sheetData>
      <sheetData sheetId="8897">
        <row r="31">
          <cell r="N31">
            <v>906186608.62700033</v>
          </cell>
        </row>
      </sheetData>
      <sheetData sheetId="8898">
        <row r="6">
          <cell r="D6">
            <v>1052065650</v>
          </cell>
        </row>
      </sheetData>
      <sheetData sheetId="8899">
        <row r="6">
          <cell r="D6">
            <v>1052065650</v>
          </cell>
        </row>
      </sheetData>
      <sheetData sheetId="8900">
        <row r="6">
          <cell r="D6">
            <v>1052065650</v>
          </cell>
        </row>
      </sheetData>
      <sheetData sheetId="8901">
        <row r="6">
          <cell r="D6">
            <v>1052065650</v>
          </cell>
        </row>
      </sheetData>
      <sheetData sheetId="8902">
        <row r="6">
          <cell r="D6">
            <v>1052065650</v>
          </cell>
        </row>
      </sheetData>
      <sheetData sheetId="8903">
        <row r="6">
          <cell r="D6">
            <v>1052065650</v>
          </cell>
        </row>
      </sheetData>
      <sheetData sheetId="8904">
        <row r="6">
          <cell r="D6">
            <v>1052065650</v>
          </cell>
        </row>
      </sheetData>
      <sheetData sheetId="8905">
        <row r="248">
          <cell r="F248">
            <v>1.1059322033898304</v>
          </cell>
        </row>
      </sheetData>
      <sheetData sheetId="8906">
        <row r="248">
          <cell r="F248">
            <v>1.1059322033898304</v>
          </cell>
        </row>
      </sheetData>
      <sheetData sheetId="8907">
        <row r="6">
          <cell r="D6">
            <v>1052065650</v>
          </cell>
        </row>
      </sheetData>
      <sheetData sheetId="8908">
        <row r="6">
          <cell r="D6">
            <v>1052065650</v>
          </cell>
        </row>
      </sheetData>
      <sheetData sheetId="8909">
        <row r="248">
          <cell r="F248">
            <v>1.1059322033898304</v>
          </cell>
        </row>
      </sheetData>
      <sheetData sheetId="8910"/>
      <sheetData sheetId="8911">
        <row r="6">
          <cell r="D6">
            <v>1052065650</v>
          </cell>
        </row>
      </sheetData>
      <sheetData sheetId="8912">
        <row r="6">
          <cell r="D6">
            <v>1052065650</v>
          </cell>
        </row>
      </sheetData>
      <sheetData sheetId="8913">
        <row r="6">
          <cell r="D6">
            <v>1052065650</v>
          </cell>
        </row>
      </sheetData>
      <sheetData sheetId="8914">
        <row r="6">
          <cell r="D6">
            <v>1052065650</v>
          </cell>
        </row>
      </sheetData>
      <sheetData sheetId="8915">
        <row r="31">
          <cell r="N31">
            <v>906186608.62700033</v>
          </cell>
        </row>
      </sheetData>
      <sheetData sheetId="8916">
        <row r="767">
          <cell r="B767">
            <v>739</v>
          </cell>
        </row>
      </sheetData>
      <sheetData sheetId="8917">
        <row r="6">
          <cell r="D6">
            <v>1052065650</v>
          </cell>
        </row>
      </sheetData>
      <sheetData sheetId="8918">
        <row r="6">
          <cell r="D6">
            <v>1052065650</v>
          </cell>
        </row>
      </sheetData>
      <sheetData sheetId="8919">
        <row r="248">
          <cell r="F248">
            <v>1.1059322033898304</v>
          </cell>
        </row>
      </sheetData>
      <sheetData sheetId="8920"/>
      <sheetData sheetId="8921">
        <row r="6">
          <cell r="D6">
            <v>1052065650</v>
          </cell>
        </row>
      </sheetData>
      <sheetData sheetId="8922">
        <row r="6">
          <cell r="D6">
            <v>1052065650</v>
          </cell>
        </row>
      </sheetData>
      <sheetData sheetId="8923">
        <row r="6">
          <cell r="D6">
            <v>1052065650</v>
          </cell>
        </row>
      </sheetData>
      <sheetData sheetId="8924">
        <row r="6">
          <cell r="D6">
            <v>1052065650</v>
          </cell>
        </row>
      </sheetData>
      <sheetData sheetId="8925">
        <row r="6">
          <cell r="D6">
            <v>1052065650</v>
          </cell>
        </row>
      </sheetData>
      <sheetData sheetId="8926">
        <row r="6">
          <cell r="D6">
            <v>1052065650</v>
          </cell>
        </row>
      </sheetData>
      <sheetData sheetId="8927">
        <row r="6">
          <cell r="D6">
            <v>1052065650</v>
          </cell>
        </row>
      </sheetData>
      <sheetData sheetId="8928" refreshError="1"/>
      <sheetData sheetId="8929" refreshError="1"/>
      <sheetData sheetId="8930" refreshError="1"/>
      <sheetData sheetId="8931" refreshError="1"/>
      <sheetData sheetId="8932" refreshError="1"/>
      <sheetData sheetId="8933" refreshError="1"/>
      <sheetData sheetId="8934">
        <row r="6">
          <cell r="D6">
            <v>1052065650</v>
          </cell>
        </row>
      </sheetData>
      <sheetData sheetId="8935" refreshError="1"/>
      <sheetData sheetId="8936">
        <row r="6">
          <cell r="D6">
            <v>1052065650</v>
          </cell>
        </row>
      </sheetData>
      <sheetData sheetId="8937" refreshError="1"/>
      <sheetData sheetId="8938" refreshError="1"/>
      <sheetData sheetId="8939" refreshError="1"/>
      <sheetData sheetId="8940">
        <row r="6">
          <cell r="D6">
            <v>1052065650</v>
          </cell>
        </row>
      </sheetData>
      <sheetData sheetId="8941">
        <row r="31">
          <cell r="N31">
            <v>906186608.62700033</v>
          </cell>
        </row>
      </sheetData>
      <sheetData sheetId="8942">
        <row r="6">
          <cell r="D6">
            <v>1052065650</v>
          </cell>
        </row>
      </sheetData>
      <sheetData sheetId="8943">
        <row r="6">
          <cell r="D6">
            <v>1052065650</v>
          </cell>
        </row>
      </sheetData>
      <sheetData sheetId="8944">
        <row r="6">
          <cell r="D6">
            <v>1052065650</v>
          </cell>
        </row>
      </sheetData>
      <sheetData sheetId="8945">
        <row r="6">
          <cell r="D6">
            <v>1052065650</v>
          </cell>
        </row>
      </sheetData>
      <sheetData sheetId="8946">
        <row r="6">
          <cell r="D6">
            <v>1052065650</v>
          </cell>
        </row>
      </sheetData>
      <sheetData sheetId="8947">
        <row r="6">
          <cell r="D6">
            <v>1052065650</v>
          </cell>
        </row>
      </sheetData>
      <sheetData sheetId="8948">
        <row r="6">
          <cell r="D6">
            <v>1052065650</v>
          </cell>
        </row>
      </sheetData>
      <sheetData sheetId="8949">
        <row r="6">
          <cell r="D6">
            <v>1052065650</v>
          </cell>
        </row>
      </sheetData>
      <sheetData sheetId="8950">
        <row r="6">
          <cell r="D6">
            <v>1052065650</v>
          </cell>
        </row>
      </sheetData>
      <sheetData sheetId="8951">
        <row r="6">
          <cell r="D6">
            <v>1052065650</v>
          </cell>
        </row>
      </sheetData>
      <sheetData sheetId="8952">
        <row r="6">
          <cell r="D6">
            <v>1052065650</v>
          </cell>
        </row>
      </sheetData>
      <sheetData sheetId="8953">
        <row r="6">
          <cell r="D6">
            <v>1052065650</v>
          </cell>
        </row>
      </sheetData>
      <sheetData sheetId="8954">
        <row r="6">
          <cell r="D6">
            <v>1052065650</v>
          </cell>
        </row>
      </sheetData>
      <sheetData sheetId="8955">
        <row r="6">
          <cell r="D6">
            <v>1052065650</v>
          </cell>
        </row>
      </sheetData>
      <sheetData sheetId="8956">
        <row r="6">
          <cell r="D6">
            <v>1052065650</v>
          </cell>
        </row>
      </sheetData>
      <sheetData sheetId="8957">
        <row r="6">
          <cell r="D6">
            <v>1052065650</v>
          </cell>
        </row>
      </sheetData>
      <sheetData sheetId="8958">
        <row r="6">
          <cell r="D6">
            <v>1052065650</v>
          </cell>
        </row>
      </sheetData>
      <sheetData sheetId="8959">
        <row r="6">
          <cell r="D6">
            <v>1052065650</v>
          </cell>
        </row>
      </sheetData>
      <sheetData sheetId="8960">
        <row r="6">
          <cell r="D6">
            <v>1052065650</v>
          </cell>
        </row>
      </sheetData>
      <sheetData sheetId="8961">
        <row r="6">
          <cell r="D6">
            <v>1052065650</v>
          </cell>
        </row>
      </sheetData>
      <sheetData sheetId="8962">
        <row r="6">
          <cell r="D6">
            <v>1052065650</v>
          </cell>
        </row>
      </sheetData>
      <sheetData sheetId="8963">
        <row r="6">
          <cell r="D6">
            <v>1052065650</v>
          </cell>
        </row>
      </sheetData>
      <sheetData sheetId="8964">
        <row r="6">
          <cell r="D6">
            <v>1052065650</v>
          </cell>
        </row>
      </sheetData>
      <sheetData sheetId="8965">
        <row r="6">
          <cell r="D6">
            <v>1052065650</v>
          </cell>
        </row>
      </sheetData>
      <sheetData sheetId="8966">
        <row r="6">
          <cell r="D6">
            <v>1052065650</v>
          </cell>
        </row>
      </sheetData>
      <sheetData sheetId="8967">
        <row r="6">
          <cell r="D6">
            <v>1052065650</v>
          </cell>
        </row>
      </sheetData>
      <sheetData sheetId="8968">
        <row r="6">
          <cell r="D6">
            <v>1052065650</v>
          </cell>
        </row>
      </sheetData>
      <sheetData sheetId="8969">
        <row r="6">
          <cell r="D6">
            <v>1052065650</v>
          </cell>
        </row>
      </sheetData>
      <sheetData sheetId="8970">
        <row r="6">
          <cell r="D6">
            <v>1052065650</v>
          </cell>
        </row>
      </sheetData>
      <sheetData sheetId="8971">
        <row r="6">
          <cell r="D6">
            <v>1052065650</v>
          </cell>
        </row>
      </sheetData>
      <sheetData sheetId="8972">
        <row r="6">
          <cell r="D6">
            <v>1052065650</v>
          </cell>
        </row>
      </sheetData>
      <sheetData sheetId="8973">
        <row r="6">
          <cell r="D6">
            <v>1052065650</v>
          </cell>
        </row>
      </sheetData>
      <sheetData sheetId="8974">
        <row r="6">
          <cell r="D6">
            <v>1052065650</v>
          </cell>
        </row>
      </sheetData>
      <sheetData sheetId="8975">
        <row r="6">
          <cell r="D6">
            <v>1052065650</v>
          </cell>
        </row>
      </sheetData>
      <sheetData sheetId="8976">
        <row r="6">
          <cell r="D6">
            <v>1052065650</v>
          </cell>
        </row>
      </sheetData>
      <sheetData sheetId="8977">
        <row r="6">
          <cell r="D6">
            <v>1052065650</v>
          </cell>
        </row>
      </sheetData>
      <sheetData sheetId="8978"/>
      <sheetData sheetId="8979"/>
      <sheetData sheetId="8980"/>
      <sheetData sheetId="8981"/>
      <sheetData sheetId="8982">
        <row r="9">
          <cell r="K9">
            <v>5171632535.3800039</v>
          </cell>
        </row>
      </sheetData>
      <sheetData sheetId="8983"/>
      <sheetData sheetId="8984"/>
      <sheetData sheetId="8985"/>
      <sheetData sheetId="8986"/>
      <sheetData sheetId="8987"/>
      <sheetData sheetId="8988" refreshError="1"/>
      <sheetData sheetId="8989" refreshError="1"/>
      <sheetData sheetId="8990"/>
      <sheetData sheetId="8991"/>
      <sheetData sheetId="8992"/>
      <sheetData sheetId="8993"/>
      <sheetData sheetId="8994"/>
      <sheetData sheetId="8995"/>
      <sheetData sheetId="8996"/>
      <sheetData sheetId="8997"/>
      <sheetData sheetId="8998"/>
      <sheetData sheetId="8999"/>
      <sheetData sheetId="9000" refreshError="1"/>
      <sheetData sheetId="9001" refreshError="1"/>
      <sheetData sheetId="9002" refreshError="1"/>
      <sheetData sheetId="9003" refreshError="1"/>
      <sheetData sheetId="9004" refreshError="1"/>
      <sheetData sheetId="9005" refreshError="1"/>
      <sheetData sheetId="9006" refreshError="1"/>
      <sheetData sheetId="9007" refreshError="1"/>
      <sheetData sheetId="9008" refreshError="1"/>
      <sheetData sheetId="9009" refreshError="1"/>
      <sheetData sheetId="9010" refreshError="1"/>
      <sheetData sheetId="9011" refreshError="1"/>
      <sheetData sheetId="9012" refreshError="1"/>
      <sheetData sheetId="9013" refreshError="1"/>
      <sheetData sheetId="9014"/>
      <sheetData sheetId="9015" refreshError="1"/>
      <sheetData sheetId="9016" refreshError="1"/>
      <sheetData sheetId="9017" refreshError="1"/>
      <sheetData sheetId="9018" refreshError="1"/>
      <sheetData sheetId="9019" refreshError="1"/>
      <sheetData sheetId="9020" refreshError="1"/>
      <sheetData sheetId="9021" refreshError="1"/>
      <sheetData sheetId="9022" refreshError="1"/>
      <sheetData sheetId="9023" refreshError="1"/>
      <sheetData sheetId="9024" refreshError="1"/>
      <sheetData sheetId="9025" refreshError="1"/>
      <sheetData sheetId="9026" refreshError="1"/>
      <sheetData sheetId="9027" refreshError="1"/>
      <sheetData sheetId="9028" refreshError="1"/>
      <sheetData sheetId="9029" refreshError="1"/>
      <sheetData sheetId="9030"/>
      <sheetData sheetId="9031"/>
      <sheetData sheetId="9032"/>
      <sheetData sheetId="9033" refreshError="1"/>
      <sheetData sheetId="9034" refreshError="1"/>
      <sheetData sheetId="9035" refreshError="1"/>
      <sheetData sheetId="9036" refreshError="1"/>
      <sheetData sheetId="9037" refreshError="1"/>
      <sheetData sheetId="9038" refreshError="1"/>
      <sheetData sheetId="9039" refreshError="1"/>
      <sheetData sheetId="9040" refreshError="1"/>
      <sheetData sheetId="9041" refreshError="1"/>
      <sheetData sheetId="9042" refreshError="1"/>
      <sheetData sheetId="9043" refreshError="1"/>
      <sheetData sheetId="9044"/>
      <sheetData sheetId="9045" refreshError="1"/>
      <sheetData sheetId="9046" refreshError="1"/>
      <sheetData sheetId="9047" refreshError="1"/>
      <sheetData sheetId="9048" refreshError="1"/>
      <sheetData sheetId="9049" refreshError="1"/>
      <sheetData sheetId="9050" refreshError="1"/>
      <sheetData sheetId="9051" refreshError="1"/>
      <sheetData sheetId="9052" refreshError="1"/>
      <sheetData sheetId="9053" refreshError="1"/>
      <sheetData sheetId="9054" refreshError="1"/>
      <sheetData sheetId="9055" refreshError="1"/>
      <sheetData sheetId="9056" refreshError="1"/>
      <sheetData sheetId="9057" refreshError="1"/>
      <sheetData sheetId="9058" refreshError="1"/>
      <sheetData sheetId="9059" refreshError="1"/>
      <sheetData sheetId="9060" refreshError="1"/>
      <sheetData sheetId="9061" refreshError="1"/>
      <sheetData sheetId="9062" refreshError="1"/>
      <sheetData sheetId="9063" refreshError="1"/>
      <sheetData sheetId="9064" refreshError="1"/>
      <sheetData sheetId="9065" refreshError="1"/>
      <sheetData sheetId="9066" refreshError="1"/>
      <sheetData sheetId="9067" refreshError="1"/>
      <sheetData sheetId="9068" refreshError="1"/>
      <sheetData sheetId="9069" refreshError="1"/>
      <sheetData sheetId="9070" refreshError="1"/>
      <sheetData sheetId="9071" refreshError="1"/>
      <sheetData sheetId="9072" refreshError="1"/>
      <sheetData sheetId="9073"/>
      <sheetData sheetId="9074" refreshError="1"/>
      <sheetData sheetId="9075" refreshError="1"/>
      <sheetData sheetId="9076" refreshError="1"/>
      <sheetData sheetId="9077" refreshError="1"/>
      <sheetData sheetId="9078" refreshError="1"/>
      <sheetData sheetId="9079" refreshError="1"/>
      <sheetData sheetId="9080" refreshError="1"/>
      <sheetData sheetId="9081" refreshError="1"/>
      <sheetData sheetId="9082" refreshError="1"/>
      <sheetData sheetId="9083" refreshError="1"/>
      <sheetData sheetId="9084" refreshError="1"/>
      <sheetData sheetId="9085" refreshError="1"/>
      <sheetData sheetId="9086" refreshError="1"/>
      <sheetData sheetId="9087" refreshError="1"/>
      <sheetData sheetId="9088" refreshError="1"/>
      <sheetData sheetId="9089" refreshError="1"/>
      <sheetData sheetId="9090" refreshError="1"/>
      <sheetData sheetId="9091" refreshError="1"/>
      <sheetData sheetId="9092" refreshError="1"/>
      <sheetData sheetId="9093" refreshError="1"/>
      <sheetData sheetId="9094" refreshError="1"/>
      <sheetData sheetId="9095" refreshError="1"/>
      <sheetData sheetId="9096" refreshError="1"/>
      <sheetData sheetId="9097" refreshError="1"/>
      <sheetData sheetId="9098" refreshError="1"/>
      <sheetData sheetId="9099" refreshError="1"/>
      <sheetData sheetId="9100" refreshError="1"/>
      <sheetData sheetId="9101" refreshError="1"/>
      <sheetData sheetId="9102" refreshError="1"/>
      <sheetData sheetId="9103" refreshError="1"/>
      <sheetData sheetId="9104" refreshError="1"/>
      <sheetData sheetId="9105" refreshError="1"/>
      <sheetData sheetId="9106" refreshError="1"/>
      <sheetData sheetId="9107" refreshError="1"/>
      <sheetData sheetId="9108" refreshError="1"/>
      <sheetData sheetId="9109" refreshError="1"/>
      <sheetData sheetId="9110" refreshError="1"/>
      <sheetData sheetId="9111" refreshError="1"/>
      <sheetData sheetId="9112" refreshError="1"/>
      <sheetData sheetId="9113" refreshError="1"/>
      <sheetData sheetId="9114" refreshError="1"/>
      <sheetData sheetId="9115" refreshError="1"/>
      <sheetData sheetId="9116" refreshError="1"/>
      <sheetData sheetId="9117" refreshError="1"/>
      <sheetData sheetId="9118" refreshError="1"/>
      <sheetData sheetId="9119" refreshError="1"/>
      <sheetData sheetId="9120" refreshError="1"/>
      <sheetData sheetId="9121" refreshError="1"/>
      <sheetData sheetId="9122" refreshError="1"/>
      <sheetData sheetId="9123" refreshError="1"/>
      <sheetData sheetId="9124" refreshError="1"/>
      <sheetData sheetId="9125" refreshError="1"/>
      <sheetData sheetId="9126" refreshError="1"/>
      <sheetData sheetId="9127" refreshError="1"/>
      <sheetData sheetId="9128" refreshError="1"/>
      <sheetData sheetId="9129" refreshError="1"/>
      <sheetData sheetId="9130" refreshError="1"/>
      <sheetData sheetId="9131" refreshError="1"/>
      <sheetData sheetId="9132" refreshError="1"/>
      <sheetData sheetId="9133" refreshError="1"/>
      <sheetData sheetId="9134" refreshError="1"/>
      <sheetData sheetId="9135" refreshError="1"/>
      <sheetData sheetId="9136" refreshError="1"/>
      <sheetData sheetId="9137" refreshError="1"/>
      <sheetData sheetId="9138" refreshError="1"/>
      <sheetData sheetId="9139" refreshError="1"/>
      <sheetData sheetId="9140" refreshError="1"/>
      <sheetData sheetId="9141"/>
      <sheetData sheetId="9142" refreshError="1"/>
      <sheetData sheetId="9143" refreshError="1"/>
      <sheetData sheetId="9144" refreshError="1"/>
      <sheetData sheetId="9145" refreshError="1"/>
      <sheetData sheetId="9146" refreshError="1"/>
      <sheetData sheetId="9147" refreshError="1"/>
      <sheetData sheetId="9148" refreshError="1"/>
      <sheetData sheetId="9149" refreshError="1"/>
      <sheetData sheetId="9150" refreshError="1"/>
      <sheetData sheetId="9151" refreshError="1"/>
      <sheetData sheetId="9152" refreshError="1"/>
      <sheetData sheetId="9153" refreshError="1"/>
      <sheetData sheetId="9154" refreshError="1"/>
      <sheetData sheetId="9155" refreshError="1"/>
      <sheetData sheetId="9156" refreshError="1"/>
      <sheetData sheetId="9157" refreshError="1"/>
      <sheetData sheetId="9158" refreshError="1"/>
      <sheetData sheetId="9159" refreshError="1"/>
      <sheetData sheetId="9160" refreshError="1"/>
      <sheetData sheetId="9161" refreshError="1"/>
      <sheetData sheetId="9162" refreshError="1"/>
      <sheetData sheetId="9163" refreshError="1"/>
      <sheetData sheetId="9164" refreshError="1"/>
      <sheetData sheetId="9165" refreshError="1"/>
      <sheetData sheetId="9166" refreshError="1"/>
      <sheetData sheetId="9167" refreshError="1"/>
      <sheetData sheetId="9168" refreshError="1"/>
      <sheetData sheetId="9169"/>
      <sheetData sheetId="9170" refreshError="1"/>
      <sheetData sheetId="9171" refreshError="1"/>
      <sheetData sheetId="9172" refreshError="1"/>
      <sheetData sheetId="9173" refreshError="1"/>
      <sheetData sheetId="9174" refreshError="1"/>
      <sheetData sheetId="9175" refreshError="1"/>
      <sheetData sheetId="9176" refreshError="1"/>
      <sheetData sheetId="9177" refreshError="1"/>
      <sheetData sheetId="9178" refreshError="1"/>
      <sheetData sheetId="9179" refreshError="1"/>
      <sheetData sheetId="9180" refreshError="1"/>
      <sheetData sheetId="9181">
        <row r="6">
          <cell r="A6" t="str">
            <v>KOCAB</v>
          </cell>
        </row>
      </sheetData>
      <sheetData sheetId="9182">
        <row r="4">
          <cell r="B4" t="str">
            <v xml:space="preserve">GCM020004                     </v>
          </cell>
        </row>
      </sheetData>
      <sheetData sheetId="9183" refreshError="1"/>
      <sheetData sheetId="9184" refreshError="1"/>
      <sheetData sheetId="9185" refreshError="1"/>
      <sheetData sheetId="9186" refreshError="1"/>
      <sheetData sheetId="9187" refreshError="1"/>
      <sheetData sheetId="9188" refreshError="1"/>
      <sheetData sheetId="9189" refreshError="1"/>
      <sheetData sheetId="9190" refreshError="1"/>
      <sheetData sheetId="9191" refreshError="1"/>
      <sheetData sheetId="9192" refreshError="1"/>
      <sheetData sheetId="9193" refreshError="1"/>
      <sheetData sheetId="9194" refreshError="1"/>
      <sheetData sheetId="9195" refreshError="1"/>
      <sheetData sheetId="9196" refreshError="1"/>
      <sheetData sheetId="9197" refreshError="1"/>
      <sheetData sheetId="9198" refreshError="1"/>
      <sheetData sheetId="9199" refreshError="1"/>
      <sheetData sheetId="9200" refreshError="1"/>
      <sheetData sheetId="9201" refreshError="1"/>
      <sheetData sheetId="9202" refreshError="1"/>
      <sheetData sheetId="9203" refreshError="1"/>
      <sheetData sheetId="9204" refreshError="1"/>
      <sheetData sheetId="9205" refreshError="1"/>
      <sheetData sheetId="9206" refreshError="1"/>
      <sheetData sheetId="9207" refreshError="1"/>
      <sheetData sheetId="9208" refreshError="1"/>
      <sheetData sheetId="9209" refreshError="1"/>
      <sheetData sheetId="9210" refreshError="1"/>
      <sheetData sheetId="9211" refreshError="1"/>
      <sheetData sheetId="9212" refreshError="1"/>
      <sheetData sheetId="9213" refreshError="1"/>
      <sheetData sheetId="9214" refreshError="1"/>
      <sheetData sheetId="9215" refreshError="1"/>
      <sheetData sheetId="9216" refreshError="1"/>
      <sheetData sheetId="9217" refreshError="1"/>
      <sheetData sheetId="9218" refreshError="1"/>
      <sheetData sheetId="9219" refreshError="1"/>
      <sheetData sheetId="9220" refreshError="1"/>
      <sheetData sheetId="9221" refreshError="1"/>
      <sheetData sheetId="9222" refreshError="1"/>
      <sheetData sheetId="9223" refreshError="1"/>
      <sheetData sheetId="9224" refreshError="1"/>
      <sheetData sheetId="9225" refreshError="1"/>
      <sheetData sheetId="9226" refreshError="1"/>
      <sheetData sheetId="9227" refreshError="1"/>
      <sheetData sheetId="9228" refreshError="1"/>
      <sheetData sheetId="9229" refreshError="1"/>
      <sheetData sheetId="9230" refreshError="1"/>
      <sheetData sheetId="9231" refreshError="1"/>
      <sheetData sheetId="9232" refreshError="1"/>
      <sheetData sheetId="9233" refreshError="1"/>
      <sheetData sheetId="9234" refreshError="1"/>
      <sheetData sheetId="9235" refreshError="1"/>
      <sheetData sheetId="9236" refreshError="1"/>
      <sheetData sheetId="9237" refreshError="1"/>
      <sheetData sheetId="9238" refreshError="1"/>
      <sheetData sheetId="9239" refreshError="1"/>
      <sheetData sheetId="9240" refreshError="1"/>
      <sheetData sheetId="9241" refreshError="1"/>
      <sheetData sheetId="9242" refreshError="1"/>
      <sheetData sheetId="9243" refreshError="1"/>
      <sheetData sheetId="9244" refreshError="1"/>
      <sheetData sheetId="9245" refreshError="1"/>
      <sheetData sheetId="9246" refreshError="1"/>
      <sheetData sheetId="9247" refreshError="1"/>
      <sheetData sheetId="9248" refreshError="1"/>
      <sheetData sheetId="9249" refreshError="1"/>
      <sheetData sheetId="9250"/>
      <sheetData sheetId="9251" refreshError="1"/>
      <sheetData sheetId="9252" refreshError="1"/>
      <sheetData sheetId="9253" refreshError="1"/>
      <sheetData sheetId="9254" refreshError="1"/>
      <sheetData sheetId="9255" refreshError="1"/>
      <sheetData sheetId="9256" refreshError="1"/>
      <sheetData sheetId="9257" refreshError="1"/>
      <sheetData sheetId="9258" refreshError="1"/>
      <sheetData sheetId="9259" refreshError="1"/>
      <sheetData sheetId="9260" refreshError="1"/>
      <sheetData sheetId="9261" refreshError="1"/>
      <sheetData sheetId="9262" refreshError="1"/>
      <sheetData sheetId="9263" refreshError="1"/>
      <sheetData sheetId="9264" refreshError="1"/>
      <sheetData sheetId="9265" refreshError="1"/>
      <sheetData sheetId="9266" refreshError="1"/>
      <sheetData sheetId="9267" refreshError="1"/>
      <sheetData sheetId="9268" refreshError="1"/>
      <sheetData sheetId="9269" refreshError="1"/>
      <sheetData sheetId="9270" refreshError="1"/>
      <sheetData sheetId="9271" refreshError="1"/>
      <sheetData sheetId="9272" refreshError="1"/>
      <sheetData sheetId="9273" refreshError="1"/>
      <sheetData sheetId="9274" refreshError="1"/>
      <sheetData sheetId="9275" refreshError="1"/>
      <sheetData sheetId="9276" refreshError="1"/>
      <sheetData sheetId="9277" refreshError="1"/>
      <sheetData sheetId="9278" refreshError="1"/>
      <sheetData sheetId="9279" refreshError="1"/>
      <sheetData sheetId="9280" refreshError="1"/>
      <sheetData sheetId="9281" refreshError="1"/>
      <sheetData sheetId="9282" refreshError="1"/>
      <sheetData sheetId="9283" refreshError="1"/>
      <sheetData sheetId="9284" refreshError="1"/>
      <sheetData sheetId="9285" refreshError="1"/>
      <sheetData sheetId="9286" refreshError="1"/>
      <sheetData sheetId="9287" refreshError="1"/>
      <sheetData sheetId="9288" refreshError="1"/>
      <sheetData sheetId="9289" refreshError="1"/>
      <sheetData sheetId="9290" refreshError="1"/>
      <sheetData sheetId="9291" refreshError="1"/>
      <sheetData sheetId="9292" refreshError="1"/>
      <sheetData sheetId="9293" refreshError="1"/>
      <sheetData sheetId="9294" refreshError="1"/>
      <sheetData sheetId="9295" refreshError="1"/>
      <sheetData sheetId="9296" refreshError="1"/>
      <sheetData sheetId="9297" refreshError="1"/>
      <sheetData sheetId="9298" refreshError="1"/>
      <sheetData sheetId="9299" refreshError="1"/>
      <sheetData sheetId="9300" refreshError="1"/>
      <sheetData sheetId="9301" refreshError="1"/>
      <sheetData sheetId="9302" refreshError="1"/>
      <sheetData sheetId="9303" refreshError="1"/>
      <sheetData sheetId="9304" refreshError="1"/>
      <sheetData sheetId="9305" refreshError="1"/>
      <sheetData sheetId="9306" refreshError="1"/>
      <sheetData sheetId="9307" refreshError="1"/>
      <sheetData sheetId="9308" refreshError="1"/>
      <sheetData sheetId="9309" refreshError="1"/>
      <sheetData sheetId="9310" refreshError="1"/>
      <sheetData sheetId="9311" refreshError="1"/>
      <sheetData sheetId="9312" refreshError="1"/>
      <sheetData sheetId="9313" refreshError="1"/>
      <sheetData sheetId="9314" refreshError="1"/>
      <sheetData sheetId="9315" refreshError="1"/>
      <sheetData sheetId="9316" refreshError="1"/>
      <sheetData sheetId="9317" refreshError="1"/>
      <sheetData sheetId="9318" refreshError="1"/>
      <sheetData sheetId="9319" refreshError="1"/>
      <sheetData sheetId="9320" refreshError="1"/>
      <sheetData sheetId="9321" refreshError="1"/>
      <sheetData sheetId="9322" refreshError="1"/>
      <sheetData sheetId="9323" refreshError="1"/>
      <sheetData sheetId="9324" refreshError="1"/>
      <sheetData sheetId="9325" refreshError="1"/>
      <sheetData sheetId="9326" refreshError="1"/>
      <sheetData sheetId="9327" refreshError="1"/>
      <sheetData sheetId="9328" refreshError="1"/>
      <sheetData sheetId="9329" refreshError="1"/>
      <sheetData sheetId="9330" refreshError="1"/>
      <sheetData sheetId="9331" refreshError="1"/>
      <sheetData sheetId="9332" refreshError="1"/>
      <sheetData sheetId="9333" refreshError="1"/>
      <sheetData sheetId="9334" refreshError="1"/>
      <sheetData sheetId="9335" refreshError="1"/>
      <sheetData sheetId="9336" refreshError="1"/>
      <sheetData sheetId="9337" refreshError="1"/>
      <sheetData sheetId="9338" refreshError="1"/>
      <sheetData sheetId="9339" refreshError="1"/>
      <sheetData sheetId="9340" refreshError="1"/>
      <sheetData sheetId="9341" refreshError="1"/>
      <sheetData sheetId="9342" refreshError="1"/>
      <sheetData sheetId="9343" refreshError="1"/>
      <sheetData sheetId="9344" refreshError="1"/>
      <sheetData sheetId="9345" refreshError="1"/>
      <sheetData sheetId="9346" refreshError="1"/>
      <sheetData sheetId="9347" refreshError="1"/>
      <sheetData sheetId="9348" refreshError="1"/>
      <sheetData sheetId="9349" refreshError="1"/>
      <sheetData sheetId="9350" refreshError="1"/>
      <sheetData sheetId="9351" refreshError="1"/>
      <sheetData sheetId="9352" refreshError="1"/>
      <sheetData sheetId="9353" refreshError="1"/>
      <sheetData sheetId="9354" refreshError="1"/>
      <sheetData sheetId="9355" refreshError="1"/>
      <sheetData sheetId="9356" refreshError="1"/>
      <sheetData sheetId="9357" refreshError="1"/>
      <sheetData sheetId="9358" refreshError="1"/>
      <sheetData sheetId="9359" refreshError="1"/>
      <sheetData sheetId="9360" refreshError="1"/>
      <sheetData sheetId="9361" refreshError="1"/>
      <sheetData sheetId="9362" refreshError="1"/>
      <sheetData sheetId="9363" refreshError="1"/>
      <sheetData sheetId="9364" refreshError="1"/>
      <sheetData sheetId="9365" refreshError="1"/>
      <sheetData sheetId="9366" refreshError="1"/>
      <sheetData sheetId="9367" refreshError="1"/>
      <sheetData sheetId="9368" refreshError="1"/>
      <sheetData sheetId="9369" refreshError="1"/>
      <sheetData sheetId="9370" refreshError="1"/>
      <sheetData sheetId="9371" refreshError="1"/>
      <sheetData sheetId="9372" refreshError="1"/>
      <sheetData sheetId="9373" refreshError="1"/>
      <sheetData sheetId="9374" refreshError="1"/>
      <sheetData sheetId="9375" refreshError="1"/>
      <sheetData sheetId="9376" refreshError="1"/>
      <sheetData sheetId="9377" refreshError="1"/>
      <sheetData sheetId="9378" refreshError="1"/>
      <sheetData sheetId="9379" refreshError="1"/>
      <sheetData sheetId="9380" refreshError="1"/>
      <sheetData sheetId="9381" refreshError="1"/>
      <sheetData sheetId="9382" refreshError="1"/>
      <sheetData sheetId="9383" refreshError="1"/>
      <sheetData sheetId="9384" refreshError="1"/>
      <sheetData sheetId="9385" refreshError="1"/>
      <sheetData sheetId="9386" refreshError="1"/>
      <sheetData sheetId="9387" refreshError="1"/>
      <sheetData sheetId="9388" refreshError="1"/>
      <sheetData sheetId="9389" refreshError="1"/>
      <sheetData sheetId="9390" refreshError="1"/>
      <sheetData sheetId="9391" refreshError="1"/>
      <sheetData sheetId="9392" refreshError="1"/>
      <sheetData sheetId="9393" refreshError="1"/>
      <sheetData sheetId="9394" refreshError="1"/>
      <sheetData sheetId="9395" refreshError="1"/>
      <sheetData sheetId="9396" refreshError="1"/>
      <sheetData sheetId="9397" refreshError="1"/>
      <sheetData sheetId="9398" refreshError="1"/>
      <sheetData sheetId="9399" refreshError="1"/>
      <sheetData sheetId="9400" refreshError="1"/>
      <sheetData sheetId="9401" refreshError="1"/>
      <sheetData sheetId="9402" refreshError="1"/>
      <sheetData sheetId="9403" refreshError="1"/>
      <sheetData sheetId="9404" refreshError="1"/>
      <sheetData sheetId="9405" refreshError="1"/>
      <sheetData sheetId="9406" refreshError="1"/>
      <sheetData sheetId="9407" refreshError="1"/>
      <sheetData sheetId="9408" refreshError="1"/>
      <sheetData sheetId="9409" refreshError="1"/>
      <sheetData sheetId="9410" refreshError="1"/>
      <sheetData sheetId="9411" refreshError="1"/>
      <sheetData sheetId="9412" refreshError="1"/>
      <sheetData sheetId="9413" refreshError="1"/>
      <sheetData sheetId="9414" refreshError="1"/>
      <sheetData sheetId="9415" refreshError="1"/>
      <sheetData sheetId="9416" refreshError="1"/>
      <sheetData sheetId="9417" refreshError="1"/>
      <sheetData sheetId="9418" refreshError="1"/>
      <sheetData sheetId="9419" refreshError="1"/>
      <sheetData sheetId="9420" refreshError="1"/>
      <sheetData sheetId="9421" refreshError="1"/>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refreshError="1"/>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efreshError="1"/>
      <sheetData sheetId="9470" refreshError="1"/>
      <sheetData sheetId="9471" refreshError="1"/>
      <sheetData sheetId="9472" refreshError="1"/>
      <sheetData sheetId="9473" refreshError="1"/>
      <sheetData sheetId="9474" refreshError="1"/>
      <sheetData sheetId="9475" refreshError="1"/>
      <sheetData sheetId="9476" refreshError="1"/>
      <sheetData sheetId="9477" refreshError="1"/>
      <sheetData sheetId="9478" refreshError="1"/>
      <sheetData sheetId="9479" refreshError="1"/>
      <sheetData sheetId="9480" refreshError="1"/>
      <sheetData sheetId="9481" refreshError="1"/>
      <sheetData sheetId="9482" refreshError="1"/>
      <sheetData sheetId="9483" refreshError="1"/>
      <sheetData sheetId="9484" refreshError="1"/>
      <sheetData sheetId="9485" refreshError="1"/>
      <sheetData sheetId="9486" refreshError="1"/>
      <sheetData sheetId="9487" refreshError="1"/>
      <sheetData sheetId="9488" refreshError="1"/>
      <sheetData sheetId="9489" refreshError="1"/>
      <sheetData sheetId="9490" refreshError="1"/>
      <sheetData sheetId="9491" refreshError="1"/>
      <sheetData sheetId="9492" refreshError="1"/>
      <sheetData sheetId="9493" refreshError="1"/>
      <sheetData sheetId="9494" refreshError="1"/>
      <sheetData sheetId="9495" refreshError="1"/>
      <sheetData sheetId="9496" refreshError="1"/>
      <sheetData sheetId="9497" refreshError="1"/>
      <sheetData sheetId="9498" refreshError="1"/>
      <sheetData sheetId="9499" refreshError="1"/>
      <sheetData sheetId="9500" refreshError="1"/>
      <sheetData sheetId="9501" refreshError="1"/>
      <sheetData sheetId="9502" refreshError="1"/>
      <sheetData sheetId="9503" refreshError="1"/>
      <sheetData sheetId="9504" refreshError="1"/>
      <sheetData sheetId="9505" refreshError="1"/>
      <sheetData sheetId="9506" refreshError="1"/>
      <sheetData sheetId="9507" refreshError="1"/>
      <sheetData sheetId="9508" refreshError="1"/>
      <sheetData sheetId="9509" refreshError="1"/>
      <sheetData sheetId="9510" refreshError="1"/>
      <sheetData sheetId="9511" refreshError="1"/>
      <sheetData sheetId="9512" refreshError="1"/>
      <sheetData sheetId="9513" refreshError="1"/>
      <sheetData sheetId="9514" refreshError="1"/>
      <sheetData sheetId="9515" refreshError="1"/>
      <sheetData sheetId="9516" refreshError="1"/>
      <sheetData sheetId="9517" refreshError="1"/>
      <sheetData sheetId="9518" refreshError="1"/>
      <sheetData sheetId="9519" refreshError="1"/>
      <sheetData sheetId="9520" refreshError="1"/>
      <sheetData sheetId="9521" refreshError="1"/>
      <sheetData sheetId="9522" refreshError="1"/>
      <sheetData sheetId="9523" refreshError="1"/>
      <sheetData sheetId="9524" refreshError="1"/>
      <sheetData sheetId="9525" refreshError="1"/>
      <sheetData sheetId="9526" refreshError="1"/>
      <sheetData sheetId="9527" refreshError="1"/>
      <sheetData sheetId="9528" refreshError="1"/>
      <sheetData sheetId="9529" refreshError="1"/>
      <sheetData sheetId="9530" refreshError="1"/>
      <sheetData sheetId="9531" refreshError="1"/>
      <sheetData sheetId="9532" refreshError="1"/>
      <sheetData sheetId="9533" refreshError="1"/>
      <sheetData sheetId="9534" refreshError="1"/>
      <sheetData sheetId="9535" refreshError="1"/>
      <sheetData sheetId="9536" refreshError="1"/>
      <sheetData sheetId="9537" refreshError="1"/>
      <sheetData sheetId="9538" refreshError="1"/>
      <sheetData sheetId="9539" refreshError="1"/>
      <sheetData sheetId="9540" refreshError="1"/>
      <sheetData sheetId="9541" refreshError="1"/>
      <sheetData sheetId="9542" refreshError="1"/>
      <sheetData sheetId="9543" refreshError="1"/>
      <sheetData sheetId="9544" refreshError="1"/>
      <sheetData sheetId="9545" refreshError="1"/>
      <sheetData sheetId="9546" refreshError="1"/>
      <sheetData sheetId="9547" refreshError="1"/>
      <sheetData sheetId="9548" refreshError="1"/>
      <sheetData sheetId="9549" refreshError="1"/>
      <sheetData sheetId="9550" refreshError="1"/>
      <sheetData sheetId="9551" refreshError="1"/>
      <sheetData sheetId="9552" refreshError="1"/>
      <sheetData sheetId="9553" refreshError="1"/>
      <sheetData sheetId="9554" refreshError="1"/>
      <sheetData sheetId="9555" refreshError="1"/>
      <sheetData sheetId="9556" refreshError="1"/>
      <sheetData sheetId="9557" refreshError="1"/>
      <sheetData sheetId="9558" refreshError="1"/>
      <sheetData sheetId="9559" refreshError="1"/>
      <sheetData sheetId="9560" refreshError="1"/>
      <sheetData sheetId="9561" refreshError="1"/>
      <sheetData sheetId="9562" refreshError="1"/>
      <sheetData sheetId="9563" refreshError="1"/>
      <sheetData sheetId="9564" refreshError="1"/>
      <sheetData sheetId="9565" refreshError="1"/>
      <sheetData sheetId="9566" refreshError="1"/>
      <sheetData sheetId="9567" refreshError="1"/>
      <sheetData sheetId="9568" refreshError="1"/>
      <sheetData sheetId="9569" refreshError="1"/>
      <sheetData sheetId="9570" refreshError="1"/>
      <sheetData sheetId="9571" refreshError="1"/>
      <sheetData sheetId="9572" refreshError="1"/>
      <sheetData sheetId="9573" refreshError="1"/>
      <sheetData sheetId="9574" refreshError="1"/>
      <sheetData sheetId="9575" refreshError="1"/>
      <sheetData sheetId="9576" refreshError="1"/>
      <sheetData sheetId="9577" refreshError="1"/>
      <sheetData sheetId="9578" refreshError="1"/>
      <sheetData sheetId="9579" refreshError="1"/>
      <sheetData sheetId="9580" refreshError="1"/>
      <sheetData sheetId="9581" refreshError="1"/>
      <sheetData sheetId="9582" refreshError="1"/>
      <sheetData sheetId="9583" refreshError="1"/>
      <sheetData sheetId="9584" refreshError="1"/>
      <sheetData sheetId="9585" refreshError="1"/>
      <sheetData sheetId="9586" refreshError="1"/>
      <sheetData sheetId="9587" refreshError="1"/>
      <sheetData sheetId="9588" refreshError="1"/>
      <sheetData sheetId="9589" refreshError="1"/>
      <sheetData sheetId="9590" refreshError="1"/>
      <sheetData sheetId="9591" refreshError="1"/>
      <sheetData sheetId="9592" refreshError="1"/>
      <sheetData sheetId="9593" refreshError="1"/>
      <sheetData sheetId="9594" refreshError="1"/>
      <sheetData sheetId="9595" refreshError="1"/>
      <sheetData sheetId="9596" refreshError="1"/>
      <sheetData sheetId="9597" refreshError="1"/>
      <sheetData sheetId="9598" refreshError="1"/>
      <sheetData sheetId="9599" refreshError="1"/>
      <sheetData sheetId="9600" refreshError="1"/>
      <sheetData sheetId="9601" refreshError="1"/>
      <sheetData sheetId="9602" refreshError="1"/>
      <sheetData sheetId="9603" refreshError="1"/>
      <sheetData sheetId="9604" refreshError="1"/>
      <sheetData sheetId="9605" refreshError="1"/>
      <sheetData sheetId="9606" refreshError="1"/>
      <sheetData sheetId="9607" refreshError="1"/>
      <sheetData sheetId="9608" refreshError="1"/>
      <sheetData sheetId="9609" refreshError="1"/>
      <sheetData sheetId="9610" refreshError="1"/>
      <sheetData sheetId="9611" refreshError="1"/>
      <sheetData sheetId="9612" refreshError="1"/>
      <sheetData sheetId="9613" refreshError="1"/>
      <sheetData sheetId="9614" refreshError="1"/>
      <sheetData sheetId="9615" refreshError="1"/>
      <sheetData sheetId="9616" refreshError="1"/>
      <sheetData sheetId="9617" refreshError="1"/>
      <sheetData sheetId="9618" refreshError="1"/>
      <sheetData sheetId="9619" refreshError="1"/>
      <sheetData sheetId="9620" refreshError="1"/>
      <sheetData sheetId="9621" refreshError="1"/>
      <sheetData sheetId="9622" refreshError="1"/>
      <sheetData sheetId="9623" refreshError="1"/>
      <sheetData sheetId="9624" refreshError="1"/>
      <sheetData sheetId="9625" refreshError="1"/>
      <sheetData sheetId="9626" refreshError="1"/>
      <sheetData sheetId="9627" refreshError="1"/>
      <sheetData sheetId="9628" refreshError="1"/>
      <sheetData sheetId="9629" refreshError="1"/>
      <sheetData sheetId="9630" refreshError="1"/>
      <sheetData sheetId="9631" refreshError="1"/>
      <sheetData sheetId="9632" refreshError="1"/>
      <sheetData sheetId="9633" refreshError="1"/>
      <sheetData sheetId="9634" refreshError="1"/>
      <sheetData sheetId="9635" refreshError="1"/>
      <sheetData sheetId="9636" refreshError="1"/>
      <sheetData sheetId="9637" refreshError="1"/>
      <sheetData sheetId="9638" refreshError="1"/>
      <sheetData sheetId="9639" refreshError="1"/>
      <sheetData sheetId="9640" refreshError="1"/>
      <sheetData sheetId="9641" refreshError="1"/>
      <sheetData sheetId="9642" refreshError="1"/>
      <sheetData sheetId="9643" refreshError="1"/>
      <sheetData sheetId="9644" refreshError="1"/>
      <sheetData sheetId="9645" refreshError="1"/>
      <sheetData sheetId="9646" refreshError="1"/>
      <sheetData sheetId="9647" refreshError="1"/>
      <sheetData sheetId="9648" refreshError="1"/>
      <sheetData sheetId="9649" refreshError="1"/>
      <sheetData sheetId="9650" refreshError="1"/>
      <sheetData sheetId="9651" refreshError="1"/>
      <sheetData sheetId="9652" refreshError="1"/>
      <sheetData sheetId="9653" refreshError="1"/>
      <sheetData sheetId="9654" refreshError="1"/>
      <sheetData sheetId="9655" refreshError="1"/>
      <sheetData sheetId="9656" refreshError="1"/>
      <sheetData sheetId="9657" refreshError="1"/>
      <sheetData sheetId="9658" refreshError="1"/>
      <sheetData sheetId="9659" refreshError="1"/>
      <sheetData sheetId="9660" refreshError="1"/>
      <sheetData sheetId="9661" refreshError="1"/>
      <sheetData sheetId="9662" refreshError="1"/>
      <sheetData sheetId="9663" refreshError="1"/>
      <sheetData sheetId="9664" refreshError="1"/>
      <sheetData sheetId="9665" refreshError="1"/>
      <sheetData sheetId="9666" refreshError="1"/>
      <sheetData sheetId="9667" refreshError="1"/>
      <sheetData sheetId="9668" refreshError="1"/>
      <sheetData sheetId="9669" refreshError="1"/>
      <sheetData sheetId="9670" refreshError="1"/>
      <sheetData sheetId="9671" refreshError="1"/>
      <sheetData sheetId="9672" refreshError="1"/>
      <sheetData sheetId="9673" refreshError="1"/>
      <sheetData sheetId="9674" refreshError="1"/>
      <sheetData sheetId="9675" refreshError="1"/>
      <sheetData sheetId="9676" refreshError="1"/>
      <sheetData sheetId="9677" refreshError="1"/>
      <sheetData sheetId="9678" refreshError="1"/>
      <sheetData sheetId="9679" refreshError="1"/>
      <sheetData sheetId="9680" refreshError="1"/>
      <sheetData sheetId="9681" refreshError="1"/>
      <sheetData sheetId="9682" refreshError="1"/>
      <sheetData sheetId="9683" refreshError="1"/>
      <sheetData sheetId="9684" refreshError="1"/>
      <sheetData sheetId="9685" refreshError="1"/>
      <sheetData sheetId="9686" refreshError="1"/>
      <sheetData sheetId="9687" refreshError="1"/>
      <sheetData sheetId="9688" refreshError="1"/>
      <sheetData sheetId="9689" refreshError="1"/>
      <sheetData sheetId="9690" refreshError="1"/>
      <sheetData sheetId="9691" refreshError="1"/>
      <sheetData sheetId="9692" refreshError="1"/>
      <sheetData sheetId="9693" refreshError="1"/>
      <sheetData sheetId="9694" refreshError="1"/>
      <sheetData sheetId="9695" refreshError="1"/>
      <sheetData sheetId="9696" refreshError="1"/>
      <sheetData sheetId="9697" refreshError="1"/>
      <sheetData sheetId="9698" refreshError="1"/>
      <sheetData sheetId="9699" refreshError="1"/>
      <sheetData sheetId="9700" refreshError="1"/>
      <sheetData sheetId="9701" refreshError="1"/>
      <sheetData sheetId="9702" refreshError="1"/>
      <sheetData sheetId="9703" refreshError="1"/>
      <sheetData sheetId="9704" refreshError="1"/>
      <sheetData sheetId="9705" refreshError="1"/>
      <sheetData sheetId="9706" refreshError="1"/>
      <sheetData sheetId="9707" refreshError="1"/>
      <sheetData sheetId="9708" refreshError="1"/>
      <sheetData sheetId="9709" refreshError="1"/>
      <sheetData sheetId="9710" refreshError="1"/>
      <sheetData sheetId="9711" refreshError="1"/>
      <sheetData sheetId="9712" refreshError="1"/>
      <sheetData sheetId="9713" refreshError="1"/>
      <sheetData sheetId="9714" refreshError="1"/>
      <sheetData sheetId="9715" refreshError="1"/>
      <sheetData sheetId="9716" refreshError="1"/>
      <sheetData sheetId="9717" refreshError="1"/>
      <sheetData sheetId="9718" refreshError="1"/>
      <sheetData sheetId="9719" refreshError="1"/>
      <sheetData sheetId="9720" refreshError="1"/>
      <sheetData sheetId="9721" refreshError="1"/>
      <sheetData sheetId="9722" refreshError="1"/>
      <sheetData sheetId="9723" refreshError="1"/>
      <sheetData sheetId="9724" refreshError="1"/>
      <sheetData sheetId="9725" refreshError="1"/>
      <sheetData sheetId="9726" refreshError="1"/>
      <sheetData sheetId="9727" refreshError="1"/>
      <sheetData sheetId="9728" refreshError="1"/>
      <sheetData sheetId="9729" refreshError="1"/>
      <sheetData sheetId="9730" refreshError="1"/>
      <sheetData sheetId="9731" refreshError="1"/>
      <sheetData sheetId="9732" refreshError="1"/>
      <sheetData sheetId="9733" refreshError="1"/>
      <sheetData sheetId="9734" refreshError="1"/>
      <sheetData sheetId="9735" refreshError="1"/>
      <sheetData sheetId="9736" refreshError="1"/>
      <sheetData sheetId="9737" refreshError="1"/>
      <sheetData sheetId="9738" refreshError="1"/>
      <sheetData sheetId="9739" refreshError="1"/>
      <sheetData sheetId="9740" refreshError="1"/>
      <sheetData sheetId="9741" refreshError="1"/>
      <sheetData sheetId="9742" refreshError="1"/>
      <sheetData sheetId="9743" refreshError="1"/>
      <sheetData sheetId="9744" refreshError="1"/>
      <sheetData sheetId="9745" refreshError="1"/>
      <sheetData sheetId="9746" refreshError="1"/>
      <sheetData sheetId="9747" refreshError="1"/>
      <sheetData sheetId="9748" refreshError="1"/>
      <sheetData sheetId="9749" refreshError="1"/>
      <sheetData sheetId="9750" refreshError="1"/>
      <sheetData sheetId="9751" refreshError="1"/>
      <sheetData sheetId="9752" refreshError="1"/>
      <sheetData sheetId="9753" refreshError="1"/>
      <sheetData sheetId="9754" refreshError="1"/>
      <sheetData sheetId="9755" refreshError="1"/>
      <sheetData sheetId="9756" refreshError="1"/>
      <sheetData sheetId="9757" refreshError="1"/>
      <sheetData sheetId="9758" refreshError="1"/>
      <sheetData sheetId="9759" refreshError="1"/>
      <sheetData sheetId="9760" refreshError="1"/>
      <sheetData sheetId="9761" refreshError="1"/>
      <sheetData sheetId="9762" refreshError="1"/>
      <sheetData sheetId="9763" refreshError="1"/>
      <sheetData sheetId="9764" refreshError="1"/>
      <sheetData sheetId="9765" refreshError="1"/>
      <sheetData sheetId="9766" refreshError="1"/>
      <sheetData sheetId="9767" refreshError="1"/>
      <sheetData sheetId="9768" refreshError="1"/>
      <sheetData sheetId="9769" refreshError="1"/>
      <sheetData sheetId="9770" refreshError="1"/>
      <sheetData sheetId="9771" refreshError="1"/>
      <sheetData sheetId="9772" refreshError="1"/>
      <sheetData sheetId="9773" refreshError="1"/>
      <sheetData sheetId="9774" refreshError="1"/>
      <sheetData sheetId="9775" refreshError="1"/>
      <sheetData sheetId="9776" refreshError="1"/>
      <sheetData sheetId="9777" refreshError="1"/>
      <sheetData sheetId="9778" refreshError="1"/>
      <sheetData sheetId="9779" refreshError="1"/>
      <sheetData sheetId="9780" refreshError="1"/>
      <sheetData sheetId="9781" refreshError="1"/>
      <sheetData sheetId="9782" refreshError="1"/>
      <sheetData sheetId="9783" refreshError="1"/>
      <sheetData sheetId="9784" refreshError="1"/>
      <sheetData sheetId="9785" refreshError="1"/>
      <sheetData sheetId="9786" refreshError="1"/>
      <sheetData sheetId="9787" refreshError="1"/>
      <sheetData sheetId="9788" refreshError="1"/>
      <sheetData sheetId="9789" refreshError="1"/>
      <sheetData sheetId="9790" refreshError="1"/>
      <sheetData sheetId="9791" refreshError="1"/>
      <sheetData sheetId="9792" refreshError="1"/>
      <sheetData sheetId="9793" refreshError="1"/>
      <sheetData sheetId="9794" refreshError="1"/>
      <sheetData sheetId="9795" refreshError="1"/>
      <sheetData sheetId="9796" refreshError="1"/>
      <sheetData sheetId="9797" refreshError="1"/>
      <sheetData sheetId="9798" refreshError="1"/>
      <sheetData sheetId="9799" refreshError="1"/>
      <sheetData sheetId="9800" refreshError="1"/>
      <sheetData sheetId="9801" refreshError="1"/>
      <sheetData sheetId="9802" refreshError="1"/>
      <sheetData sheetId="9803" refreshError="1"/>
      <sheetData sheetId="9804" refreshError="1"/>
      <sheetData sheetId="9805" refreshError="1"/>
      <sheetData sheetId="9806" refreshError="1"/>
      <sheetData sheetId="9807" refreshError="1"/>
      <sheetData sheetId="9808" refreshError="1"/>
      <sheetData sheetId="9809" refreshError="1"/>
      <sheetData sheetId="9810" refreshError="1"/>
      <sheetData sheetId="9811" refreshError="1"/>
      <sheetData sheetId="9812" refreshError="1"/>
      <sheetData sheetId="9813" refreshError="1"/>
      <sheetData sheetId="9814" refreshError="1"/>
      <sheetData sheetId="9815" refreshError="1"/>
      <sheetData sheetId="9816" refreshError="1"/>
      <sheetData sheetId="9817" refreshError="1"/>
      <sheetData sheetId="9818" refreshError="1"/>
      <sheetData sheetId="9819" refreshError="1"/>
      <sheetData sheetId="9820" refreshError="1"/>
      <sheetData sheetId="9821" refreshError="1"/>
      <sheetData sheetId="9822" refreshError="1"/>
      <sheetData sheetId="9823" refreshError="1"/>
      <sheetData sheetId="9824" refreshError="1"/>
      <sheetData sheetId="9825" refreshError="1"/>
      <sheetData sheetId="9826" refreshError="1"/>
      <sheetData sheetId="9827" refreshError="1"/>
      <sheetData sheetId="9828" refreshError="1"/>
      <sheetData sheetId="9829" refreshError="1"/>
      <sheetData sheetId="9830" refreshError="1"/>
      <sheetData sheetId="9831" refreshError="1"/>
      <sheetData sheetId="9832" refreshError="1"/>
      <sheetData sheetId="9833" refreshError="1"/>
      <sheetData sheetId="9834" refreshError="1"/>
      <sheetData sheetId="9835" refreshError="1"/>
      <sheetData sheetId="9836" refreshError="1"/>
      <sheetData sheetId="9837" refreshError="1"/>
      <sheetData sheetId="9838" refreshError="1"/>
      <sheetData sheetId="9839" refreshError="1"/>
      <sheetData sheetId="9840" refreshError="1"/>
      <sheetData sheetId="9841" refreshError="1"/>
      <sheetData sheetId="9842" refreshError="1"/>
      <sheetData sheetId="9843" refreshError="1"/>
      <sheetData sheetId="9844" refreshError="1"/>
      <sheetData sheetId="9845" refreshError="1"/>
      <sheetData sheetId="9846" refreshError="1"/>
      <sheetData sheetId="9847" refreshError="1"/>
      <sheetData sheetId="9848" refreshError="1"/>
      <sheetData sheetId="9849" refreshError="1"/>
      <sheetData sheetId="9850" refreshError="1"/>
      <sheetData sheetId="9851" refreshError="1"/>
      <sheetData sheetId="9852" refreshError="1"/>
      <sheetData sheetId="9853" refreshError="1"/>
      <sheetData sheetId="9854" refreshError="1"/>
      <sheetData sheetId="9855" refreshError="1"/>
      <sheetData sheetId="9856" refreshError="1"/>
      <sheetData sheetId="9857" refreshError="1"/>
      <sheetData sheetId="9858" refreshError="1"/>
      <sheetData sheetId="9859" refreshError="1"/>
      <sheetData sheetId="9860" refreshError="1"/>
      <sheetData sheetId="9861" refreshError="1"/>
      <sheetData sheetId="9862" refreshError="1"/>
      <sheetData sheetId="9863" refreshError="1"/>
      <sheetData sheetId="9864" refreshError="1"/>
      <sheetData sheetId="9865" refreshError="1"/>
      <sheetData sheetId="9866" refreshError="1"/>
      <sheetData sheetId="9867" refreshError="1"/>
      <sheetData sheetId="9868" refreshError="1"/>
      <sheetData sheetId="9869" refreshError="1"/>
      <sheetData sheetId="9870" refreshError="1"/>
      <sheetData sheetId="9871" refreshError="1"/>
      <sheetData sheetId="9872" refreshError="1"/>
      <sheetData sheetId="9873" refreshError="1"/>
      <sheetData sheetId="9874" refreshError="1"/>
      <sheetData sheetId="9875" refreshError="1"/>
      <sheetData sheetId="9876" refreshError="1"/>
      <sheetData sheetId="9877" refreshError="1"/>
      <sheetData sheetId="9878" refreshError="1"/>
      <sheetData sheetId="9879" refreshError="1"/>
      <sheetData sheetId="9880" refreshError="1"/>
      <sheetData sheetId="9881" refreshError="1"/>
      <sheetData sheetId="9882" refreshError="1"/>
      <sheetData sheetId="9883" refreshError="1"/>
      <sheetData sheetId="9884" refreshError="1"/>
      <sheetData sheetId="9885" refreshError="1"/>
      <sheetData sheetId="9886" refreshError="1"/>
      <sheetData sheetId="9887" refreshError="1"/>
      <sheetData sheetId="9888" refreshError="1"/>
      <sheetData sheetId="9889" refreshError="1"/>
      <sheetData sheetId="9890" refreshError="1"/>
      <sheetData sheetId="9891" refreshError="1"/>
      <sheetData sheetId="9892" refreshError="1"/>
      <sheetData sheetId="9893" refreshError="1"/>
      <sheetData sheetId="9894" refreshError="1"/>
      <sheetData sheetId="9895" refreshError="1"/>
      <sheetData sheetId="9896" refreshError="1"/>
      <sheetData sheetId="9897" refreshError="1"/>
      <sheetData sheetId="9898" refreshError="1"/>
      <sheetData sheetId="9899" refreshError="1"/>
      <sheetData sheetId="9900" refreshError="1"/>
      <sheetData sheetId="9901" refreshError="1"/>
      <sheetData sheetId="9902" refreshError="1"/>
      <sheetData sheetId="9903" refreshError="1"/>
      <sheetData sheetId="9904" refreshError="1"/>
      <sheetData sheetId="9905" refreshError="1"/>
      <sheetData sheetId="9906" refreshError="1"/>
      <sheetData sheetId="9907" refreshError="1"/>
      <sheetData sheetId="9908" refreshError="1"/>
      <sheetData sheetId="9909" refreshError="1"/>
      <sheetData sheetId="9910" refreshError="1"/>
      <sheetData sheetId="9911" refreshError="1"/>
      <sheetData sheetId="9912" refreshError="1"/>
      <sheetData sheetId="9913" refreshError="1"/>
      <sheetData sheetId="9914" refreshError="1"/>
      <sheetData sheetId="9915" refreshError="1"/>
      <sheetData sheetId="9916" refreshError="1"/>
      <sheetData sheetId="9917" refreshError="1"/>
      <sheetData sheetId="9918" refreshError="1"/>
      <sheetData sheetId="9919" refreshError="1"/>
      <sheetData sheetId="9920" refreshError="1"/>
      <sheetData sheetId="9921" refreshError="1"/>
      <sheetData sheetId="9922" refreshError="1"/>
      <sheetData sheetId="9923" refreshError="1"/>
      <sheetData sheetId="9924" refreshError="1"/>
      <sheetData sheetId="9925" refreshError="1"/>
      <sheetData sheetId="9926" refreshError="1"/>
      <sheetData sheetId="9927" refreshError="1"/>
      <sheetData sheetId="9928" refreshError="1"/>
      <sheetData sheetId="9929" refreshError="1"/>
      <sheetData sheetId="9930" refreshError="1"/>
      <sheetData sheetId="9931" refreshError="1"/>
      <sheetData sheetId="9932" refreshError="1"/>
      <sheetData sheetId="9933" refreshError="1"/>
      <sheetData sheetId="9934" refreshError="1"/>
      <sheetData sheetId="9935" refreshError="1"/>
      <sheetData sheetId="9936" refreshError="1"/>
      <sheetData sheetId="9937" refreshError="1"/>
      <sheetData sheetId="9938" refreshError="1"/>
      <sheetData sheetId="9939" refreshError="1"/>
      <sheetData sheetId="9940" refreshError="1"/>
      <sheetData sheetId="9941" refreshError="1"/>
      <sheetData sheetId="9942" refreshError="1"/>
      <sheetData sheetId="9943" refreshError="1"/>
      <sheetData sheetId="9944" refreshError="1"/>
      <sheetData sheetId="9945" refreshError="1"/>
      <sheetData sheetId="9946" refreshError="1"/>
      <sheetData sheetId="9947" refreshError="1"/>
      <sheetData sheetId="9948" refreshError="1"/>
      <sheetData sheetId="9949" refreshError="1"/>
      <sheetData sheetId="9950" refreshError="1"/>
      <sheetData sheetId="9951" refreshError="1"/>
      <sheetData sheetId="9952" refreshError="1"/>
      <sheetData sheetId="9953" refreshError="1"/>
      <sheetData sheetId="9954" refreshError="1"/>
      <sheetData sheetId="9955" refreshError="1"/>
      <sheetData sheetId="9956" refreshError="1"/>
      <sheetData sheetId="9957" refreshError="1"/>
      <sheetData sheetId="9958" refreshError="1"/>
      <sheetData sheetId="9959" refreshError="1"/>
      <sheetData sheetId="9960" refreshError="1"/>
      <sheetData sheetId="9961" refreshError="1"/>
      <sheetData sheetId="9962" refreshError="1"/>
      <sheetData sheetId="9963" refreshError="1"/>
      <sheetData sheetId="9964" refreshError="1"/>
      <sheetData sheetId="9965" refreshError="1"/>
      <sheetData sheetId="9966" refreshError="1"/>
      <sheetData sheetId="9967" refreshError="1"/>
      <sheetData sheetId="9968" refreshError="1"/>
      <sheetData sheetId="9969" refreshError="1"/>
      <sheetData sheetId="9970" refreshError="1"/>
      <sheetData sheetId="9971" refreshError="1"/>
      <sheetData sheetId="9972" refreshError="1"/>
      <sheetData sheetId="9973" refreshError="1"/>
      <sheetData sheetId="9974" refreshError="1"/>
      <sheetData sheetId="9975" refreshError="1"/>
      <sheetData sheetId="9976" refreshError="1"/>
      <sheetData sheetId="9977" refreshError="1"/>
      <sheetData sheetId="9978" refreshError="1"/>
      <sheetData sheetId="9979" refreshError="1"/>
      <sheetData sheetId="9980" refreshError="1"/>
      <sheetData sheetId="9981" refreshError="1"/>
      <sheetData sheetId="9982" refreshError="1"/>
      <sheetData sheetId="9983" refreshError="1"/>
      <sheetData sheetId="9984" refreshError="1"/>
      <sheetData sheetId="9985" refreshError="1"/>
      <sheetData sheetId="9986" refreshError="1"/>
      <sheetData sheetId="9987" refreshError="1"/>
      <sheetData sheetId="9988" refreshError="1"/>
      <sheetData sheetId="9989" refreshError="1"/>
      <sheetData sheetId="9990" refreshError="1"/>
      <sheetData sheetId="9991" refreshError="1"/>
      <sheetData sheetId="9992" refreshError="1"/>
      <sheetData sheetId="9993" refreshError="1"/>
      <sheetData sheetId="9994" refreshError="1"/>
      <sheetData sheetId="9995" refreshError="1"/>
      <sheetData sheetId="9996" refreshError="1"/>
      <sheetData sheetId="9997" refreshError="1"/>
      <sheetData sheetId="9998" refreshError="1"/>
      <sheetData sheetId="9999" refreshError="1"/>
      <sheetData sheetId="10000" refreshError="1"/>
      <sheetData sheetId="10001" refreshError="1"/>
      <sheetData sheetId="10002" refreshError="1"/>
      <sheetData sheetId="10003" refreshError="1"/>
      <sheetData sheetId="10004" refreshError="1"/>
      <sheetData sheetId="10005" refreshError="1"/>
      <sheetData sheetId="10006" refreshError="1"/>
      <sheetData sheetId="10007" refreshError="1"/>
      <sheetData sheetId="10008" refreshError="1"/>
      <sheetData sheetId="10009" refreshError="1"/>
      <sheetData sheetId="10010" refreshError="1"/>
      <sheetData sheetId="10011" refreshError="1"/>
      <sheetData sheetId="10012" refreshError="1"/>
      <sheetData sheetId="10013" refreshError="1"/>
      <sheetData sheetId="10014" refreshError="1"/>
      <sheetData sheetId="10015">
        <row r="6">
          <cell r="D6">
            <v>1052065650</v>
          </cell>
        </row>
      </sheetData>
      <sheetData sheetId="10016"/>
      <sheetData sheetId="10017"/>
      <sheetData sheetId="10018"/>
      <sheetData sheetId="10019"/>
      <sheetData sheetId="10020"/>
      <sheetData sheetId="10021"/>
      <sheetData sheetId="10022" refreshError="1"/>
      <sheetData sheetId="10023" refreshError="1"/>
      <sheetData sheetId="10024"/>
      <sheetData sheetId="10025"/>
      <sheetData sheetId="10026"/>
      <sheetData sheetId="10027"/>
      <sheetData sheetId="10028" refreshError="1"/>
      <sheetData sheetId="10029" refreshError="1"/>
      <sheetData sheetId="10030" refreshError="1"/>
      <sheetData sheetId="10031" refreshError="1"/>
      <sheetData sheetId="10032" refreshError="1"/>
      <sheetData sheetId="10033" refreshError="1"/>
      <sheetData sheetId="10034"/>
      <sheetData sheetId="10035"/>
      <sheetData sheetId="10036" refreshError="1"/>
      <sheetData sheetId="10037" refreshError="1"/>
      <sheetData sheetId="10038">
        <row r="9">
          <cell r="K9">
            <v>5171632535.3800039</v>
          </cell>
        </row>
      </sheetData>
      <sheetData sheetId="10039" refreshError="1"/>
      <sheetData sheetId="10040" refreshError="1"/>
      <sheetData sheetId="10041" refreshError="1"/>
      <sheetData sheetId="10042" refreshError="1"/>
      <sheetData sheetId="10043" refreshError="1"/>
      <sheetData sheetId="10044" refreshError="1"/>
      <sheetData sheetId="10045" refreshError="1"/>
      <sheetData sheetId="10046"/>
      <sheetData sheetId="10047"/>
      <sheetData sheetId="10048" refreshError="1"/>
      <sheetData sheetId="10049" refreshError="1"/>
      <sheetData sheetId="10050" refreshError="1"/>
      <sheetData sheetId="10051" refreshError="1"/>
      <sheetData sheetId="10052" refreshError="1"/>
      <sheetData sheetId="10053" refreshError="1"/>
      <sheetData sheetId="10054" refreshError="1"/>
      <sheetData sheetId="10055" refreshError="1"/>
      <sheetData sheetId="10056" refreshError="1"/>
      <sheetData sheetId="10057" refreshError="1"/>
      <sheetData sheetId="10058" refreshError="1"/>
      <sheetData sheetId="10059" refreshError="1"/>
      <sheetData sheetId="10060" refreshError="1"/>
      <sheetData sheetId="10061" refreshError="1"/>
      <sheetData sheetId="10062" refreshError="1"/>
      <sheetData sheetId="10063" refreshError="1"/>
      <sheetData sheetId="10064" refreshError="1"/>
      <sheetData sheetId="10065" refreshError="1"/>
      <sheetData sheetId="10066" refreshError="1"/>
      <sheetData sheetId="10067" refreshError="1"/>
      <sheetData sheetId="10068" refreshError="1"/>
      <sheetData sheetId="10069" refreshError="1"/>
      <sheetData sheetId="10070" refreshError="1"/>
      <sheetData sheetId="10071" refreshError="1"/>
      <sheetData sheetId="10072" refreshError="1"/>
      <sheetData sheetId="10073" refreshError="1"/>
      <sheetData sheetId="10074" refreshError="1"/>
      <sheetData sheetId="10075" refreshError="1"/>
      <sheetData sheetId="10076" refreshError="1"/>
      <sheetData sheetId="10077" refreshError="1"/>
      <sheetData sheetId="10078" refreshError="1"/>
      <sheetData sheetId="10079" refreshError="1"/>
      <sheetData sheetId="10080" refreshError="1"/>
      <sheetData sheetId="10081" refreshError="1"/>
      <sheetData sheetId="10082" refreshError="1"/>
      <sheetData sheetId="10083" refreshError="1"/>
      <sheetData sheetId="10084" refreshError="1"/>
      <sheetData sheetId="10085" refreshError="1"/>
      <sheetData sheetId="10086" refreshError="1"/>
      <sheetData sheetId="10087" refreshError="1"/>
      <sheetData sheetId="10088" refreshError="1"/>
      <sheetData sheetId="10089" refreshError="1"/>
      <sheetData sheetId="10090" refreshError="1"/>
      <sheetData sheetId="10091" refreshError="1"/>
      <sheetData sheetId="10092" refreshError="1"/>
      <sheetData sheetId="10093" refreshError="1"/>
      <sheetData sheetId="10094" refreshError="1"/>
      <sheetData sheetId="10095" refreshError="1"/>
      <sheetData sheetId="10096" refreshError="1"/>
      <sheetData sheetId="10097" refreshError="1"/>
      <sheetData sheetId="10098" refreshError="1"/>
      <sheetData sheetId="10099">
        <row r="9">
          <cell r="K9">
            <v>5171632535.3800039</v>
          </cell>
        </row>
      </sheetData>
      <sheetData sheetId="10100"/>
      <sheetData sheetId="10101"/>
      <sheetData sheetId="10102">
        <row r="1">
          <cell r="D1">
            <v>91800041</v>
          </cell>
        </row>
      </sheetData>
      <sheetData sheetId="10103"/>
      <sheetData sheetId="10104">
        <row r="1">
          <cell r="D1">
            <v>91800041</v>
          </cell>
        </row>
      </sheetData>
      <sheetData sheetId="10105"/>
      <sheetData sheetId="10106"/>
      <sheetData sheetId="10107">
        <row r="1">
          <cell r="D1">
            <v>91800041</v>
          </cell>
        </row>
      </sheetData>
      <sheetData sheetId="10108"/>
      <sheetData sheetId="10109">
        <row r="9">
          <cell r="K9">
            <v>5171632535.3800039</v>
          </cell>
        </row>
      </sheetData>
      <sheetData sheetId="10110"/>
      <sheetData sheetId="10111"/>
      <sheetData sheetId="10112"/>
      <sheetData sheetId="10113"/>
      <sheetData sheetId="10114">
        <row r="1">
          <cell r="A1" t="str">
            <v>CV TRITUNGGAL SENTOSA</v>
          </cell>
        </row>
      </sheetData>
      <sheetData sheetId="10115">
        <row r="1">
          <cell r="D1">
            <v>91800041</v>
          </cell>
        </row>
      </sheetData>
      <sheetData sheetId="10116"/>
      <sheetData sheetId="10117">
        <row r="1">
          <cell r="D1">
            <v>91800041</v>
          </cell>
        </row>
      </sheetData>
      <sheetData sheetId="10118"/>
      <sheetData sheetId="10119"/>
      <sheetData sheetId="10120">
        <row r="1">
          <cell r="D1">
            <v>91800041</v>
          </cell>
        </row>
      </sheetData>
      <sheetData sheetId="10121"/>
      <sheetData sheetId="10122"/>
      <sheetData sheetId="10123"/>
      <sheetData sheetId="10124"/>
      <sheetData sheetId="10125"/>
      <sheetData sheetId="10126"/>
      <sheetData sheetId="10127"/>
      <sheetData sheetId="10128"/>
      <sheetData sheetId="10129"/>
      <sheetData sheetId="10130"/>
      <sheetData sheetId="10131"/>
      <sheetData sheetId="10132"/>
      <sheetData sheetId="10133"/>
      <sheetData sheetId="10134"/>
      <sheetData sheetId="10135"/>
      <sheetData sheetId="10136"/>
      <sheetData sheetId="10137"/>
      <sheetData sheetId="10138"/>
      <sheetData sheetId="10139"/>
      <sheetData sheetId="10140">
        <row r="1">
          <cell r="A1" t="str">
            <v>CV TRITUNGGAL SENTOSA</v>
          </cell>
        </row>
      </sheetData>
      <sheetData sheetId="10141"/>
      <sheetData sheetId="10142">
        <row r="4">
          <cell r="B4" t="str">
            <v xml:space="preserve">GCM020004                     </v>
          </cell>
        </row>
      </sheetData>
      <sheetData sheetId="10143"/>
      <sheetData sheetId="10144" refreshError="1"/>
      <sheetData sheetId="10145" refreshError="1"/>
      <sheetData sheetId="10146" refreshError="1"/>
      <sheetData sheetId="10147" refreshError="1"/>
      <sheetData sheetId="10148" refreshError="1"/>
      <sheetData sheetId="10149" refreshError="1"/>
      <sheetData sheetId="10150" refreshError="1"/>
      <sheetData sheetId="10151" refreshError="1"/>
      <sheetData sheetId="10152" refreshError="1"/>
      <sheetData sheetId="10153" refreshError="1"/>
      <sheetData sheetId="10154" refreshError="1"/>
      <sheetData sheetId="10155" refreshError="1"/>
      <sheetData sheetId="10156" refreshError="1"/>
      <sheetData sheetId="10157" refreshError="1"/>
      <sheetData sheetId="10158" refreshError="1"/>
      <sheetData sheetId="10159" refreshError="1"/>
      <sheetData sheetId="10160" refreshError="1"/>
      <sheetData sheetId="10161" refreshError="1"/>
      <sheetData sheetId="10162" refreshError="1"/>
      <sheetData sheetId="10163"/>
      <sheetData sheetId="10164" refreshError="1"/>
      <sheetData sheetId="10165"/>
      <sheetData sheetId="10166" refreshError="1"/>
      <sheetData sheetId="10167" refreshError="1"/>
      <sheetData sheetId="10168" refreshError="1"/>
      <sheetData sheetId="10169" refreshError="1"/>
      <sheetData sheetId="10170" refreshError="1"/>
      <sheetData sheetId="10171" refreshError="1"/>
      <sheetData sheetId="10172" refreshError="1"/>
      <sheetData sheetId="10173" refreshError="1"/>
      <sheetData sheetId="10174" refreshError="1"/>
      <sheetData sheetId="10175" refreshError="1"/>
      <sheetData sheetId="10176">
        <row r="1">
          <cell r="D1">
            <v>91800041</v>
          </cell>
        </row>
      </sheetData>
      <sheetData sheetId="10177" refreshError="1"/>
      <sheetData sheetId="10178"/>
      <sheetData sheetId="10179" refreshError="1"/>
      <sheetData sheetId="10180"/>
      <sheetData sheetId="10181" refreshError="1"/>
      <sheetData sheetId="10182"/>
      <sheetData sheetId="10183"/>
      <sheetData sheetId="10184"/>
      <sheetData sheetId="10185"/>
      <sheetData sheetId="10186"/>
      <sheetData sheetId="10187"/>
      <sheetData sheetId="10188"/>
      <sheetData sheetId="10189">
        <row r="1">
          <cell r="D1">
            <v>91800041</v>
          </cell>
        </row>
      </sheetData>
      <sheetData sheetId="10190"/>
      <sheetData sheetId="10191"/>
      <sheetData sheetId="10192"/>
      <sheetData sheetId="10193"/>
      <sheetData sheetId="10194"/>
      <sheetData sheetId="10195"/>
      <sheetData sheetId="10196"/>
      <sheetData sheetId="10197"/>
      <sheetData sheetId="10198"/>
      <sheetData sheetId="10199">
        <row r="1">
          <cell r="D1">
            <v>91800041</v>
          </cell>
        </row>
      </sheetData>
      <sheetData sheetId="10200"/>
      <sheetData sheetId="10201"/>
      <sheetData sheetId="10202" refreshError="1"/>
      <sheetData sheetId="10203" refreshError="1"/>
      <sheetData sheetId="10204" refreshError="1"/>
      <sheetData sheetId="10205" refreshError="1"/>
      <sheetData sheetId="10206" refreshError="1"/>
      <sheetData sheetId="10207" refreshError="1"/>
      <sheetData sheetId="10208" refreshError="1"/>
      <sheetData sheetId="10209" refreshError="1"/>
      <sheetData sheetId="10210" refreshError="1"/>
      <sheetData sheetId="10211" refreshError="1"/>
      <sheetData sheetId="10212" refreshError="1"/>
      <sheetData sheetId="10213" refreshError="1"/>
      <sheetData sheetId="10214"/>
      <sheetData sheetId="10215">
        <row r="1">
          <cell r="A1" t="str">
            <v>CV TRITUNGGAL SENTOSA</v>
          </cell>
        </row>
      </sheetData>
      <sheetData sheetId="10216">
        <row r="1">
          <cell r="A1" t="str">
            <v>CV TRITUNGGAL SENTOSA</v>
          </cell>
        </row>
      </sheetData>
      <sheetData sheetId="10217">
        <row r="1">
          <cell r="A1" t="str">
            <v>DAFTAR RINCIAN AKTIVA TETAP &amp; PENYUSUTANNYA</v>
          </cell>
        </row>
      </sheetData>
      <sheetData sheetId="10218">
        <row r="1">
          <cell r="A1" t="str">
            <v>CV TRITUNGGAL SENTOSA</v>
          </cell>
        </row>
      </sheetData>
      <sheetData sheetId="10219">
        <row r="1">
          <cell r="A1" t="str">
            <v>CV TRITUNGGAL SENTOSA</v>
          </cell>
        </row>
      </sheetData>
      <sheetData sheetId="10220">
        <row r="1">
          <cell r="A1" t="str">
            <v>CV TRITUNGGAL SENTOSA</v>
          </cell>
        </row>
      </sheetData>
      <sheetData sheetId="10221">
        <row r="1">
          <cell r="A1" t="str">
            <v>CV TRITUNGGAL SENTOSA</v>
          </cell>
        </row>
      </sheetData>
      <sheetData sheetId="10222">
        <row r="1">
          <cell r="A1" t="str">
            <v>CV TRITUNGGAL SENTOSA</v>
          </cell>
        </row>
      </sheetData>
      <sheetData sheetId="10223">
        <row r="1">
          <cell r="A1" t="str">
            <v>CV TRITUNGGAL SENTOSA</v>
          </cell>
        </row>
      </sheetData>
      <sheetData sheetId="10224"/>
      <sheetData sheetId="10225">
        <row r="1">
          <cell r="A1" t="str">
            <v>CV TRITUNGGAL SENTOSA</v>
          </cell>
        </row>
      </sheetData>
      <sheetData sheetId="10226"/>
      <sheetData sheetId="10227"/>
      <sheetData sheetId="10228"/>
      <sheetData sheetId="10229"/>
      <sheetData sheetId="10230"/>
      <sheetData sheetId="10231"/>
      <sheetData sheetId="10232"/>
      <sheetData sheetId="10233"/>
      <sheetData sheetId="10234"/>
      <sheetData sheetId="10235"/>
      <sheetData sheetId="10236"/>
      <sheetData sheetId="10237"/>
      <sheetData sheetId="10238">
        <row r="1">
          <cell r="A1" t="str">
            <v>CV TRITUNGGAL SENTOSA</v>
          </cell>
        </row>
      </sheetData>
      <sheetData sheetId="10239">
        <row r="1">
          <cell r="A1" t="str">
            <v>CV TRITUNGGAL SENTOSA</v>
          </cell>
        </row>
      </sheetData>
      <sheetData sheetId="10240">
        <row r="1">
          <cell r="A1" t="str">
            <v>DAFTAR RINCIAN AKTIVA TETAP &amp; PENYUSUTANNYA</v>
          </cell>
        </row>
      </sheetData>
      <sheetData sheetId="10241">
        <row r="1">
          <cell r="A1" t="str">
            <v>CV TRITUNGGAL SENTOSA</v>
          </cell>
        </row>
      </sheetData>
      <sheetData sheetId="10242">
        <row r="1">
          <cell r="A1" t="str">
            <v>CV TRITUNGGAL SENTOSA</v>
          </cell>
        </row>
      </sheetData>
      <sheetData sheetId="10243">
        <row r="1">
          <cell r="A1" t="str">
            <v>CV TRITUNGGAL SENTOSA</v>
          </cell>
        </row>
      </sheetData>
      <sheetData sheetId="10244">
        <row r="1">
          <cell r="A1" t="str">
            <v>CV TRITUNGGAL SENTOSA</v>
          </cell>
        </row>
      </sheetData>
      <sheetData sheetId="10245">
        <row r="1">
          <cell r="A1" t="str">
            <v>CV TRITUNGGAL SENTOSA</v>
          </cell>
        </row>
      </sheetData>
      <sheetData sheetId="10246">
        <row r="1">
          <cell r="A1" t="str">
            <v>CV TRITUNGGAL SENTOSA</v>
          </cell>
        </row>
      </sheetData>
      <sheetData sheetId="10247"/>
      <sheetData sheetId="10248">
        <row r="1">
          <cell r="A1" t="str">
            <v>CV TRITUNGGAL SENTOSA</v>
          </cell>
        </row>
      </sheetData>
      <sheetData sheetId="10249" refreshError="1"/>
      <sheetData sheetId="10250" refreshError="1"/>
      <sheetData sheetId="10251" refreshError="1"/>
      <sheetData sheetId="10252" refreshError="1"/>
      <sheetData sheetId="10253" refreshError="1"/>
      <sheetData sheetId="10254" refreshError="1"/>
      <sheetData sheetId="10255" refreshError="1"/>
      <sheetData sheetId="10256" refreshError="1"/>
      <sheetData sheetId="10257" refreshError="1"/>
      <sheetData sheetId="10258" refreshError="1"/>
      <sheetData sheetId="10259" refreshError="1"/>
      <sheetData sheetId="10260" refreshError="1"/>
      <sheetData sheetId="10261" refreshError="1"/>
      <sheetData sheetId="10262" refreshError="1"/>
      <sheetData sheetId="10263" refreshError="1"/>
      <sheetData sheetId="10264" refreshError="1"/>
      <sheetData sheetId="10265" refreshError="1"/>
      <sheetData sheetId="10266" refreshError="1"/>
      <sheetData sheetId="10267" refreshError="1"/>
      <sheetData sheetId="10268" refreshError="1"/>
      <sheetData sheetId="10269" refreshError="1"/>
      <sheetData sheetId="10270" refreshError="1"/>
      <sheetData sheetId="10271" refreshError="1"/>
      <sheetData sheetId="10272" refreshError="1"/>
      <sheetData sheetId="10273" refreshError="1"/>
      <sheetData sheetId="10274" refreshError="1"/>
      <sheetData sheetId="10275" refreshError="1"/>
      <sheetData sheetId="10276" refreshError="1"/>
      <sheetData sheetId="10277" refreshError="1"/>
      <sheetData sheetId="10278" refreshError="1"/>
      <sheetData sheetId="10279" refreshError="1"/>
      <sheetData sheetId="10280" refreshError="1"/>
      <sheetData sheetId="10281" refreshError="1"/>
      <sheetData sheetId="10282" refreshError="1"/>
      <sheetData sheetId="10283" refreshError="1"/>
      <sheetData sheetId="10284" refreshError="1"/>
      <sheetData sheetId="10285" refreshError="1"/>
      <sheetData sheetId="10286" refreshError="1"/>
      <sheetData sheetId="10287" refreshError="1"/>
      <sheetData sheetId="10288" refreshError="1"/>
      <sheetData sheetId="10289" refreshError="1"/>
      <sheetData sheetId="10290" refreshError="1"/>
      <sheetData sheetId="10291" refreshError="1"/>
      <sheetData sheetId="10292" refreshError="1"/>
      <sheetData sheetId="10293" refreshError="1"/>
      <sheetData sheetId="10294" refreshError="1"/>
      <sheetData sheetId="10295" refreshError="1"/>
      <sheetData sheetId="10296" refreshError="1"/>
      <sheetData sheetId="10297" refreshError="1"/>
      <sheetData sheetId="10298" refreshError="1"/>
      <sheetData sheetId="10299" refreshError="1"/>
      <sheetData sheetId="10300" refreshError="1"/>
      <sheetData sheetId="10301" refreshError="1"/>
      <sheetData sheetId="10302" refreshError="1"/>
      <sheetData sheetId="10303" refreshError="1"/>
      <sheetData sheetId="10304" refreshError="1"/>
      <sheetData sheetId="10305" refreshError="1"/>
      <sheetData sheetId="10306" refreshError="1"/>
      <sheetData sheetId="10307" refreshError="1"/>
      <sheetData sheetId="10308" refreshError="1"/>
      <sheetData sheetId="10309" refreshError="1"/>
      <sheetData sheetId="10310" refreshError="1"/>
      <sheetData sheetId="10311" refreshError="1"/>
      <sheetData sheetId="10312" refreshError="1"/>
      <sheetData sheetId="10313" refreshError="1"/>
      <sheetData sheetId="10314" refreshError="1"/>
      <sheetData sheetId="10315" refreshError="1"/>
      <sheetData sheetId="10316" refreshError="1"/>
      <sheetData sheetId="10317" refreshError="1"/>
      <sheetData sheetId="10318" refreshError="1"/>
      <sheetData sheetId="10319" refreshError="1"/>
      <sheetData sheetId="10320" refreshError="1"/>
      <sheetData sheetId="10321" refreshError="1"/>
      <sheetData sheetId="10322" refreshError="1"/>
      <sheetData sheetId="10323" refreshError="1"/>
      <sheetData sheetId="10324" refreshError="1"/>
      <sheetData sheetId="10325" refreshError="1"/>
      <sheetData sheetId="10326" refreshError="1"/>
      <sheetData sheetId="10327" refreshError="1"/>
      <sheetData sheetId="10328" refreshError="1"/>
      <sheetData sheetId="10329" refreshError="1"/>
      <sheetData sheetId="10330" refreshError="1"/>
      <sheetData sheetId="10331" refreshError="1"/>
      <sheetData sheetId="10332" refreshError="1"/>
      <sheetData sheetId="10333" refreshError="1"/>
      <sheetData sheetId="10334" refreshError="1"/>
      <sheetData sheetId="10335" refreshError="1"/>
      <sheetData sheetId="10336" refreshError="1"/>
      <sheetData sheetId="10337" refreshError="1"/>
      <sheetData sheetId="10338" refreshError="1"/>
      <sheetData sheetId="10339" refreshError="1"/>
      <sheetData sheetId="10340" refreshError="1"/>
      <sheetData sheetId="10341" refreshError="1"/>
      <sheetData sheetId="10342" refreshError="1"/>
      <sheetData sheetId="10343" refreshError="1"/>
      <sheetData sheetId="10344" refreshError="1"/>
      <sheetData sheetId="10345" refreshError="1"/>
      <sheetData sheetId="10346" refreshError="1"/>
      <sheetData sheetId="10347" refreshError="1"/>
      <sheetData sheetId="10348" refreshError="1"/>
      <sheetData sheetId="10349" refreshError="1"/>
      <sheetData sheetId="10350" refreshError="1"/>
      <sheetData sheetId="10351" refreshError="1"/>
      <sheetData sheetId="10352" refreshError="1"/>
      <sheetData sheetId="10353" refreshError="1"/>
      <sheetData sheetId="10354" refreshError="1"/>
      <sheetData sheetId="10355" refreshError="1"/>
      <sheetData sheetId="10356" refreshError="1"/>
      <sheetData sheetId="10357" refreshError="1"/>
      <sheetData sheetId="10358" refreshError="1"/>
      <sheetData sheetId="10359" refreshError="1"/>
      <sheetData sheetId="10360" refreshError="1"/>
      <sheetData sheetId="10361" refreshError="1"/>
      <sheetData sheetId="10362" refreshError="1"/>
      <sheetData sheetId="10363" refreshError="1"/>
      <sheetData sheetId="10364" refreshError="1"/>
      <sheetData sheetId="10365" refreshError="1"/>
      <sheetData sheetId="10366" refreshError="1"/>
      <sheetData sheetId="10367" refreshError="1"/>
      <sheetData sheetId="10368" refreshError="1"/>
      <sheetData sheetId="10369" refreshError="1"/>
      <sheetData sheetId="10370" refreshError="1"/>
      <sheetData sheetId="10371" refreshError="1"/>
      <sheetData sheetId="10372" refreshError="1"/>
      <sheetData sheetId="10373" refreshError="1"/>
      <sheetData sheetId="10374" refreshError="1"/>
      <sheetData sheetId="10375" refreshError="1"/>
      <sheetData sheetId="10376" refreshError="1"/>
      <sheetData sheetId="10377" refreshError="1"/>
      <sheetData sheetId="10378" refreshError="1"/>
      <sheetData sheetId="10379" refreshError="1"/>
      <sheetData sheetId="10380" refreshError="1"/>
      <sheetData sheetId="10381" refreshError="1"/>
      <sheetData sheetId="10382" refreshError="1"/>
      <sheetData sheetId="10383" refreshError="1"/>
      <sheetData sheetId="10384" refreshError="1"/>
      <sheetData sheetId="10385" refreshError="1"/>
      <sheetData sheetId="10386" refreshError="1"/>
      <sheetData sheetId="10387" refreshError="1"/>
      <sheetData sheetId="10388" refreshError="1"/>
      <sheetData sheetId="10389" refreshError="1"/>
      <sheetData sheetId="10390" refreshError="1"/>
      <sheetData sheetId="10391" refreshError="1"/>
      <sheetData sheetId="10392" refreshError="1"/>
      <sheetData sheetId="10393" refreshError="1"/>
      <sheetData sheetId="10394" refreshError="1"/>
      <sheetData sheetId="10395" refreshError="1"/>
      <sheetData sheetId="10396" refreshError="1"/>
      <sheetData sheetId="10397" refreshError="1"/>
      <sheetData sheetId="10398" refreshError="1"/>
      <sheetData sheetId="10399" refreshError="1"/>
      <sheetData sheetId="10400" refreshError="1"/>
      <sheetData sheetId="10401" refreshError="1"/>
      <sheetData sheetId="10402" refreshError="1"/>
      <sheetData sheetId="10403" refreshError="1"/>
      <sheetData sheetId="10404" refreshError="1"/>
      <sheetData sheetId="10405" refreshError="1"/>
      <sheetData sheetId="10406" refreshError="1"/>
      <sheetData sheetId="10407" refreshError="1"/>
      <sheetData sheetId="10408" refreshError="1"/>
      <sheetData sheetId="10409" refreshError="1"/>
      <sheetData sheetId="10410" refreshError="1"/>
      <sheetData sheetId="10411" refreshError="1"/>
      <sheetData sheetId="10412" refreshError="1"/>
      <sheetData sheetId="10413" refreshError="1"/>
      <sheetData sheetId="10414" refreshError="1"/>
      <sheetData sheetId="10415" refreshError="1"/>
      <sheetData sheetId="10416" refreshError="1"/>
      <sheetData sheetId="10417" refreshError="1"/>
      <sheetData sheetId="10418" refreshError="1"/>
      <sheetData sheetId="10419" refreshError="1"/>
      <sheetData sheetId="10420" refreshError="1"/>
      <sheetData sheetId="10421" refreshError="1"/>
      <sheetData sheetId="10422" refreshError="1"/>
      <sheetData sheetId="10423" refreshError="1"/>
      <sheetData sheetId="10424" refreshError="1"/>
      <sheetData sheetId="10425" refreshError="1"/>
      <sheetData sheetId="10426" refreshError="1"/>
      <sheetData sheetId="10427" refreshError="1"/>
      <sheetData sheetId="10428" refreshError="1"/>
      <sheetData sheetId="10429" refreshError="1"/>
      <sheetData sheetId="10430" refreshError="1"/>
      <sheetData sheetId="10431" refreshError="1"/>
      <sheetData sheetId="10432" refreshError="1"/>
      <sheetData sheetId="10433" refreshError="1"/>
      <sheetData sheetId="10434" refreshError="1"/>
      <sheetData sheetId="10435" refreshError="1"/>
      <sheetData sheetId="10436" refreshError="1"/>
      <sheetData sheetId="10437" refreshError="1"/>
      <sheetData sheetId="10438" refreshError="1"/>
      <sheetData sheetId="10439" refreshError="1"/>
      <sheetData sheetId="10440" refreshError="1"/>
      <sheetData sheetId="10441" refreshError="1"/>
      <sheetData sheetId="10442" refreshError="1"/>
      <sheetData sheetId="10443" refreshError="1"/>
      <sheetData sheetId="10444" refreshError="1"/>
      <sheetData sheetId="10445" refreshError="1"/>
      <sheetData sheetId="10446" refreshError="1"/>
      <sheetData sheetId="10447" refreshError="1"/>
      <sheetData sheetId="10448" refreshError="1"/>
      <sheetData sheetId="10449" refreshError="1"/>
      <sheetData sheetId="10450" refreshError="1"/>
      <sheetData sheetId="10451" refreshError="1"/>
      <sheetData sheetId="10452" refreshError="1"/>
      <sheetData sheetId="10453" refreshError="1"/>
      <sheetData sheetId="10454" refreshError="1"/>
      <sheetData sheetId="10455" refreshError="1"/>
      <sheetData sheetId="10456" refreshError="1"/>
      <sheetData sheetId="10457" refreshError="1"/>
      <sheetData sheetId="10458" refreshError="1"/>
      <sheetData sheetId="10459" refreshError="1"/>
      <sheetData sheetId="10460" refreshError="1"/>
      <sheetData sheetId="10461" refreshError="1"/>
      <sheetData sheetId="10462" refreshError="1"/>
      <sheetData sheetId="10463" refreshError="1"/>
      <sheetData sheetId="10464" refreshError="1"/>
      <sheetData sheetId="10465" refreshError="1"/>
      <sheetData sheetId="10466" refreshError="1"/>
      <sheetData sheetId="10467" refreshError="1"/>
      <sheetData sheetId="10468" refreshError="1"/>
      <sheetData sheetId="10469" refreshError="1"/>
      <sheetData sheetId="10470" refreshError="1"/>
      <sheetData sheetId="10471" refreshError="1"/>
      <sheetData sheetId="10472" refreshError="1"/>
      <sheetData sheetId="10473" refreshError="1"/>
      <sheetData sheetId="10474" refreshError="1"/>
      <sheetData sheetId="10475" refreshError="1"/>
      <sheetData sheetId="10476" refreshError="1"/>
      <sheetData sheetId="10477" refreshError="1"/>
      <sheetData sheetId="10478" refreshError="1"/>
      <sheetData sheetId="10479" refreshError="1"/>
      <sheetData sheetId="10480" refreshError="1"/>
      <sheetData sheetId="10481" refreshError="1"/>
      <sheetData sheetId="10482" refreshError="1"/>
      <sheetData sheetId="10483" refreshError="1"/>
      <sheetData sheetId="10484" refreshError="1"/>
      <sheetData sheetId="10485" refreshError="1"/>
      <sheetData sheetId="10486" refreshError="1"/>
      <sheetData sheetId="10487" refreshError="1"/>
      <sheetData sheetId="10488" refreshError="1"/>
      <sheetData sheetId="10489" refreshError="1"/>
      <sheetData sheetId="10490" refreshError="1"/>
      <sheetData sheetId="10491" refreshError="1"/>
      <sheetData sheetId="10492" refreshError="1"/>
      <sheetData sheetId="10493" refreshError="1"/>
      <sheetData sheetId="10494" refreshError="1"/>
      <sheetData sheetId="10495" refreshError="1"/>
      <sheetData sheetId="10496" refreshError="1"/>
      <sheetData sheetId="10497" refreshError="1"/>
      <sheetData sheetId="10498" refreshError="1"/>
      <sheetData sheetId="10499" refreshError="1"/>
      <sheetData sheetId="10500" refreshError="1"/>
      <sheetData sheetId="10501" refreshError="1"/>
      <sheetData sheetId="10502" refreshError="1"/>
      <sheetData sheetId="10503" refreshError="1"/>
      <sheetData sheetId="10504" refreshError="1"/>
      <sheetData sheetId="10505" refreshError="1"/>
      <sheetData sheetId="10506" refreshError="1"/>
      <sheetData sheetId="10507" refreshError="1"/>
      <sheetData sheetId="10508" refreshError="1"/>
      <sheetData sheetId="10509" refreshError="1"/>
      <sheetData sheetId="10510" refreshError="1"/>
      <sheetData sheetId="10511" refreshError="1"/>
      <sheetData sheetId="10512" refreshError="1"/>
      <sheetData sheetId="10513" refreshError="1"/>
      <sheetData sheetId="10514" refreshError="1"/>
      <sheetData sheetId="10515" refreshError="1"/>
      <sheetData sheetId="10516" refreshError="1"/>
      <sheetData sheetId="10517" refreshError="1"/>
      <sheetData sheetId="10518" refreshError="1"/>
      <sheetData sheetId="10519" refreshError="1"/>
      <sheetData sheetId="10520" refreshError="1"/>
      <sheetData sheetId="10521" refreshError="1"/>
      <sheetData sheetId="10522" refreshError="1"/>
      <sheetData sheetId="10523" refreshError="1"/>
      <sheetData sheetId="10524" refreshError="1"/>
      <sheetData sheetId="10525" refreshError="1"/>
      <sheetData sheetId="10526" refreshError="1"/>
      <sheetData sheetId="10527" refreshError="1"/>
      <sheetData sheetId="10528" refreshError="1"/>
      <sheetData sheetId="10529" refreshError="1"/>
      <sheetData sheetId="10530" refreshError="1"/>
      <sheetData sheetId="10531" refreshError="1"/>
      <sheetData sheetId="10532" refreshError="1"/>
      <sheetData sheetId="10533" refreshError="1"/>
      <sheetData sheetId="10534" refreshError="1"/>
      <sheetData sheetId="10535" refreshError="1"/>
      <sheetData sheetId="10536" refreshError="1"/>
      <sheetData sheetId="10537" refreshError="1"/>
      <sheetData sheetId="10538" refreshError="1"/>
      <sheetData sheetId="10539" refreshError="1"/>
      <sheetData sheetId="10540" refreshError="1"/>
      <sheetData sheetId="10541" refreshError="1"/>
      <sheetData sheetId="10542" refreshError="1"/>
      <sheetData sheetId="10543" refreshError="1"/>
      <sheetData sheetId="10544" refreshError="1"/>
      <sheetData sheetId="10545" refreshError="1"/>
      <sheetData sheetId="10546" refreshError="1"/>
      <sheetData sheetId="10547" refreshError="1"/>
      <sheetData sheetId="10548" refreshError="1"/>
      <sheetData sheetId="10549" refreshError="1"/>
      <sheetData sheetId="10550" refreshError="1"/>
      <sheetData sheetId="10551" refreshError="1"/>
      <sheetData sheetId="10552" refreshError="1"/>
      <sheetData sheetId="10553" refreshError="1"/>
      <sheetData sheetId="10554" refreshError="1"/>
      <sheetData sheetId="10555" refreshError="1"/>
      <sheetData sheetId="10556" refreshError="1"/>
      <sheetData sheetId="10557" refreshError="1"/>
      <sheetData sheetId="10558" refreshError="1"/>
      <sheetData sheetId="10559" refreshError="1"/>
      <sheetData sheetId="10560" refreshError="1"/>
      <sheetData sheetId="10561" refreshError="1"/>
      <sheetData sheetId="10562" refreshError="1"/>
      <sheetData sheetId="10563" refreshError="1"/>
      <sheetData sheetId="10564" refreshError="1"/>
      <sheetData sheetId="10565" refreshError="1"/>
      <sheetData sheetId="10566" refreshError="1"/>
      <sheetData sheetId="10567" refreshError="1"/>
      <sheetData sheetId="10568" refreshError="1"/>
      <sheetData sheetId="10569" refreshError="1"/>
      <sheetData sheetId="10570" refreshError="1"/>
      <sheetData sheetId="10571" refreshError="1"/>
      <sheetData sheetId="10572" refreshError="1"/>
      <sheetData sheetId="10573" refreshError="1"/>
      <sheetData sheetId="10574" refreshError="1"/>
      <sheetData sheetId="10575" refreshError="1"/>
      <sheetData sheetId="10576" refreshError="1"/>
      <sheetData sheetId="10577" refreshError="1"/>
      <sheetData sheetId="10578" refreshError="1"/>
      <sheetData sheetId="10579" refreshError="1"/>
      <sheetData sheetId="10580" refreshError="1"/>
      <sheetData sheetId="10581">
        <row r="12">
          <cell r="A12" t="str">
            <v>B1</v>
          </cell>
        </row>
      </sheetData>
      <sheetData sheetId="10582" refreshError="1"/>
      <sheetData sheetId="10583" refreshError="1"/>
      <sheetData sheetId="10584" refreshError="1"/>
      <sheetData sheetId="10585" refreshError="1"/>
      <sheetData sheetId="10586" refreshError="1"/>
      <sheetData sheetId="10587" refreshError="1"/>
      <sheetData sheetId="10588" refreshError="1"/>
      <sheetData sheetId="10589" refreshError="1"/>
      <sheetData sheetId="10590" refreshError="1"/>
      <sheetData sheetId="10591" refreshError="1"/>
      <sheetData sheetId="10592" refreshError="1"/>
      <sheetData sheetId="10593" refreshError="1"/>
      <sheetData sheetId="10594" refreshError="1"/>
      <sheetData sheetId="10595" refreshError="1"/>
      <sheetData sheetId="10596" refreshError="1"/>
      <sheetData sheetId="10597" refreshError="1"/>
      <sheetData sheetId="10598" refreshError="1"/>
      <sheetData sheetId="10599" refreshError="1"/>
      <sheetData sheetId="10600" refreshError="1"/>
      <sheetData sheetId="10601" refreshError="1"/>
      <sheetData sheetId="10602" refreshError="1"/>
      <sheetData sheetId="10603" refreshError="1"/>
      <sheetData sheetId="10604" refreshError="1"/>
      <sheetData sheetId="10605" refreshError="1"/>
      <sheetData sheetId="10606" refreshError="1"/>
      <sheetData sheetId="10607" refreshError="1"/>
      <sheetData sheetId="10608" refreshError="1"/>
      <sheetData sheetId="10609" refreshError="1"/>
      <sheetData sheetId="10610" refreshError="1"/>
      <sheetData sheetId="10611" refreshError="1"/>
      <sheetData sheetId="10612" refreshError="1"/>
      <sheetData sheetId="10613" refreshError="1"/>
      <sheetData sheetId="10614" refreshError="1"/>
      <sheetData sheetId="10615" refreshError="1"/>
      <sheetData sheetId="10616" refreshError="1"/>
      <sheetData sheetId="10617" refreshError="1"/>
      <sheetData sheetId="10618" refreshError="1"/>
      <sheetData sheetId="10619" refreshError="1"/>
      <sheetData sheetId="10620" refreshError="1"/>
      <sheetData sheetId="10621" refreshError="1"/>
      <sheetData sheetId="10622" refreshError="1"/>
      <sheetData sheetId="10623" refreshError="1"/>
      <sheetData sheetId="10624" refreshError="1"/>
      <sheetData sheetId="10625" refreshError="1"/>
      <sheetData sheetId="10626" refreshError="1"/>
      <sheetData sheetId="10627" refreshError="1"/>
      <sheetData sheetId="10628" refreshError="1"/>
      <sheetData sheetId="10629" refreshError="1"/>
      <sheetData sheetId="10630" refreshError="1"/>
      <sheetData sheetId="10631" refreshError="1"/>
      <sheetData sheetId="10632" refreshError="1"/>
      <sheetData sheetId="10633" refreshError="1"/>
      <sheetData sheetId="10634" refreshError="1"/>
      <sheetData sheetId="10635" refreshError="1"/>
      <sheetData sheetId="10636" refreshError="1"/>
      <sheetData sheetId="10637" refreshError="1"/>
      <sheetData sheetId="10638" refreshError="1"/>
      <sheetData sheetId="10639" refreshError="1"/>
      <sheetData sheetId="10640" refreshError="1"/>
      <sheetData sheetId="10641" refreshError="1"/>
      <sheetData sheetId="10642" refreshError="1"/>
      <sheetData sheetId="10643" refreshError="1"/>
      <sheetData sheetId="10644" refreshError="1"/>
      <sheetData sheetId="10645" refreshError="1"/>
      <sheetData sheetId="10646" refreshError="1"/>
      <sheetData sheetId="10647" refreshError="1"/>
      <sheetData sheetId="10648" refreshError="1"/>
      <sheetData sheetId="10649"/>
      <sheetData sheetId="10650" refreshError="1"/>
      <sheetData sheetId="10651" refreshError="1"/>
      <sheetData sheetId="10652" refreshError="1"/>
      <sheetData sheetId="10653" refreshError="1"/>
      <sheetData sheetId="10654" refreshError="1"/>
      <sheetData sheetId="10655" refreshError="1"/>
      <sheetData sheetId="10656" refreshError="1"/>
      <sheetData sheetId="10657" refreshError="1"/>
      <sheetData sheetId="10658" refreshError="1"/>
      <sheetData sheetId="10659" refreshError="1"/>
      <sheetData sheetId="10660" refreshError="1"/>
      <sheetData sheetId="10661" refreshError="1"/>
      <sheetData sheetId="10662" refreshError="1"/>
      <sheetData sheetId="10663" refreshError="1"/>
      <sheetData sheetId="10664" refreshError="1"/>
      <sheetData sheetId="10665" refreshError="1"/>
      <sheetData sheetId="10666" refreshError="1"/>
      <sheetData sheetId="10667" refreshError="1"/>
      <sheetData sheetId="10668" refreshError="1"/>
      <sheetData sheetId="10669" refreshError="1"/>
      <sheetData sheetId="10670" refreshError="1"/>
      <sheetData sheetId="10671" refreshError="1"/>
      <sheetData sheetId="10672" refreshError="1"/>
      <sheetData sheetId="10673" refreshError="1"/>
      <sheetData sheetId="10674" refreshError="1"/>
      <sheetData sheetId="10675" refreshError="1"/>
      <sheetData sheetId="10676" refreshError="1"/>
      <sheetData sheetId="10677" refreshError="1"/>
      <sheetData sheetId="10678" refreshError="1"/>
      <sheetData sheetId="10679" refreshError="1"/>
      <sheetData sheetId="10680" refreshError="1"/>
      <sheetData sheetId="10681" refreshError="1"/>
      <sheetData sheetId="10682" refreshError="1"/>
      <sheetData sheetId="10683" refreshError="1"/>
      <sheetData sheetId="10684" refreshError="1"/>
      <sheetData sheetId="10685" refreshError="1"/>
      <sheetData sheetId="10686" refreshError="1"/>
      <sheetData sheetId="10687" refreshError="1"/>
      <sheetData sheetId="10688" refreshError="1"/>
      <sheetData sheetId="10689" refreshError="1"/>
      <sheetData sheetId="10690" refreshError="1"/>
      <sheetData sheetId="10691" refreshError="1"/>
      <sheetData sheetId="10692" refreshError="1"/>
      <sheetData sheetId="10693" refreshError="1"/>
      <sheetData sheetId="10694" refreshError="1"/>
      <sheetData sheetId="10695" refreshError="1"/>
      <sheetData sheetId="10696" refreshError="1"/>
      <sheetData sheetId="10697" refreshError="1"/>
      <sheetData sheetId="10698" refreshError="1"/>
      <sheetData sheetId="10699" refreshError="1"/>
      <sheetData sheetId="10700" refreshError="1"/>
      <sheetData sheetId="10701" refreshError="1"/>
      <sheetData sheetId="10702" refreshError="1"/>
      <sheetData sheetId="10703" refreshError="1"/>
      <sheetData sheetId="10704" refreshError="1"/>
      <sheetData sheetId="10705" refreshError="1"/>
      <sheetData sheetId="10706" refreshError="1"/>
      <sheetData sheetId="10707" refreshError="1"/>
      <sheetData sheetId="10708" refreshError="1"/>
      <sheetData sheetId="10709" refreshError="1"/>
      <sheetData sheetId="10710" refreshError="1"/>
      <sheetData sheetId="10711" refreshError="1"/>
      <sheetData sheetId="10712" refreshError="1"/>
      <sheetData sheetId="10713" refreshError="1"/>
      <sheetData sheetId="10714" refreshError="1"/>
      <sheetData sheetId="10715" refreshError="1"/>
      <sheetData sheetId="10716" refreshError="1"/>
      <sheetData sheetId="10717" refreshError="1"/>
      <sheetData sheetId="10718" refreshError="1"/>
      <sheetData sheetId="10719" refreshError="1"/>
      <sheetData sheetId="10720" refreshError="1"/>
      <sheetData sheetId="10721" refreshError="1"/>
      <sheetData sheetId="10722" refreshError="1"/>
      <sheetData sheetId="10723" refreshError="1"/>
      <sheetData sheetId="10724" refreshError="1"/>
      <sheetData sheetId="10725" refreshError="1"/>
      <sheetData sheetId="10726" refreshError="1"/>
      <sheetData sheetId="10727" refreshError="1"/>
      <sheetData sheetId="10728" refreshError="1"/>
      <sheetData sheetId="10729" refreshError="1"/>
      <sheetData sheetId="10730" refreshError="1"/>
      <sheetData sheetId="10731" refreshError="1"/>
      <sheetData sheetId="10732" refreshError="1"/>
      <sheetData sheetId="10733" refreshError="1"/>
      <sheetData sheetId="10734" refreshError="1"/>
      <sheetData sheetId="10735" refreshError="1"/>
      <sheetData sheetId="10736" refreshError="1"/>
      <sheetData sheetId="10737" refreshError="1"/>
      <sheetData sheetId="10738" refreshError="1"/>
      <sheetData sheetId="10739" refreshError="1"/>
      <sheetData sheetId="10740" refreshError="1"/>
      <sheetData sheetId="10741" refreshError="1"/>
      <sheetData sheetId="10742" refreshError="1"/>
      <sheetData sheetId="10743" refreshError="1"/>
      <sheetData sheetId="10744" refreshError="1"/>
      <sheetData sheetId="10745" refreshError="1"/>
      <sheetData sheetId="10746" refreshError="1"/>
      <sheetData sheetId="10747" refreshError="1"/>
      <sheetData sheetId="10748" refreshError="1"/>
      <sheetData sheetId="10749" refreshError="1"/>
      <sheetData sheetId="10750" refreshError="1"/>
      <sheetData sheetId="10751" refreshError="1"/>
      <sheetData sheetId="10752" refreshError="1"/>
      <sheetData sheetId="10753" refreshError="1"/>
      <sheetData sheetId="10754" refreshError="1"/>
      <sheetData sheetId="10755" refreshError="1"/>
      <sheetData sheetId="10756" refreshError="1"/>
      <sheetData sheetId="10757" refreshError="1"/>
      <sheetData sheetId="10758" refreshError="1"/>
      <sheetData sheetId="10759" refreshError="1"/>
      <sheetData sheetId="10760" refreshError="1"/>
      <sheetData sheetId="10761" refreshError="1"/>
      <sheetData sheetId="10762" refreshError="1"/>
      <sheetData sheetId="10763" refreshError="1"/>
      <sheetData sheetId="10764" refreshError="1"/>
      <sheetData sheetId="10765" refreshError="1"/>
      <sheetData sheetId="10766" refreshError="1"/>
      <sheetData sheetId="10767" refreshError="1"/>
      <sheetData sheetId="10768" refreshError="1"/>
      <sheetData sheetId="10769" refreshError="1"/>
      <sheetData sheetId="10770" refreshError="1"/>
      <sheetData sheetId="10771" refreshError="1"/>
      <sheetData sheetId="10772" refreshError="1"/>
      <sheetData sheetId="10773" refreshError="1"/>
      <sheetData sheetId="10774" refreshError="1"/>
      <sheetData sheetId="10775" refreshError="1"/>
      <sheetData sheetId="10776" refreshError="1"/>
      <sheetData sheetId="10777" refreshError="1"/>
      <sheetData sheetId="10778" refreshError="1"/>
      <sheetData sheetId="10779" refreshError="1"/>
      <sheetData sheetId="10780" refreshError="1"/>
      <sheetData sheetId="10781" refreshError="1"/>
      <sheetData sheetId="10782" refreshError="1"/>
      <sheetData sheetId="10783" refreshError="1"/>
      <sheetData sheetId="10784" refreshError="1"/>
      <sheetData sheetId="10785" refreshError="1"/>
      <sheetData sheetId="10786" refreshError="1"/>
      <sheetData sheetId="10787" refreshError="1"/>
      <sheetData sheetId="10788" refreshError="1"/>
      <sheetData sheetId="10789" refreshError="1"/>
      <sheetData sheetId="10790" refreshError="1"/>
      <sheetData sheetId="10791" refreshError="1"/>
      <sheetData sheetId="10792" refreshError="1"/>
      <sheetData sheetId="10793" refreshError="1"/>
      <sheetData sheetId="10794" refreshError="1"/>
      <sheetData sheetId="10795" refreshError="1"/>
      <sheetData sheetId="10796" refreshError="1"/>
      <sheetData sheetId="10797" refreshError="1"/>
      <sheetData sheetId="10798" refreshError="1"/>
      <sheetData sheetId="10799" refreshError="1"/>
      <sheetData sheetId="10800" refreshError="1"/>
      <sheetData sheetId="10801" refreshError="1"/>
      <sheetData sheetId="10802" refreshError="1"/>
      <sheetData sheetId="10803" refreshError="1"/>
      <sheetData sheetId="10804" refreshError="1"/>
      <sheetData sheetId="10805" refreshError="1"/>
      <sheetData sheetId="10806" refreshError="1"/>
      <sheetData sheetId="10807" refreshError="1"/>
      <sheetData sheetId="10808" refreshError="1"/>
      <sheetData sheetId="10809" refreshError="1"/>
      <sheetData sheetId="10810" refreshError="1"/>
      <sheetData sheetId="10811" refreshError="1"/>
      <sheetData sheetId="10812" refreshError="1"/>
      <sheetData sheetId="10813" refreshError="1"/>
      <sheetData sheetId="10814" refreshError="1"/>
      <sheetData sheetId="10815" refreshError="1"/>
      <sheetData sheetId="10816" refreshError="1"/>
      <sheetData sheetId="10817" refreshError="1"/>
      <sheetData sheetId="10818" refreshError="1"/>
      <sheetData sheetId="10819" refreshError="1"/>
      <sheetData sheetId="10820" refreshError="1"/>
      <sheetData sheetId="10821" refreshError="1"/>
      <sheetData sheetId="10822" refreshError="1"/>
      <sheetData sheetId="10823" refreshError="1"/>
      <sheetData sheetId="10824" refreshError="1"/>
      <sheetData sheetId="10825" refreshError="1"/>
      <sheetData sheetId="10826" refreshError="1"/>
      <sheetData sheetId="10827" refreshError="1"/>
      <sheetData sheetId="10828" refreshError="1"/>
      <sheetData sheetId="10829" refreshError="1"/>
      <sheetData sheetId="10830" refreshError="1"/>
      <sheetData sheetId="10831" refreshError="1"/>
      <sheetData sheetId="10832" refreshError="1"/>
      <sheetData sheetId="10833" refreshError="1"/>
      <sheetData sheetId="10834" refreshError="1"/>
      <sheetData sheetId="10835" refreshError="1"/>
      <sheetData sheetId="10836" refreshError="1"/>
      <sheetData sheetId="10837" refreshError="1"/>
      <sheetData sheetId="10838" refreshError="1"/>
      <sheetData sheetId="10839" refreshError="1"/>
      <sheetData sheetId="10840" refreshError="1"/>
      <sheetData sheetId="10841" refreshError="1"/>
      <sheetData sheetId="10842" refreshError="1"/>
      <sheetData sheetId="10843" refreshError="1"/>
      <sheetData sheetId="10844" refreshError="1"/>
      <sheetData sheetId="10845" refreshError="1"/>
      <sheetData sheetId="10846" refreshError="1"/>
      <sheetData sheetId="10847" refreshError="1"/>
      <sheetData sheetId="10848" refreshError="1"/>
      <sheetData sheetId="10849" refreshError="1"/>
      <sheetData sheetId="10850" refreshError="1"/>
      <sheetData sheetId="10851" refreshError="1"/>
      <sheetData sheetId="10852" refreshError="1"/>
      <sheetData sheetId="10853" refreshError="1"/>
      <sheetData sheetId="10854" refreshError="1"/>
      <sheetData sheetId="10855" refreshError="1"/>
      <sheetData sheetId="10856" refreshError="1"/>
      <sheetData sheetId="10857" refreshError="1"/>
      <sheetData sheetId="10858" refreshError="1"/>
      <sheetData sheetId="10859" refreshError="1"/>
      <sheetData sheetId="10860" refreshError="1"/>
      <sheetData sheetId="10861" refreshError="1"/>
      <sheetData sheetId="10862" refreshError="1"/>
      <sheetData sheetId="10863" refreshError="1"/>
      <sheetData sheetId="10864" refreshError="1"/>
      <sheetData sheetId="10865" refreshError="1"/>
      <sheetData sheetId="10866" refreshError="1"/>
      <sheetData sheetId="10867" refreshError="1"/>
      <sheetData sheetId="10868" refreshError="1"/>
      <sheetData sheetId="10869" refreshError="1"/>
      <sheetData sheetId="10870" refreshError="1"/>
      <sheetData sheetId="10871" refreshError="1"/>
      <sheetData sheetId="10872" refreshError="1"/>
      <sheetData sheetId="10873" refreshError="1"/>
      <sheetData sheetId="10874" refreshError="1"/>
      <sheetData sheetId="10875" refreshError="1"/>
      <sheetData sheetId="10876" refreshError="1"/>
      <sheetData sheetId="10877" refreshError="1"/>
      <sheetData sheetId="10878" refreshError="1"/>
      <sheetData sheetId="10879" refreshError="1"/>
      <sheetData sheetId="10880" refreshError="1"/>
      <sheetData sheetId="10881" refreshError="1"/>
      <sheetData sheetId="10882" refreshError="1"/>
      <sheetData sheetId="10883" refreshError="1"/>
      <sheetData sheetId="10884" refreshError="1"/>
      <sheetData sheetId="10885" refreshError="1"/>
      <sheetData sheetId="10886" refreshError="1"/>
      <sheetData sheetId="10887" refreshError="1"/>
      <sheetData sheetId="10888" refreshError="1"/>
      <sheetData sheetId="10889" refreshError="1"/>
      <sheetData sheetId="10890" refreshError="1"/>
      <sheetData sheetId="10891" refreshError="1"/>
      <sheetData sheetId="10892" refreshError="1"/>
      <sheetData sheetId="10893" refreshError="1"/>
      <sheetData sheetId="10894" refreshError="1"/>
      <sheetData sheetId="10895" refreshError="1"/>
      <sheetData sheetId="10896" refreshError="1"/>
      <sheetData sheetId="10897" refreshError="1"/>
      <sheetData sheetId="10898" refreshError="1"/>
      <sheetData sheetId="10899" refreshError="1"/>
      <sheetData sheetId="10900" refreshError="1"/>
      <sheetData sheetId="10901" refreshError="1"/>
      <sheetData sheetId="10902" refreshError="1"/>
      <sheetData sheetId="10903" refreshError="1"/>
      <sheetData sheetId="10904" refreshError="1"/>
      <sheetData sheetId="10905" refreshError="1"/>
      <sheetData sheetId="10906" refreshError="1"/>
      <sheetData sheetId="10907" refreshError="1"/>
      <sheetData sheetId="10908" refreshError="1"/>
      <sheetData sheetId="10909" refreshError="1"/>
      <sheetData sheetId="10910" refreshError="1"/>
      <sheetData sheetId="10911" refreshError="1"/>
      <sheetData sheetId="10912" refreshError="1"/>
      <sheetData sheetId="10913" refreshError="1"/>
      <sheetData sheetId="10914" refreshError="1"/>
      <sheetData sheetId="10915" refreshError="1"/>
      <sheetData sheetId="10916" refreshError="1"/>
      <sheetData sheetId="10917" refreshError="1"/>
      <sheetData sheetId="10918" refreshError="1"/>
      <sheetData sheetId="10919" refreshError="1"/>
      <sheetData sheetId="10920" refreshError="1"/>
      <sheetData sheetId="10921" refreshError="1"/>
      <sheetData sheetId="10922" refreshError="1"/>
      <sheetData sheetId="10923" refreshError="1"/>
      <sheetData sheetId="10924" refreshError="1"/>
      <sheetData sheetId="10925" refreshError="1"/>
      <sheetData sheetId="10926" refreshError="1"/>
      <sheetData sheetId="10927" refreshError="1"/>
      <sheetData sheetId="10928" refreshError="1"/>
      <sheetData sheetId="10929" refreshError="1"/>
      <sheetData sheetId="10930" refreshError="1"/>
      <sheetData sheetId="10931" refreshError="1"/>
      <sheetData sheetId="10932" refreshError="1"/>
      <sheetData sheetId="10933" refreshError="1"/>
      <sheetData sheetId="10934" refreshError="1"/>
      <sheetData sheetId="10935" refreshError="1"/>
      <sheetData sheetId="10936" refreshError="1"/>
      <sheetData sheetId="10937" refreshError="1"/>
      <sheetData sheetId="10938" refreshError="1"/>
      <sheetData sheetId="10939" refreshError="1"/>
      <sheetData sheetId="10940" refreshError="1"/>
      <sheetData sheetId="10941" refreshError="1"/>
      <sheetData sheetId="10942" refreshError="1"/>
      <sheetData sheetId="10943" refreshError="1"/>
      <sheetData sheetId="10944" refreshError="1"/>
      <sheetData sheetId="10945" refreshError="1"/>
      <sheetData sheetId="10946" refreshError="1"/>
      <sheetData sheetId="10947" refreshError="1"/>
      <sheetData sheetId="10948" refreshError="1"/>
      <sheetData sheetId="10949" refreshError="1"/>
      <sheetData sheetId="10950" refreshError="1"/>
      <sheetData sheetId="10951" refreshError="1"/>
      <sheetData sheetId="10952" refreshError="1"/>
      <sheetData sheetId="10953" refreshError="1"/>
      <sheetData sheetId="10954" refreshError="1"/>
      <sheetData sheetId="10955" refreshError="1"/>
      <sheetData sheetId="10956" refreshError="1"/>
      <sheetData sheetId="10957" refreshError="1"/>
      <sheetData sheetId="10958" refreshError="1"/>
      <sheetData sheetId="10959" refreshError="1"/>
      <sheetData sheetId="10960" refreshError="1"/>
      <sheetData sheetId="10961" refreshError="1"/>
      <sheetData sheetId="10962" refreshError="1"/>
      <sheetData sheetId="10963" refreshError="1"/>
      <sheetData sheetId="10964" refreshError="1"/>
      <sheetData sheetId="10965" refreshError="1"/>
      <sheetData sheetId="10966" refreshError="1"/>
      <sheetData sheetId="10967" refreshError="1"/>
      <sheetData sheetId="10968" refreshError="1"/>
      <sheetData sheetId="10969" refreshError="1"/>
      <sheetData sheetId="10970" refreshError="1"/>
      <sheetData sheetId="10971" refreshError="1"/>
      <sheetData sheetId="10972" refreshError="1"/>
      <sheetData sheetId="10973" refreshError="1"/>
      <sheetData sheetId="10974" refreshError="1"/>
      <sheetData sheetId="10975" refreshError="1"/>
      <sheetData sheetId="10976" refreshError="1"/>
      <sheetData sheetId="10977" refreshError="1"/>
      <sheetData sheetId="10978" refreshError="1"/>
      <sheetData sheetId="10979" refreshError="1"/>
      <sheetData sheetId="10980" refreshError="1"/>
      <sheetData sheetId="10981" refreshError="1"/>
      <sheetData sheetId="10982" refreshError="1"/>
      <sheetData sheetId="10983" refreshError="1"/>
      <sheetData sheetId="10984" refreshError="1"/>
      <sheetData sheetId="10985" refreshError="1"/>
      <sheetData sheetId="10986" refreshError="1"/>
      <sheetData sheetId="10987" refreshError="1"/>
      <sheetData sheetId="10988" refreshError="1"/>
      <sheetData sheetId="10989" refreshError="1"/>
      <sheetData sheetId="10990" refreshError="1"/>
      <sheetData sheetId="10991" refreshError="1"/>
      <sheetData sheetId="10992" refreshError="1"/>
      <sheetData sheetId="10993" refreshError="1"/>
      <sheetData sheetId="10994" refreshError="1"/>
      <sheetData sheetId="10995" refreshError="1"/>
      <sheetData sheetId="10996" refreshError="1"/>
      <sheetData sheetId="10997" refreshError="1"/>
      <sheetData sheetId="10998" refreshError="1"/>
      <sheetData sheetId="10999" refreshError="1"/>
      <sheetData sheetId="11000" refreshError="1"/>
      <sheetData sheetId="11001" refreshError="1"/>
      <sheetData sheetId="11002" refreshError="1"/>
      <sheetData sheetId="11003" refreshError="1"/>
      <sheetData sheetId="11004" refreshError="1"/>
      <sheetData sheetId="11005" refreshError="1"/>
      <sheetData sheetId="11006" refreshError="1"/>
      <sheetData sheetId="11007" refreshError="1"/>
      <sheetData sheetId="11008" refreshError="1"/>
      <sheetData sheetId="11009" refreshError="1"/>
      <sheetData sheetId="11010" refreshError="1"/>
      <sheetData sheetId="11011" refreshError="1"/>
      <sheetData sheetId="11012" refreshError="1"/>
      <sheetData sheetId="11013" refreshError="1"/>
      <sheetData sheetId="11014" refreshError="1"/>
      <sheetData sheetId="11015" refreshError="1"/>
      <sheetData sheetId="11016" refreshError="1"/>
      <sheetData sheetId="11017" refreshError="1"/>
      <sheetData sheetId="11018" refreshError="1"/>
      <sheetData sheetId="11019" refreshError="1"/>
      <sheetData sheetId="11020" refreshError="1"/>
      <sheetData sheetId="11021" refreshError="1"/>
      <sheetData sheetId="11022" refreshError="1"/>
      <sheetData sheetId="11023" refreshError="1"/>
      <sheetData sheetId="11024" refreshError="1"/>
      <sheetData sheetId="11025" refreshError="1"/>
      <sheetData sheetId="11026" refreshError="1"/>
      <sheetData sheetId="11027" refreshError="1"/>
      <sheetData sheetId="11028" refreshError="1"/>
      <sheetData sheetId="11029" refreshError="1"/>
      <sheetData sheetId="11030" refreshError="1"/>
      <sheetData sheetId="11031" refreshError="1"/>
      <sheetData sheetId="11032" refreshError="1"/>
      <sheetData sheetId="11033" refreshError="1"/>
      <sheetData sheetId="11034" refreshError="1"/>
      <sheetData sheetId="11035" refreshError="1"/>
      <sheetData sheetId="11036" refreshError="1"/>
      <sheetData sheetId="11037" refreshError="1"/>
      <sheetData sheetId="11038" refreshError="1"/>
      <sheetData sheetId="11039" refreshError="1"/>
      <sheetData sheetId="11040" refreshError="1"/>
      <sheetData sheetId="11041" refreshError="1"/>
      <sheetData sheetId="11042" refreshError="1"/>
      <sheetData sheetId="11043" refreshError="1"/>
      <sheetData sheetId="11044" refreshError="1"/>
      <sheetData sheetId="11045" refreshError="1"/>
      <sheetData sheetId="11046" refreshError="1"/>
      <sheetData sheetId="11047" refreshError="1"/>
      <sheetData sheetId="11048" refreshError="1"/>
      <sheetData sheetId="11049" refreshError="1"/>
      <sheetData sheetId="11050" refreshError="1"/>
      <sheetData sheetId="11051" refreshError="1"/>
      <sheetData sheetId="11052" refreshError="1"/>
      <sheetData sheetId="11053" refreshError="1"/>
      <sheetData sheetId="11054" refreshError="1"/>
      <sheetData sheetId="11055" refreshError="1"/>
      <sheetData sheetId="11056" refreshError="1"/>
      <sheetData sheetId="11057" refreshError="1"/>
      <sheetData sheetId="11058" refreshError="1"/>
      <sheetData sheetId="11059" refreshError="1"/>
      <sheetData sheetId="11060" refreshError="1"/>
      <sheetData sheetId="11061" refreshError="1"/>
      <sheetData sheetId="11062" refreshError="1"/>
      <sheetData sheetId="11063" refreshError="1"/>
      <sheetData sheetId="11064" refreshError="1"/>
      <sheetData sheetId="11065" refreshError="1"/>
      <sheetData sheetId="11066" refreshError="1"/>
      <sheetData sheetId="11067" refreshError="1"/>
      <sheetData sheetId="11068" refreshError="1"/>
      <sheetData sheetId="11069" refreshError="1"/>
      <sheetData sheetId="11070" refreshError="1"/>
      <sheetData sheetId="11071" refreshError="1"/>
      <sheetData sheetId="11072" refreshError="1"/>
      <sheetData sheetId="11073" refreshError="1"/>
      <sheetData sheetId="11074" refreshError="1"/>
      <sheetData sheetId="11075" refreshError="1"/>
      <sheetData sheetId="11076" refreshError="1"/>
      <sheetData sheetId="11077" refreshError="1"/>
      <sheetData sheetId="11078" refreshError="1"/>
      <sheetData sheetId="11079" refreshError="1"/>
      <sheetData sheetId="11080" refreshError="1"/>
      <sheetData sheetId="11081" refreshError="1"/>
      <sheetData sheetId="11082">
        <row r="1">
          <cell r="D1">
            <v>1127</v>
          </cell>
        </row>
      </sheetData>
      <sheetData sheetId="11083" refreshError="1"/>
      <sheetData sheetId="11084" refreshError="1"/>
      <sheetData sheetId="11085" refreshError="1"/>
      <sheetData sheetId="11086" refreshError="1"/>
      <sheetData sheetId="11087" refreshError="1"/>
      <sheetData sheetId="11088" refreshError="1"/>
      <sheetData sheetId="11089" refreshError="1"/>
      <sheetData sheetId="11090" refreshError="1"/>
      <sheetData sheetId="11091" refreshError="1"/>
      <sheetData sheetId="11092" refreshError="1"/>
      <sheetData sheetId="11093" refreshError="1"/>
      <sheetData sheetId="11094" refreshError="1"/>
      <sheetData sheetId="11095" refreshError="1"/>
      <sheetData sheetId="11096" refreshError="1"/>
      <sheetData sheetId="11097" refreshError="1"/>
      <sheetData sheetId="11098" refreshError="1"/>
      <sheetData sheetId="11099" refreshError="1"/>
      <sheetData sheetId="11100" refreshError="1"/>
      <sheetData sheetId="11101" refreshError="1"/>
      <sheetData sheetId="11102" refreshError="1"/>
      <sheetData sheetId="11103" refreshError="1"/>
      <sheetData sheetId="11104" refreshError="1"/>
      <sheetData sheetId="11105" refreshError="1"/>
      <sheetData sheetId="11106" refreshError="1"/>
      <sheetData sheetId="11107" refreshError="1"/>
      <sheetData sheetId="11108" refreshError="1"/>
      <sheetData sheetId="11109" refreshError="1"/>
      <sheetData sheetId="11110" refreshError="1"/>
      <sheetData sheetId="11111" refreshError="1"/>
      <sheetData sheetId="11112" refreshError="1"/>
      <sheetData sheetId="11113" refreshError="1"/>
      <sheetData sheetId="11114" refreshError="1"/>
      <sheetData sheetId="11115" refreshError="1"/>
      <sheetData sheetId="11116" refreshError="1"/>
      <sheetData sheetId="11117" refreshError="1"/>
      <sheetData sheetId="11118" refreshError="1"/>
      <sheetData sheetId="11119" refreshError="1"/>
      <sheetData sheetId="11120" refreshError="1"/>
      <sheetData sheetId="11121" refreshError="1"/>
      <sheetData sheetId="11122" refreshError="1"/>
      <sheetData sheetId="11123" refreshError="1"/>
      <sheetData sheetId="11124" refreshError="1"/>
      <sheetData sheetId="11125" refreshError="1"/>
      <sheetData sheetId="11126" refreshError="1"/>
      <sheetData sheetId="11127" refreshError="1"/>
      <sheetData sheetId="11128" refreshError="1"/>
      <sheetData sheetId="11129" refreshError="1"/>
      <sheetData sheetId="11130" refreshError="1"/>
      <sheetData sheetId="11131" refreshError="1"/>
      <sheetData sheetId="11132" refreshError="1"/>
      <sheetData sheetId="11133" refreshError="1"/>
      <sheetData sheetId="11134" refreshError="1"/>
      <sheetData sheetId="11135" refreshError="1"/>
      <sheetData sheetId="11136" refreshError="1"/>
      <sheetData sheetId="11137" refreshError="1"/>
      <sheetData sheetId="11138" refreshError="1"/>
      <sheetData sheetId="11139" refreshError="1"/>
      <sheetData sheetId="11140" refreshError="1"/>
      <sheetData sheetId="11141" refreshError="1"/>
      <sheetData sheetId="11142" refreshError="1"/>
      <sheetData sheetId="11143" refreshError="1"/>
      <sheetData sheetId="11144" refreshError="1"/>
      <sheetData sheetId="11145" refreshError="1"/>
      <sheetData sheetId="11146" refreshError="1"/>
      <sheetData sheetId="11147" refreshError="1"/>
      <sheetData sheetId="11148" refreshError="1"/>
      <sheetData sheetId="11149" refreshError="1"/>
      <sheetData sheetId="11150" refreshError="1"/>
      <sheetData sheetId="11151" refreshError="1"/>
      <sheetData sheetId="11152" refreshError="1"/>
      <sheetData sheetId="11153" refreshError="1"/>
      <sheetData sheetId="11154" refreshError="1"/>
      <sheetData sheetId="11155" refreshError="1"/>
      <sheetData sheetId="11156" refreshError="1"/>
      <sheetData sheetId="11157" refreshError="1"/>
      <sheetData sheetId="11158" refreshError="1"/>
      <sheetData sheetId="11159" refreshError="1"/>
      <sheetData sheetId="11160" refreshError="1"/>
      <sheetData sheetId="11161" refreshError="1"/>
      <sheetData sheetId="11162" refreshError="1"/>
      <sheetData sheetId="11163" refreshError="1"/>
      <sheetData sheetId="11164" refreshError="1"/>
      <sheetData sheetId="11165" refreshError="1"/>
      <sheetData sheetId="11166" refreshError="1"/>
      <sheetData sheetId="11167" refreshError="1"/>
      <sheetData sheetId="11168" refreshError="1"/>
      <sheetData sheetId="11169" refreshError="1"/>
      <sheetData sheetId="11170" refreshError="1"/>
      <sheetData sheetId="11171" refreshError="1"/>
      <sheetData sheetId="11172" refreshError="1"/>
      <sheetData sheetId="11173" refreshError="1"/>
      <sheetData sheetId="11174" refreshError="1"/>
      <sheetData sheetId="11175" refreshError="1"/>
      <sheetData sheetId="11176" refreshError="1"/>
      <sheetData sheetId="11177" refreshError="1"/>
      <sheetData sheetId="11178" refreshError="1"/>
      <sheetData sheetId="11179" refreshError="1"/>
      <sheetData sheetId="11180" refreshError="1"/>
      <sheetData sheetId="11181" refreshError="1"/>
      <sheetData sheetId="11182" refreshError="1"/>
      <sheetData sheetId="11183" refreshError="1"/>
      <sheetData sheetId="11184" refreshError="1"/>
      <sheetData sheetId="11185" refreshError="1"/>
      <sheetData sheetId="11186" refreshError="1"/>
      <sheetData sheetId="11187" refreshError="1"/>
      <sheetData sheetId="11188" refreshError="1"/>
      <sheetData sheetId="11189" refreshError="1"/>
      <sheetData sheetId="11190" refreshError="1"/>
      <sheetData sheetId="11191" refreshError="1"/>
      <sheetData sheetId="11192" refreshError="1"/>
      <sheetData sheetId="11193" refreshError="1"/>
      <sheetData sheetId="11194" refreshError="1"/>
      <sheetData sheetId="11195" refreshError="1"/>
      <sheetData sheetId="11196" refreshError="1"/>
      <sheetData sheetId="11197" refreshError="1"/>
      <sheetData sheetId="11198" refreshError="1"/>
      <sheetData sheetId="11199" refreshError="1"/>
      <sheetData sheetId="11200" refreshError="1"/>
      <sheetData sheetId="11201" refreshError="1"/>
      <sheetData sheetId="11202" refreshError="1"/>
      <sheetData sheetId="11203" refreshError="1"/>
      <sheetData sheetId="11204" refreshError="1"/>
      <sheetData sheetId="11205" refreshError="1"/>
      <sheetData sheetId="11206" refreshError="1"/>
      <sheetData sheetId="11207" refreshError="1"/>
      <sheetData sheetId="11208" refreshError="1"/>
      <sheetData sheetId="11209" refreshError="1"/>
      <sheetData sheetId="11210" refreshError="1"/>
      <sheetData sheetId="11211" refreshError="1"/>
      <sheetData sheetId="11212" refreshError="1"/>
      <sheetData sheetId="11213" refreshError="1"/>
      <sheetData sheetId="11214" refreshError="1"/>
      <sheetData sheetId="11215" refreshError="1"/>
      <sheetData sheetId="11216" refreshError="1"/>
      <sheetData sheetId="11217" refreshError="1"/>
      <sheetData sheetId="11218" refreshError="1"/>
      <sheetData sheetId="11219" refreshError="1"/>
      <sheetData sheetId="11220" refreshError="1"/>
      <sheetData sheetId="11221" refreshError="1"/>
      <sheetData sheetId="11222" refreshError="1"/>
      <sheetData sheetId="11223" refreshError="1"/>
      <sheetData sheetId="11224" refreshError="1"/>
      <sheetData sheetId="11225" refreshError="1"/>
      <sheetData sheetId="11226" refreshError="1"/>
      <sheetData sheetId="11227" refreshError="1"/>
      <sheetData sheetId="11228" refreshError="1"/>
      <sheetData sheetId="11229" refreshError="1"/>
      <sheetData sheetId="11230" refreshError="1"/>
      <sheetData sheetId="11231" refreshError="1"/>
      <sheetData sheetId="11232" refreshError="1"/>
      <sheetData sheetId="11233" refreshError="1"/>
      <sheetData sheetId="11234" refreshError="1"/>
      <sheetData sheetId="11235" refreshError="1"/>
      <sheetData sheetId="11236" refreshError="1"/>
      <sheetData sheetId="11237" refreshError="1"/>
      <sheetData sheetId="11238" refreshError="1"/>
      <sheetData sheetId="11239" refreshError="1"/>
      <sheetData sheetId="11240" refreshError="1"/>
      <sheetData sheetId="11241" refreshError="1"/>
      <sheetData sheetId="11242" refreshError="1"/>
      <sheetData sheetId="11243" refreshError="1"/>
      <sheetData sheetId="11244" refreshError="1"/>
      <sheetData sheetId="11245" refreshError="1"/>
      <sheetData sheetId="11246" refreshError="1"/>
      <sheetData sheetId="11247" refreshError="1"/>
      <sheetData sheetId="11248" refreshError="1"/>
      <sheetData sheetId="11249" refreshError="1"/>
      <sheetData sheetId="11250" refreshError="1"/>
      <sheetData sheetId="11251" refreshError="1"/>
      <sheetData sheetId="11252" refreshError="1"/>
      <sheetData sheetId="11253" refreshError="1"/>
      <sheetData sheetId="11254" refreshError="1"/>
      <sheetData sheetId="11255" refreshError="1"/>
      <sheetData sheetId="11256" refreshError="1"/>
      <sheetData sheetId="11257" refreshError="1"/>
      <sheetData sheetId="11258" refreshError="1"/>
      <sheetData sheetId="11259" refreshError="1"/>
      <sheetData sheetId="11260" refreshError="1"/>
      <sheetData sheetId="11261" refreshError="1"/>
      <sheetData sheetId="11262" refreshError="1"/>
      <sheetData sheetId="11263" refreshError="1"/>
      <sheetData sheetId="11264" refreshError="1"/>
      <sheetData sheetId="11265" refreshError="1"/>
      <sheetData sheetId="11266" refreshError="1"/>
      <sheetData sheetId="11267" refreshError="1"/>
      <sheetData sheetId="11268" refreshError="1"/>
      <sheetData sheetId="11269" refreshError="1"/>
      <sheetData sheetId="11270" refreshError="1"/>
      <sheetData sheetId="11271" refreshError="1"/>
      <sheetData sheetId="11272" refreshError="1"/>
      <sheetData sheetId="11273" refreshError="1"/>
      <sheetData sheetId="11274" refreshError="1"/>
      <sheetData sheetId="11275" refreshError="1"/>
      <sheetData sheetId="11276" refreshError="1"/>
      <sheetData sheetId="11277" refreshError="1"/>
      <sheetData sheetId="11278" refreshError="1"/>
      <sheetData sheetId="11279" refreshError="1"/>
      <sheetData sheetId="11280" refreshError="1"/>
      <sheetData sheetId="11281" refreshError="1"/>
      <sheetData sheetId="11282" refreshError="1"/>
      <sheetData sheetId="11283" refreshError="1"/>
      <sheetData sheetId="11284" refreshError="1"/>
      <sheetData sheetId="11285" refreshError="1"/>
      <sheetData sheetId="11286" refreshError="1"/>
      <sheetData sheetId="11287" refreshError="1"/>
      <sheetData sheetId="11288" refreshError="1"/>
      <sheetData sheetId="11289" refreshError="1"/>
      <sheetData sheetId="11290" refreshError="1"/>
      <sheetData sheetId="11291" refreshError="1"/>
      <sheetData sheetId="11292" refreshError="1"/>
      <sheetData sheetId="11293" refreshError="1"/>
      <sheetData sheetId="11294" refreshError="1"/>
      <sheetData sheetId="11295" refreshError="1"/>
      <sheetData sheetId="11296" refreshError="1"/>
      <sheetData sheetId="11297" refreshError="1"/>
      <sheetData sheetId="11298" refreshError="1"/>
      <sheetData sheetId="11299" refreshError="1"/>
      <sheetData sheetId="11300" refreshError="1"/>
      <sheetData sheetId="11301" refreshError="1"/>
      <sheetData sheetId="11302" refreshError="1"/>
      <sheetData sheetId="11303" refreshError="1"/>
      <sheetData sheetId="11304" refreshError="1"/>
      <sheetData sheetId="11305" refreshError="1"/>
      <sheetData sheetId="11306" refreshError="1"/>
      <sheetData sheetId="11307" refreshError="1"/>
      <sheetData sheetId="11308" refreshError="1"/>
      <sheetData sheetId="11309" refreshError="1"/>
      <sheetData sheetId="11310" refreshError="1"/>
      <sheetData sheetId="11311" refreshError="1"/>
      <sheetData sheetId="11312" refreshError="1"/>
      <sheetData sheetId="11313" refreshError="1"/>
      <sheetData sheetId="11314" refreshError="1"/>
      <sheetData sheetId="11315" refreshError="1"/>
      <sheetData sheetId="11316" refreshError="1"/>
      <sheetData sheetId="11317" refreshError="1"/>
      <sheetData sheetId="11318" refreshError="1"/>
      <sheetData sheetId="11319" refreshError="1"/>
      <sheetData sheetId="11320" refreshError="1"/>
      <sheetData sheetId="11321" refreshError="1"/>
      <sheetData sheetId="11322" refreshError="1"/>
      <sheetData sheetId="11323" refreshError="1"/>
      <sheetData sheetId="11324" refreshError="1"/>
      <sheetData sheetId="11325" refreshError="1"/>
      <sheetData sheetId="11326" refreshError="1"/>
      <sheetData sheetId="11327" refreshError="1"/>
      <sheetData sheetId="11328" refreshError="1"/>
      <sheetData sheetId="11329" refreshError="1"/>
      <sheetData sheetId="11330" refreshError="1"/>
      <sheetData sheetId="11331" refreshError="1"/>
      <sheetData sheetId="11332" refreshError="1"/>
      <sheetData sheetId="11333" refreshError="1"/>
      <sheetData sheetId="11334" refreshError="1"/>
      <sheetData sheetId="11335" refreshError="1"/>
      <sheetData sheetId="11336" refreshError="1"/>
      <sheetData sheetId="11337" refreshError="1"/>
      <sheetData sheetId="11338" refreshError="1"/>
      <sheetData sheetId="11339" refreshError="1"/>
      <sheetData sheetId="11340" refreshError="1"/>
      <sheetData sheetId="11341" refreshError="1"/>
      <sheetData sheetId="11342" refreshError="1"/>
      <sheetData sheetId="11343" refreshError="1"/>
      <sheetData sheetId="11344" refreshError="1"/>
      <sheetData sheetId="11345" refreshError="1"/>
      <sheetData sheetId="11346" refreshError="1"/>
      <sheetData sheetId="11347" refreshError="1"/>
      <sheetData sheetId="11348" refreshError="1"/>
      <sheetData sheetId="11349" refreshError="1"/>
      <sheetData sheetId="11350" refreshError="1"/>
      <sheetData sheetId="11351" refreshError="1"/>
      <sheetData sheetId="11352" refreshError="1"/>
      <sheetData sheetId="11353" refreshError="1"/>
      <sheetData sheetId="11354" refreshError="1"/>
      <sheetData sheetId="11355" refreshError="1"/>
      <sheetData sheetId="11356" refreshError="1"/>
      <sheetData sheetId="11357" refreshError="1"/>
      <sheetData sheetId="11358" refreshError="1"/>
      <sheetData sheetId="11359" refreshError="1"/>
      <sheetData sheetId="11360" refreshError="1"/>
      <sheetData sheetId="11361" refreshError="1"/>
      <sheetData sheetId="11362" refreshError="1"/>
      <sheetData sheetId="11363" refreshError="1"/>
      <sheetData sheetId="11364" refreshError="1"/>
      <sheetData sheetId="11365" refreshError="1"/>
      <sheetData sheetId="11366" refreshError="1"/>
      <sheetData sheetId="11367" refreshError="1"/>
      <sheetData sheetId="11368" refreshError="1"/>
      <sheetData sheetId="11369" refreshError="1"/>
      <sheetData sheetId="11370" refreshError="1"/>
      <sheetData sheetId="11371" refreshError="1"/>
      <sheetData sheetId="11372" refreshError="1"/>
      <sheetData sheetId="11373" refreshError="1"/>
      <sheetData sheetId="11374" refreshError="1"/>
      <sheetData sheetId="11375" refreshError="1"/>
      <sheetData sheetId="11376" refreshError="1"/>
      <sheetData sheetId="11377" refreshError="1"/>
      <sheetData sheetId="11378" refreshError="1"/>
      <sheetData sheetId="11379" refreshError="1"/>
      <sheetData sheetId="11380" refreshError="1"/>
      <sheetData sheetId="11381" refreshError="1"/>
      <sheetData sheetId="11382" refreshError="1"/>
      <sheetData sheetId="11383" refreshError="1"/>
      <sheetData sheetId="11384" refreshError="1"/>
      <sheetData sheetId="11385" refreshError="1"/>
      <sheetData sheetId="11386" refreshError="1"/>
      <sheetData sheetId="11387" refreshError="1"/>
      <sheetData sheetId="11388" refreshError="1"/>
      <sheetData sheetId="11389" refreshError="1"/>
      <sheetData sheetId="11390" refreshError="1"/>
      <sheetData sheetId="11391" refreshError="1"/>
      <sheetData sheetId="11392" refreshError="1"/>
      <sheetData sheetId="11393" refreshError="1"/>
      <sheetData sheetId="11394" refreshError="1"/>
      <sheetData sheetId="11395" refreshError="1"/>
      <sheetData sheetId="11396" refreshError="1"/>
      <sheetData sheetId="11397" refreshError="1"/>
      <sheetData sheetId="11398" refreshError="1"/>
      <sheetData sheetId="11399" refreshError="1"/>
      <sheetData sheetId="11400" refreshError="1"/>
      <sheetData sheetId="11401" refreshError="1"/>
      <sheetData sheetId="11402" refreshError="1"/>
      <sheetData sheetId="11403" refreshError="1"/>
      <sheetData sheetId="11404" refreshError="1"/>
      <sheetData sheetId="11405" refreshError="1"/>
      <sheetData sheetId="11406" refreshError="1"/>
      <sheetData sheetId="11407" refreshError="1"/>
      <sheetData sheetId="11408" refreshError="1"/>
      <sheetData sheetId="11409" refreshError="1"/>
      <sheetData sheetId="11410" refreshError="1"/>
      <sheetData sheetId="11411" refreshError="1"/>
      <sheetData sheetId="11412" refreshError="1"/>
      <sheetData sheetId="11413" refreshError="1"/>
      <sheetData sheetId="11414" refreshError="1"/>
      <sheetData sheetId="11415" refreshError="1"/>
      <sheetData sheetId="11416" refreshError="1"/>
      <sheetData sheetId="11417" refreshError="1"/>
      <sheetData sheetId="11418" refreshError="1"/>
      <sheetData sheetId="11419" refreshError="1"/>
      <sheetData sheetId="11420" refreshError="1"/>
      <sheetData sheetId="11421" refreshError="1"/>
      <sheetData sheetId="11422" refreshError="1"/>
      <sheetData sheetId="11423" refreshError="1"/>
      <sheetData sheetId="11424" refreshError="1"/>
      <sheetData sheetId="11425" refreshError="1"/>
      <sheetData sheetId="11426" refreshError="1"/>
      <sheetData sheetId="11427" refreshError="1"/>
      <sheetData sheetId="11428" refreshError="1"/>
      <sheetData sheetId="11429" refreshError="1"/>
      <sheetData sheetId="11430" refreshError="1"/>
      <sheetData sheetId="11431" refreshError="1"/>
      <sheetData sheetId="11432" refreshError="1"/>
      <sheetData sheetId="11433" refreshError="1"/>
      <sheetData sheetId="11434" refreshError="1"/>
      <sheetData sheetId="11435" refreshError="1"/>
      <sheetData sheetId="11436" refreshError="1"/>
      <sheetData sheetId="11437" refreshError="1"/>
      <sheetData sheetId="11438" refreshError="1"/>
      <sheetData sheetId="11439" refreshError="1"/>
      <sheetData sheetId="11440" refreshError="1"/>
      <sheetData sheetId="11441" refreshError="1"/>
      <sheetData sheetId="11442" refreshError="1"/>
      <sheetData sheetId="11443" refreshError="1"/>
      <sheetData sheetId="11444" refreshError="1"/>
      <sheetData sheetId="11445" refreshError="1"/>
      <sheetData sheetId="11446" refreshError="1"/>
      <sheetData sheetId="11447" refreshError="1"/>
      <sheetData sheetId="11448" refreshError="1"/>
      <sheetData sheetId="11449" refreshError="1"/>
      <sheetData sheetId="11450" refreshError="1"/>
      <sheetData sheetId="11451" refreshError="1"/>
      <sheetData sheetId="11452" refreshError="1"/>
      <sheetData sheetId="11453" refreshError="1"/>
      <sheetData sheetId="11454" refreshError="1"/>
      <sheetData sheetId="11455" refreshError="1"/>
      <sheetData sheetId="11456" refreshError="1"/>
      <sheetData sheetId="11457" refreshError="1"/>
      <sheetData sheetId="11458" refreshError="1"/>
      <sheetData sheetId="11459" refreshError="1"/>
      <sheetData sheetId="11460" refreshError="1"/>
      <sheetData sheetId="11461" refreshError="1"/>
      <sheetData sheetId="11462" refreshError="1"/>
      <sheetData sheetId="11463" refreshError="1"/>
      <sheetData sheetId="11464" refreshError="1"/>
      <sheetData sheetId="11465" refreshError="1"/>
      <sheetData sheetId="11466" refreshError="1"/>
      <sheetData sheetId="11467" refreshError="1"/>
      <sheetData sheetId="11468" refreshError="1"/>
      <sheetData sheetId="11469" refreshError="1"/>
      <sheetData sheetId="11470" refreshError="1"/>
      <sheetData sheetId="11471" refreshError="1"/>
      <sheetData sheetId="11472" refreshError="1"/>
      <sheetData sheetId="11473" refreshError="1"/>
      <sheetData sheetId="11474" refreshError="1"/>
      <sheetData sheetId="11475" refreshError="1"/>
      <sheetData sheetId="11476" refreshError="1"/>
      <sheetData sheetId="11477" refreshError="1"/>
      <sheetData sheetId="11478" refreshError="1"/>
      <sheetData sheetId="11479" refreshError="1"/>
      <sheetData sheetId="11480" refreshError="1"/>
      <sheetData sheetId="11481" refreshError="1"/>
      <sheetData sheetId="11482" refreshError="1"/>
      <sheetData sheetId="11483" refreshError="1"/>
      <sheetData sheetId="11484" refreshError="1"/>
      <sheetData sheetId="11485" refreshError="1"/>
      <sheetData sheetId="11486" refreshError="1"/>
      <sheetData sheetId="11487" refreshError="1"/>
      <sheetData sheetId="11488" refreshError="1"/>
      <sheetData sheetId="11489" refreshError="1"/>
      <sheetData sheetId="11490" refreshError="1"/>
      <sheetData sheetId="11491" refreshError="1"/>
      <sheetData sheetId="11492" refreshError="1"/>
      <sheetData sheetId="11493" refreshError="1"/>
      <sheetData sheetId="11494" refreshError="1"/>
      <sheetData sheetId="11495" refreshError="1"/>
      <sheetData sheetId="11496" refreshError="1"/>
      <sheetData sheetId="11497" refreshError="1"/>
      <sheetData sheetId="11498" refreshError="1"/>
      <sheetData sheetId="11499" refreshError="1"/>
      <sheetData sheetId="11500" refreshError="1"/>
      <sheetData sheetId="11501" refreshError="1"/>
      <sheetData sheetId="11502" refreshError="1"/>
      <sheetData sheetId="11503" refreshError="1"/>
      <sheetData sheetId="11504" refreshError="1"/>
      <sheetData sheetId="11505" refreshError="1"/>
      <sheetData sheetId="11506" refreshError="1"/>
      <sheetData sheetId="11507" refreshError="1"/>
      <sheetData sheetId="11508" refreshError="1"/>
      <sheetData sheetId="11509" refreshError="1"/>
      <sheetData sheetId="11510" refreshError="1"/>
      <sheetData sheetId="11511" refreshError="1"/>
      <sheetData sheetId="11512" refreshError="1"/>
      <sheetData sheetId="11513" refreshError="1"/>
      <sheetData sheetId="11514" refreshError="1"/>
      <sheetData sheetId="11515" refreshError="1"/>
      <sheetData sheetId="11516" refreshError="1"/>
      <sheetData sheetId="11517" refreshError="1"/>
      <sheetData sheetId="11518" refreshError="1"/>
      <sheetData sheetId="11519" refreshError="1"/>
      <sheetData sheetId="11520" refreshError="1"/>
      <sheetData sheetId="11521" refreshError="1"/>
      <sheetData sheetId="11522" refreshError="1"/>
      <sheetData sheetId="11523" refreshError="1"/>
      <sheetData sheetId="11524" refreshError="1"/>
      <sheetData sheetId="11525" refreshError="1"/>
      <sheetData sheetId="11526" refreshError="1"/>
      <sheetData sheetId="11527" refreshError="1"/>
      <sheetData sheetId="11528" refreshError="1"/>
      <sheetData sheetId="11529" refreshError="1"/>
      <sheetData sheetId="11530" refreshError="1"/>
      <sheetData sheetId="11531" refreshError="1"/>
      <sheetData sheetId="11532" refreshError="1"/>
      <sheetData sheetId="11533" refreshError="1"/>
      <sheetData sheetId="11534" refreshError="1"/>
      <sheetData sheetId="11535" refreshError="1"/>
      <sheetData sheetId="11536" refreshError="1"/>
      <sheetData sheetId="11537" refreshError="1"/>
      <sheetData sheetId="11538" refreshError="1"/>
      <sheetData sheetId="11539" refreshError="1"/>
      <sheetData sheetId="11540" refreshError="1"/>
      <sheetData sheetId="11541" refreshError="1"/>
      <sheetData sheetId="11542" refreshError="1"/>
      <sheetData sheetId="11543" refreshError="1"/>
      <sheetData sheetId="11544" refreshError="1"/>
      <sheetData sheetId="11545" refreshError="1"/>
      <sheetData sheetId="11546" refreshError="1"/>
      <sheetData sheetId="11547" refreshError="1"/>
      <sheetData sheetId="11548" refreshError="1"/>
      <sheetData sheetId="11549" refreshError="1"/>
      <sheetData sheetId="11550" refreshError="1"/>
      <sheetData sheetId="11551" refreshError="1"/>
      <sheetData sheetId="11552" refreshError="1"/>
      <sheetData sheetId="11553" refreshError="1"/>
      <sheetData sheetId="11554" refreshError="1"/>
      <sheetData sheetId="11555" refreshError="1"/>
      <sheetData sheetId="11556" refreshError="1"/>
      <sheetData sheetId="11557" refreshError="1"/>
      <sheetData sheetId="11558" refreshError="1"/>
      <sheetData sheetId="11559" refreshError="1"/>
      <sheetData sheetId="11560" refreshError="1"/>
      <sheetData sheetId="11561" refreshError="1"/>
      <sheetData sheetId="11562" refreshError="1"/>
      <sheetData sheetId="11563" refreshError="1"/>
      <sheetData sheetId="11564" refreshError="1"/>
      <sheetData sheetId="11565" refreshError="1"/>
      <sheetData sheetId="11566" refreshError="1"/>
      <sheetData sheetId="11567" refreshError="1"/>
      <sheetData sheetId="11568" refreshError="1"/>
      <sheetData sheetId="11569" refreshError="1"/>
      <sheetData sheetId="11570" refreshError="1"/>
      <sheetData sheetId="11571" refreshError="1"/>
      <sheetData sheetId="11572" refreshError="1"/>
      <sheetData sheetId="11573" refreshError="1"/>
      <sheetData sheetId="11574" refreshError="1"/>
      <sheetData sheetId="11575" refreshError="1"/>
      <sheetData sheetId="11576" refreshError="1"/>
      <sheetData sheetId="11577" refreshError="1"/>
      <sheetData sheetId="11578" refreshError="1"/>
      <sheetData sheetId="11579" refreshError="1"/>
      <sheetData sheetId="11580" refreshError="1"/>
      <sheetData sheetId="11581" refreshError="1"/>
      <sheetData sheetId="11582" refreshError="1"/>
      <sheetData sheetId="11583" refreshError="1"/>
      <sheetData sheetId="11584" refreshError="1"/>
      <sheetData sheetId="11585" refreshError="1"/>
      <sheetData sheetId="11586" refreshError="1"/>
      <sheetData sheetId="11587" refreshError="1"/>
      <sheetData sheetId="11588" refreshError="1"/>
      <sheetData sheetId="11589" refreshError="1"/>
      <sheetData sheetId="11590" refreshError="1"/>
      <sheetData sheetId="11591" refreshError="1"/>
      <sheetData sheetId="11592" refreshError="1"/>
      <sheetData sheetId="11593" refreshError="1"/>
      <sheetData sheetId="11594" refreshError="1"/>
      <sheetData sheetId="11595" refreshError="1"/>
      <sheetData sheetId="11596" refreshError="1"/>
      <sheetData sheetId="11597" refreshError="1"/>
      <sheetData sheetId="11598" refreshError="1"/>
      <sheetData sheetId="11599" refreshError="1"/>
      <sheetData sheetId="11600" refreshError="1"/>
      <sheetData sheetId="11601" refreshError="1"/>
      <sheetData sheetId="11602" refreshError="1"/>
      <sheetData sheetId="11603" refreshError="1"/>
      <sheetData sheetId="11604" refreshError="1"/>
      <sheetData sheetId="11605" refreshError="1"/>
      <sheetData sheetId="11606" refreshError="1"/>
      <sheetData sheetId="11607" refreshError="1"/>
      <sheetData sheetId="11608" refreshError="1"/>
      <sheetData sheetId="11609" refreshError="1"/>
      <sheetData sheetId="11610" refreshError="1"/>
      <sheetData sheetId="11611" refreshError="1"/>
      <sheetData sheetId="11612" refreshError="1"/>
      <sheetData sheetId="11613" refreshError="1"/>
      <sheetData sheetId="11614" refreshError="1"/>
      <sheetData sheetId="11615" refreshError="1"/>
      <sheetData sheetId="11616" refreshError="1"/>
      <sheetData sheetId="11617" refreshError="1"/>
      <sheetData sheetId="11618" refreshError="1"/>
      <sheetData sheetId="11619" refreshError="1"/>
      <sheetData sheetId="11620" refreshError="1"/>
      <sheetData sheetId="11621" refreshError="1"/>
      <sheetData sheetId="11622" refreshError="1"/>
      <sheetData sheetId="11623" refreshError="1"/>
      <sheetData sheetId="11624" refreshError="1"/>
      <sheetData sheetId="11625" refreshError="1"/>
      <sheetData sheetId="11626" refreshError="1"/>
      <sheetData sheetId="11627" refreshError="1"/>
      <sheetData sheetId="11628" refreshError="1"/>
      <sheetData sheetId="11629" refreshError="1"/>
      <sheetData sheetId="11630" refreshError="1"/>
      <sheetData sheetId="11631" refreshError="1"/>
      <sheetData sheetId="11632" refreshError="1"/>
      <sheetData sheetId="11633" refreshError="1"/>
      <sheetData sheetId="11634" refreshError="1"/>
      <sheetData sheetId="11635" refreshError="1"/>
      <sheetData sheetId="11636" refreshError="1"/>
      <sheetData sheetId="11637" refreshError="1"/>
      <sheetData sheetId="11638" refreshError="1"/>
      <sheetData sheetId="11639" refreshError="1"/>
      <sheetData sheetId="11640" refreshError="1"/>
      <sheetData sheetId="11641" refreshError="1"/>
      <sheetData sheetId="11642" refreshError="1"/>
      <sheetData sheetId="11643" refreshError="1"/>
      <sheetData sheetId="11644" refreshError="1"/>
      <sheetData sheetId="11645" refreshError="1"/>
      <sheetData sheetId="11646" refreshError="1"/>
      <sheetData sheetId="11647" refreshError="1"/>
      <sheetData sheetId="11648" refreshError="1"/>
      <sheetData sheetId="11649" refreshError="1"/>
      <sheetData sheetId="11650" refreshError="1"/>
      <sheetData sheetId="11651" refreshError="1"/>
      <sheetData sheetId="11652" refreshError="1"/>
      <sheetData sheetId="11653" refreshError="1"/>
      <sheetData sheetId="11654" refreshError="1"/>
      <sheetData sheetId="11655" refreshError="1"/>
      <sheetData sheetId="11656" refreshError="1"/>
      <sheetData sheetId="11657" refreshError="1"/>
      <sheetData sheetId="11658" refreshError="1"/>
      <sheetData sheetId="11659" refreshError="1"/>
      <sheetData sheetId="11660" refreshError="1"/>
      <sheetData sheetId="11661" refreshError="1"/>
      <sheetData sheetId="11662" refreshError="1"/>
      <sheetData sheetId="11663" refreshError="1"/>
      <sheetData sheetId="11664" refreshError="1"/>
      <sheetData sheetId="11665" refreshError="1"/>
      <sheetData sheetId="11666">
        <row r="1">
          <cell r="K1">
            <v>37986</v>
          </cell>
        </row>
      </sheetData>
      <sheetData sheetId="11667" refreshError="1"/>
      <sheetData sheetId="11668" refreshError="1"/>
      <sheetData sheetId="11669" refreshError="1"/>
      <sheetData sheetId="11670" refreshError="1"/>
      <sheetData sheetId="11671" refreshError="1"/>
      <sheetData sheetId="11672" refreshError="1"/>
      <sheetData sheetId="11673" refreshError="1"/>
      <sheetData sheetId="11674" refreshError="1"/>
      <sheetData sheetId="11675" refreshError="1"/>
      <sheetData sheetId="11676" refreshError="1"/>
      <sheetData sheetId="11677" refreshError="1"/>
      <sheetData sheetId="11678" refreshError="1"/>
      <sheetData sheetId="11679" refreshError="1"/>
      <sheetData sheetId="11680" refreshError="1"/>
      <sheetData sheetId="11681" refreshError="1"/>
      <sheetData sheetId="11682">
        <row r="1">
          <cell r="K1">
            <v>37986</v>
          </cell>
        </row>
      </sheetData>
      <sheetData sheetId="11683" refreshError="1"/>
      <sheetData sheetId="11684" refreshError="1"/>
      <sheetData sheetId="11685" refreshError="1"/>
      <sheetData sheetId="11686" refreshError="1"/>
      <sheetData sheetId="11687" refreshError="1"/>
      <sheetData sheetId="11688" refreshError="1"/>
      <sheetData sheetId="11689" refreshError="1"/>
      <sheetData sheetId="11690" refreshError="1"/>
      <sheetData sheetId="11691" refreshError="1"/>
      <sheetData sheetId="11692" refreshError="1"/>
      <sheetData sheetId="11693" refreshError="1"/>
      <sheetData sheetId="11694" refreshError="1"/>
      <sheetData sheetId="11695" refreshError="1"/>
      <sheetData sheetId="11696" refreshError="1"/>
      <sheetData sheetId="11697" refreshError="1"/>
      <sheetData sheetId="11698" refreshError="1"/>
      <sheetData sheetId="11699" refreshError="1"/>
      <sheetData sheetId="11700" refreshError="1"/>
      <sheetData sheetId="11701" refreshError="1"/>
      <sheetData sheetId="11702" refreshError="1"/>
      <sheetData sheetId="11703" refreshError="1"/>
      <sheetData sheetId="11704" refreshError="1"/>
      <sheetData sheetId="11705" refreshError="1"/>
      <sheetData sheetId="11706" refreshError="1"/>
      <sheetData sheetId="11707" refreshError="1"/>
      <sheetData sheetId="11708" refreshError="1"/>
      <sheetData sheetId="11709" refreshError="1"/>
      <sheetData sheetId="11710" refreshError="1"/>
      <sheetData sheetId="11711" refreshError="1"/>
      <sheetData sheetId="11712" refreshError="1"/>
      <sheetData sheetId="11713" refreshError="1"/>
      <sheetData sheetId="11714" refreshError="1"/>
      <sheetData sheetId="11715" refreshError="1"/>
      <sheetData sheetId="11716" refreshError="1"/>
      <sheetData sheetId="11717" refreshError="1"/>
      <sheetData sheetId="11718" refreshError="1"/>
      <sheetData sheetId="11719" refreshError="1"/>
      <sheetData sheetId="11720" refreshError="1"/>
      <sheetData sheetId="11721" refreshError="1"/>
      <sheetData sheetId="11722" refreshError="1"/>
      <sheetData sheetId="11723" refreshError="1"/>
      <sheetData sheetId="11724" refreshError="1"/>
      <sheetData sheetId="11725" refreshError="1"/>
      <sheetData sheetId="11726" refreshError="1"/>
      <sheetData sheetId="11727" refreshError="1"/>
      <sheetData sheetId="11728" refreshError="1"/>
      <sheetData sheetId="11729" refreshError="1"/>
      <sheetData sheetId="11730" refreshError="1"/>
      <sheetData sheetId="11731" refreshError="1"/>
      <sheetData sheetId="11732" refreshError="1"/>
      <sheetData sheetId="11733" refreshError="1"/>
      <sheetData sheetId="11734" refreshError="1"/>
      <sheetData sheetId="11735" refreshError="1"/>
      <sheetData sheetId="11736" refreshError="1"/>
      <sheetData sheetId="11737" refreshError="1"/>
      <sheetData sheetId="11738" refreshError="1"/>
      <sheetData sheetId="11739" refreshError="1"/>
      <sheetData sheetId="11740" refreshError="1"/>
      <sheetData sheetId="11741" refreshError="1"/>
      <sheetData sheetId="11742">
        <row r="1">
          <cell r="K1">
            <v>37986</v>
          </cell>
        </row>
      </sheetData>
      <sheetData sheetId="11743" refreshError="1"/>
      <sheetData sheetId="11744" refreshError="1"/>
      <sheetData sheetId="11745" refreshError="1"/>
      <sheetData sheetId="11746" refreshError="1"/>
      <sheetData sheetId="11747" refreshError="1"/>
      <sheetData sheetId="11748" refreshError="1"/>
      <sheetData sheetId="11749" refreshError="1"/>
      <sheetData sheetId="11750" refreshError="1"/>
      <sheetData sheetId="11751" refreshError="1"/>
      <sheetData sheetId="11752" refreshError="1"/>
      <sheetData sheetId="11753" refreshError="1"/>
      <sheetData sheetId="11754" refreshError="1"/>
      <sheetData sheetId="11755" refreshError="1"/>
      <sheetData sheetId="11756" refreshError="1"/>
      <sheetData sheetId="11757" refreshError="1"/>
      <sheetData sheetId="11758" refreshError="1"/>
      <sheetData sheetId="11759" refreshError="1"/>
      <sheetData sheetId="11760" refreshError="1"/>
      <sheetData sheetId="11761" refreshError="1"/>
      <sheetData sheetId="11762" refreshError="1"/>
      <sheetData sheetId="11763" refreshError="1"/>
      <sheetData sheetId="11764" refreshError="1"/>
      <sheetData sheetId="11765"/>
      <sheetData sheetId="11766" refreshError="1"/>
      <sheetData sheetId="11767" refreshError="1"/>
      <sheetData sheetId="11768" refreshError="1"/>
      <sheetData sheetId="11769" refreshError="1"/>
      <sheetData sheetId="11770" refreshError="1"/>
      <sheetData sheetId="11771" refreshError="1"/>
      <sheetData sheetId="11772" refreshError="1"/>
      <sheetData sheetId="11773" refreshError="1"/>
      <sheetData sheetId="11774" refreshError="1"/>
      <sheetData sheetId="11775" refreshError="1"/>
      <sheetData sheetId="11776" refreshError="1"/>
      <sheetData sheetId="11777" refreshError="1"/>
      <sheetData sheetId="11778" refreshError="1"/>
      <sheetData sheetId="11779" refreshError="1"/>
      <sheetData sheetId="11780" refreshError="1"/>
      <sheetData sheetId="11781" refreshError="1"/>
      <sheetData sheetId="11782" refreshError="1"/>
      <sheetData sheetId="11783" refreshError="1"/>
      <sheetData sheetId="11784" refreshError="1"/>
      <sheetData sheetId="11785" refreshError="1"/>
      <sheetData sheetId="11786" refreshError="1"/>
      <sheetData sheetId="11787" refreshError="1"/>
      <sheetData sheetId="11788" refreshError="1"/>
      <sheetData sheetId="11789" refreshError="1"/>
      <sheetData sheetId="11790" refreshError="1"/>
      <sheetData sheetId="11791" refreshError="1"/>
      <sheetData sheetId="11792" refreshError="1"/>
      <sheetData sheetId="11793" refreshError="1"/>
      <sheetData sheetId="11794" refreshError="1"/>
      <sheetData sheetId="11795" refreshError="1"/>
      <sheetData sheetId="11796" refreshError="1"/>
      <sheetData sheetId="11797" refreshError="1"/>
      <sheetData sheetId="11798" refreshError="1"/>
      <sheetData sheetId="11799" refreshError="1"/>
      <sheetData sheetId="11800" refreshError="1"/>
      <sheetData sheetId="11801" refreshError="1"/>
      <sheetData sheetId="11802" refreshError="1"/>
      <sheetData sheetId="11803" refreshError="1"/>
      <sheetData sheetId="11804" refreshError="1"/>
      <sheetData sheetId="11805" refreshError="1"/>
      <sheetData sheetId="11806" refreshError="1"/>
      <sheetData sheetId="11807" refreshError="1"/>
      <sheetData sheetId="11808" refreshError="1"/>
      <sheetData sheetId="11809" refreshError="1"/>
      <sheetData sheetId="11810" refreshError="1"/>
      <sheetData sheetId="11811" refreshError="1"/>
      <sheetData sheetId="11812" refreshError="1"/>
      <sheetData sheetId="11813" refreshError="1"/>
      <sheetData sheetId="11814" refreshError="1"/>
      <sheetData sheetId="11815" refreshError="1"/>
      <sheetData sheetId="11816" refreshError="1"/>
      <sheetData sheetId="11817" refreshError="1"/>
      <sheetData sheetId="11818" refreshError="1"/>
      <sheetData sheetId="11819" refreshError="1"/>
      <sheetData sheetId="11820" refreshError="1"/>
      <sheetData sheetId="11821" refreshError="1"/>
      <sheetData sheetId="11822" refreshError="1"/>
      <sheetData sheetId="11823" refreshError="1"/>
      <sheetData sheetId="11824" refreshError="1"/>
      <sheetData sheetId="11825" refreshError="1"/>
      <sheetData sheetId="11826" refreshError="1"/>
      <sheetData sheetId="11827" refreshError="1"/>
      <sheetData sheetId="11828" refreshError="1"/>
      <sheetData sheetId="11829" refreshError="1"/>
      <sheetData sheetId="11830" refreshError="1"/>
      <sheetData sheetId="11831" refreshError="1"/>
      <sheetData sheetId="11832" refreshError="1"/>
      <sheetData sheetId="11833" refreshError="1"/>
      <sheetData sheetId="11834" refreshError="1"/>
      <sheetData sheetId="11835" refreshError="1"/>
      <sheetData sheetId="11836" refreshError="1"/>
      <sheetData sheetId="11837" refreshError="1"/>
      <sheetData sheetId="11838" refreshError="1"/>
      <sheetData sheetId="11839" refreshError="1"/>
      <sheetData sheetId="11840" refreshError="1"/>
      <sheetData sheetId="11841" refreshError="1"/>
      <sheetData sheetId="11842" refreshError="1"/>
      <sheetData sheetId="11843" refreshError="1"/>
      <sheetData sheetId="11844" refreshError="1"/>
      <sheetData sheetId="11845" refreshError="1"/>
      <sheetData sheetId="11846" refreshError="1"/>
      <sheetData sheetId="11847" refreshError="1"/>
      <sheetData sheetId="11848" refreshError="1"/>
      <sheetData sheetId="11849" refreshError="1"/>
      <sheetData sheetId="11850" refreshError="1"/>
      <sheetData sheetId="11851" refreshError="1"/>
      <sheetData sheetId="11852" refreshError="1"/>
      <sheetData sheetId="11853" refreshError="1"/>
      <sheetData sheetId="11854" refreshError="1"/>
      <sheetData sheetId="11855" refreshError="1"/>
      <sheetData sheetId="11856" refreshError="1"/>
      <sheetData sheetId="11857" refreshError="1"/>
      <sheetData sheetId="11858" refreshError="1"/>
      <sheetData sheetId="11859" refreshError="1"/>
      <sheetData sheetId="11860" refreshError="1"/>
      <sheetData sheetId="11861" refreshError="1"/>
      <sheetData sheetId="11862" refreshError="1"/>
      <sheetData sheetId="11863" refreshError="1"/>
      <sheetData sheetId="11864" refreshError="1"/>
      <sheetData sheetId="11865" refreshError="1"/>
      <sheetData sheetId="11866" refreshError="1"/>
      <sheetData sheetId="11867" refreshError="1"/>
      <sheetData sheetId="11868" refreshError="1"/>
      <sheetData sheetId="11869" refreshError="1"/>
      <sheetData sheetId="11870" refreshError="1"/>
      <sheetData sheetId="11871" refreshError="1"/>
      <sheetData sheetId="11872" refreshError="1"/>
      <sheetData sheetId="11873" refreshError="1"/>
      <sheetData sheetId="11874" refreshError="1"/>
      <sheetData sheetId="11875" refreshError="1"/>
      <sheetData sheetId="11876" refreshError="1"/>
      <sheetData sheetId="11877" refreshError="1"/>
      <sheetData sheetId="11878" refreshError="1"/>
      <sheetData sheetId="11879" refreshError="1"/>
      <sheetData sheetId="11880" refreshError="1"/>
      <sheetData sheetId="11881" refreshError="1"/>
      <sheetData sheetId="11882" refreshError="1"/>
      <sheetData sheetId="11883" refreshError="1"/>
      <sheetData sheetId="11884" refreshError="1"/>
      <sheetData sheetId="11885" refreshError="1"/>
      <sheetData sheetId="11886" refreshError="1"/>
      <sheetData sheetId="11887" refreshError="1"/>
      <sheetData sheetId="11888" refreshError="1"/>
      <sheetData sheetId="11889" refreshError="1"/>
      <sheetData sheetId="11890" refreshError="1"/>
      <sheetData sheetId="11891" refreshError="1"/>
      <sheetData sheetId="11892" refreshError="1"/>
      <sheetData sheetId="11893" refreshError="1"/>
      <sheetData sheetId="11894" refreshError="1"/>
      <sheetData sheetId="11895" refreshError="1"/>
      <sheetData sheetId="11896" refreshError="1"/>
      <sheetData sheetId="11897" refreshError="1"/>
      <sheetData sheetId="11898" refreshError="1"/>
      <sheetData sheetId="11899" refreshError="1"/>
      <sheetData sheetId="11900" refreshError="1"/>
      <sheetData sheetId="11901" refreshError="1"/>
      <sheetData sheetId="11902" refreshError="1"/>
      <sheetData sheetId="11903" refreshError="1"/>
      <sheetData sheetId="11904" refreshError="1"/>
      <sheetData sheetId="11905" refreshError="1"/>
      <sheetData sheetId="11906" refreshError="1"/>
      <sheetData sheetId="11907" refreshError="1"/>
      <sheetData sheetId="11908" refreshError="1"/>
      <sheetData sheetId="11909" refreshError="1"/>
      <sheetData sheetId="11910" refreshError="1"/>
      <sheetData sheetId="11911" refreshError="1"/>
      <sheetData sheetId="11912" refreshError="1"/>
      <sheetData sheetId="11913" refreshError="1"/>
      <sheetData sheetId="11914" refreshError="1"/>
      <sheetData sheetId="11915" refreshError="1"/>
      <sheetData sheetId="11916" refreshError="1"/>
      <sheetData sheetId="11917" refreshError="1"/>
      <sheetData sheetId="11918" refreshError="1"/>
      <sheetData sheetId="11919" refreshError="1"/>
      <sheetData sheetId="11920" refreshError="1"/>
      <sheetData sheetId="11921" refreshError="1"/>
      <sheetData sheetId="11922" refreshError="1"/>
      <sheetData sheetId="11923" refreshError="1"/>
      <sheetData sheetId="11924" refreshError="1"/>
      <sheetData sheetId="11925" refreshError="1"/>
      <sheetData sheetId="11926" refreshError="1"/>
      <sheetData sheetId="11927" refreshError="1"/>
      <sheetData sheetId="11928" refreshError="1"/>
      <sheetData sheetId="11929" refreshError="1"/>
      <sheetData sheetId="11930" refreshError="1"/>
      <sheetData sheetId="11931" refreshError="1"/>
      <sheetData sheetId="11932" refreshError="1"/>
      <sheetData sheetId="11933" refreshError="1"/>
      <sheetData sheetId="11934" refreshError="1"/>
      <sheetData sheetId="11935" refreshError="1"/>
      <sheetData sheetId="11936" refreshError="1"/>
      <sheetData sheetId="11937" refreshError="1"/>
      <sheetData sheetId="11938" refreshError="1"/>
      <sheetData sheetId="11939" refreshError="1"/>
      <sheetData sheetId="11940" refreshError="1"/>
      <sheetData sheetId="11941" refreshError="1"/>
      <sheetData sheetId="11942" refreshError="1"/>
      <sheetData sheetId="11943" refreshError="1"/>
      <sheetData sheetId="11944" refreshError="1"/>
      <sheetData sheetId="11945" refreshError="1"/>
      <sheetData sheetId="11946" refreshError="1"/>
      <sheetData sheetId="11947" refreshError="1"/>
      <sheetData sheetId="11948" refreshError="1"/>
      <sheetData sheetId="11949" refreshError="1"/>
      <sheetData sheetId="11950" refreshError="1"/>
      <sheetData sheetId="11951" refreshError="1"/>
      <sheetData sheetId="11952" refreshError="1"/>
      <sheetData sheetId="11953" refreshError="1"/>
      <sheetData sheetId="11954" refreshError="1"/>
      <sheetData sheetId="11955" refreshError="1"/>
      <sheetData sheetId="11956" refreshError="1"/>
      <sheetData sheetId="11957" refreshError="1"/>
      <sheetData sheetId="11958" refreshError="1"/>
      <sheetData sheetId="11959" refreshError="1"/>
      <sheetData sheetId="11960" refreshError="1"/>
      <sheetData sheetId="11961" refreshError="1"/>
      <sheetData sheetId="11962" refreshError="1"/>
      <sheetData sheetId="11963" refreshError="1"/>
      <sheetData sheetId="11964" refreshError="1"/>
      <sheetData sheetId="11965" refreshError="1"/>
      <sheetData sheetId="11966" refreshError="1"/>
      <sheetData sheetId="11967" refreshError="1"/>
      <sheetData sheetId="11968" refreshError="1"/>
      <sheetData sheetId="11969" refreshError="1"/>
      <sheetData sheetId="11970" refreshError="1"/>
      <sheetData sheetId="11971" refreshError="1"/>
      <sheetData sheetId="11972" refreshError="1"/>
      <sheetData sheetId="11973" refreshError="1"/>
      <sheetData sheetId="11974" refreshError="1"/>
      <sheetData sheetId="11975" refreshError="1"/>
      <sheetData sheetId="11976" refreshError="1"/>
      <sheetData sheetId="11977" refreshError="1"/>
      <sheetData sheetId="11978" refreshError="1"/>
      <sheetData sheetId="11979" refreshError="1"/>
      <sheetData sheetId="11980" refreshError="1"/>
      <sheetData sheetId="11981" refreshError="1"/>
      <sheetData sheetId="11982" refreshError="1"/>
      <sheetData sheetId="11983" refreshError="1"/>
      <sheetData sheetId="11984" refreshError="1"/>
      <sheetData sheetId="11985" refreshError="1"/>
      <sheetData sheetId="11986" refreshError="1"/>
      <sheetData sheetId="11987" refreshError="1"/>
      <sheetData sheetId="11988" refreshError="1"/>
      <sheetData sheetId="11989" refreshError="1"/>
      <sheetData sheetId="11990" refreshError="1"/>
      <sheetData sheetId="11991" refreshError="1"/>
      <sheetData sheetId="11992" refreshError="1"/>
      <sheetData sheetId="11993" refreshError="1"/>
      <sheetData sheetId="11994" refreshError="1"/>
      <sheetData sheetId="11995" refreshError="1"/>
      <sheetData sheetId="11996" refreshError="1"/>
      <sheetData sheetId="11997" refreshError="1"/>
      <sheetData sheetId="11998" refreshError="1"/>
      <sheetData sheetId="11999" refreshError="1"/>
      <sheetData sheetId="12000" refreshError="1"/>
      <sheetData sheetId="12001" refreshError="1"/>
      <sheetData sheetId="12002" refreshError="1"/>
      <sheetData sheetId="12003" refreshError="1"/>
      <sheetData sheetId="12004" refreshError="1"/>
      <sheetData sheetId="12005" refreshError="1"/>
      <sheetData sheetId="12006" refreshError="1"/>
      <sheetData sheetId="12007" refreshError="1"/>
      <sheetData sheetId="12008" refreshError="1"/>
      <sheetData sheetId="12009" refreshError="1"/>
      <sheetData sheetId="12010" refreshError="1"/>
      <sheetData sheetId="12011" refreshError="1"/>
      <sheetData sheetId="12012" refreshError="1"/>
      <sheetData sheetId="12013" refreshError="1"/>
      <sheetData sheetId="12014" refreshError="1"/>
      <sheetData sheetId="12015" refreshError="1"/>
      <sheetData sheetId="12016" refreshError="1"/>
      <sheetData sheetId="12017" refreshError="1"/>
      <sheetData sheetId="12018" refreshError="1"/>
      <sheetData sheetId="12019" refreshError="1"/>
      <sheetData sheetId="12020" refreshError="1"/>
      <sheetData sheetId="12021" refreshError="1"/>
      <sheetData sheetId="12022" refreshError="1"/>
      <sheetData sheetId="12023" refreshError="1"/>
      <sheetData sheetId="12024" refreshError="1"/>
      <sheetData sheetId="12025" refreshError="1"/>
      <sheetData sheetId="12026" refreshError="1"/>
      <sheetData sheetId="12027" refreshError="1"/>
      <sheetData sheetId="12028" refreshError="1"/>
      <sheetData sheetId="12029" refreshError="1"/>
      <sheetData sheetId="12030" refreshError="1"/>
      <sheetData sheetId="12031" refreshError="1"/>
      <sheetData sheetId="12032" refreshError="1"/>
      <sheetData sheetId="12033" refreshError="1"/>
      <sheetData sheetId="12034" refreshError="1"/>
      <sheetData sheetId="12035" refreshError="1"/>
      <sheetData sheetId="12036" refreshError="1"/>
      <sheetData sheetId="12037" refreshError="1"/>
      <sheetData sheetId="12038" refreshError="1"/>
      <sheetData sheetId="12039" refreshError="1"/>
      <sheetData sheetId="12040" refreshError="1"/>
      <sheetData sheetId="12041" refreshError="1"/>
      <sheetData sheetId="12042" refreshError="1"/>
      <sheetData sheetId="12043" refreshError="1"/>
      <sheetData sheetId="12044" refreshError="1"/>
      <sheetData sheetId="12045" refreshError="1"/>
      <sheetData sheetId="12046" refreshError="1"/>
      <sheetData sheetId="12047" refreshError="1"/>
      <sheetData sheetId="12048" refreshError="1"/>
      <sheetData sheetId="12049" refreshError="1"/>
      <sheetData sheetId="12050" refreshError="1"/>
      <sheetData sheetId="12051" refreshError="1"/>
      <sheetData sheetId="12052" refreshError="1"/>
      <sheetData sheetId="12053" refreshError="1"/>
      <sheetData sheetId="12054" refreshError="1"/>
      <sheetData sheetId="12055" refreshError="1"/>
      <sheetData sheetId="12056" refreshError="1"/>
      <sheetData sheetId="12057" refreshError="1"/>
      <sheetData sheetId="12058" refreshError="1"/>
      <sheetData sheetId="12059" refreshError="1"/>
      <sheetData sheetId="12060" refreshError="1"/>
      <sheetData sheetId="12061" refreshError="1"/>
      <sheetData sheetId="12062" refreshError="1"/>
      <sheetData sheetId="12063" refreshError="1"/>
      <sheetData sheetId="12064" refreshError="1"/>
      <sheetData sheetId="12065" refreshError="1"/>
      <sheetData sheetId="12066" refreshError="1"/>
      <sheetData sheetId="12067" refreshError="1"/>
      <sheetData sheetId="12068" refreshError="1"/>
      <sheetData sheetId="12069" refreshError="1"/>
      <sheetData sheetId="12070" refreshError="1"/>
      <sheetData sheetId="12071" refreshError="1"/>
      <sheetData sheetId="12072" refreshError="1"/>
      <sheetData sheetId="12073" refreshError="1"/>
      <sheetData sheetId="12074" refreshError="1"/>
      <sheetData sheetId="12075" refreshError="1"/>
      <sheetData sheetId="12076" refreshError="1"/>
      <sheetData sheetId="12077" refreshError="1"/>
      <sheetData sheetId="12078" refreshError="1"/>
      <sheetData sheetId="12079" refreshError="1"/>
      <sheetData sheetId="12080" refreshError="1"/>
      <sheetData sheetId="12081" refreshError="1"/>
      <sheetData sheetId="12082" refreshError="1"/>
      <sheetData sheetId="12083" refreshError="1"/>
      <sheetData sheetId="12084" refreshError="1"/>
      <sheetData sheetId="12085" refreshError="1"/>
      <sheetData sheetId="12086" refreshError="1"/>
      <sheetData sheetId="12087" refreshError="1"/>
      <sheetData sheetId="12088" refreshError="1"/>
      <sheetData sheetId="12089" refreshError="1"/>
      <sheetData sheetId="12090" refreshError="1"/>
      <sheetData sheetId="12091" refreshError="1"/>
      <sheetData sheetId="12092" refreshError="1"/>
      <sheetData sheetId="12093" refreshError="1"/>
      <sheetData sheetId="12094" refreshError="1"/>
      <sheetData sheetId="12095" refreshError="1"/>
      <sheetData sheetId="12096" refreshError="1"/>
      <sheetData sheetId="12097" refreshError="1"/>
      <sheetData sheetId="12098" refreshError="1"/>
      <sheetData sheetId="12099" refreshError="1"/>
      <sheetData sheetId="12100" refreshError="1"/>
      <sheetData sheetId="12101" refreshError="1"/>
      <sheetData sheetId="12102" refreshError="1"/>
      <sheetData sheetId="12103" refreshError="1"/>
      <sheetData sheetId="12104" refreshError="1"/>
      <sheetData sheetId="12105" refreshError="1"/>
      <sheetData sheetId="12106" refreshError="1"/>
      <sheetData sheetId="12107" refreshError="1"/>
      <sheetData sheetId="12108" refreshError="1"/>
      <sheetData sheetId="12109" refreshError="1"/>
      <sheetData sheetId="12110" refreshError="1"/>
      <sheetData sheetId="12111" refreshError="1"/>
      <sheetData sheetId="12112" refreshError="1"/>
      <sheetData sheetId="12113" refreshError="1"/>
      <sheetData sheetId="12114" refreshError="1"/>
      <sheetData sheetId="12115" refreshError="1"/>
      <sheetData sheetId="12116" refreshError="1"/>
      <sheetData sheetId="12117" refreshError="1"/>
      <sheetData sheetId="12118" refreshError="1"/>
      <sheetData sheetId="12119" refreshError="1"/>
      <sheetData sheetId="12120" refreshError="1"/>
      <sheetData sheetId="12121" refreshError="1"/>
      <sheetData sheetId="12122" refreshError="1"/>
      <sheetData sheetId="12123" refreshError="1"/>
      <sheetData sheetId="12124" refreshError="1"/>
      <sheetData sheetId="12125" refreshError="1"/>
      <sheetData sheetId="12126" refreshError="1"/>
      <sheetData sheetId="12127" refreshError="1"/>
      <sheetData sheetId="12128" refreshError="1"/>
      <sheetData sheetId="12129" refreshError="1"/>
      <sheetData sheetId="12130" refreshError="1"/>
      <sheetData sheetId="12131" refreshError="1"/>
      <sheetData sheetId="12132" refreshError="1"/>
      <sheetData sheetId="12133" refreshError="1"/>
      <sheetData sheetId="12134" refreshError="1"/>
      <sheetData sheetId="12135" refreshError="1"/>
      <sheetData sheetId="12136" refreshError="1"/>
      <sheetData sheetId="12137" refreshError="1"/>
      <sheetData sheetId="12138" refreshError="1"/>
      <sheetData sheetId="12139" refreshError="1"/>
      <sheetData sheetId="12140" refreshError="1"/>
      <sheetData sheetId="12141" refreshError="1"/>
      <sheetData sheetId="12142" refreshError="1"/>
      <sheetData sheetId="12143" refreshError="1"/>
      <sheetData sheetId="12144" refreshError="1"/>
      <sheetData sheetId="12145" refreshError="1"/>
      <sheetData sheetId="12146" refreshError="1"/>
      <sheetData sheetId="12147" refreshError="1"/>
      <sheetData sheetId="12148" refreshError="1"/>
      <sheetData sheetId="12149" refreshError="1"/>
      <sheetData sheetId="12150" refreshError="1"/>
      <sheetData sheetId="12151" refreshError="1"/>
      <sheetData sheetId="12152" refreshError="1"/>
      <sheetData sheetId="12153" refreshError="1"/>
      <sheetData sheetId="12154" refreshError="1"/>
      <sheetData sheetId="12155" refreshError="1"/>
      <sheetData sheetId="12156" refreshError="1"/>
      <sheetData sheetId="12157" refreshError="1"/>
      <sheetData sheetId="12158" refreshError="1"/>
      <sheetData sheetId="12159" refreshError="1"/>
      <sheetData sheetId="12160" refreshError="1"/>
      <sheetData sheetId="12161" refreshError="1"/>
      <sheetData sheetId="12162" refreshError="1"/>
      <sheetData sheetId="12163" refreshError="1"/>
      <sheetData sheetId="12164" refreshError="1"/>
      <sheetData sheetId="12165" refreshError="1"/>
      <sheetData sheetId="12166" refreshError="1"/>
      <sheetData sheetId="12167" refreshError="1"/>
      <sheetData sheetId="12168" refreshError="1"/>
      <sheetData sheetId="12169" refreshError="1"/>
      <sheetData sheetId="12170" refreshError="1"/>
      <sheetData sheetId="12171" refreshError="1"/>
      <sheetData sheetId="12172" refreshError="1"/>
      <sheetData sheetId="12173" refreshError="1"/>
      <sheetData sheetId="12174" refreshError="1"/>
      <sheetData sheetId="12175" refreshError="1"/>
      <sheetData sheetId="12176" refreshError="1"/>
      <sheetData sheetId="12177" refreshError="1"/>
      <sheetData sheetId="12178" refreshError="1"/>
      <sheetData sheetId="12179" refreshError="1"/>
      <sheetData sheetId="12180" refreshError="1"/>
      <sheetData sheetId="12181" refreshError="1"/>
      <sheetData sheetId="12182" refreshError="1"/>
      <sheetData sheetId="12183" refreshError="1"/>
      <sheetData sheetId="12184" refreshError="1"/>
      <sheetData sheetId="12185" refreshError="1"/>
      <sheetData sheetId="12186" refreshError="1"/>
      <sheetData sheetId="12187" refreshError="1"/>
      <sheetData sheetId="12188" refreshError="1"/>
      <sheetData sheetId="12189" refreshError="1"/>
      <sheetData sheetId="12190" refreshError="1"/>
      <sheetData sheetId="12191" refreshError="1"/>
      <sheetData sheetId="12192" refreshError="1"/>
      <sheetData sheetId="12193" refreshError="1"/>
      <sheetData sheetId="12194" refreshError="1"/>
      <sheetData sheetId="12195" refreshError="1"/>
      <sheetData sheetId="12196" refreshError="1"/>
      <sheetData sheetId="12197" refreshError="1"/>
      <sheetData sheetId="12198" refreshError="1"/>
      <sheetData sheetId="12199" refreshError="1"/>
      <sheetData sheetId="12200" refreshError="1"/>
      <sheetData sheetId="12201" refreshError="1"/>
      <sheetData sheetId="12202" refreshError="1"/>
      <sheetData sheetId="12203" refreshError="1"/>
      <sheetData sheetId="12204" refreshError="1"/>
      <sheetData sheetId="12205" refreshError="1"/>
      <sheetData sheetId="12206" refreshError="1"/>
      <sheetData sheetId="12207" refreshError="1"/>
      <sheetData sheetId="12208" refreshError="1"/>
      <sheetData sheetId="12209" refreshError="1"/>
      <sheetData sheetId="12210" refreshError="1"/>
      <sheetData sheetId="12211" refreshError="1"/>
      <sheetData sheetId="12212" refreshError="1"/>
      <sheetData sheetId="12213" refreshError="1"/>
      <sheetData sheetId="12214" refreshError="1"/>
      <sheetData sheetId="12215" refreshError="1"/>
      <sheetData sheetId="12216" refreshError="1"/>
      <sheetData sheetId="12217" refreshError="1"/>
      <sheetData sheetId="12218" refreshError="1"/>
      <sheetData sheetId="12219" refreshError="1"/>
      <sheetData sheetId="12220" refreshError="1"/>
      <sheetData sheetId="12221">
        <row r="12">
          <cell r="B12">
            <v>1</v>
          </cell>
        </row>
      </sheetData>
      <sheetData sheetId="12222"/>
      <sheetData sheetId="12223"/>
      <sheetData sheetId="12224"/>
      <sheetData sheetId="12225">
        <row r="2">
          <cell r="AH2">
            <v>38</v>
          </cell>
        </row>
      </sheetData>
      <sheetData sheetId="12226">
        <row r="1">
          <cell r="F1" t="str">
            <v>AMNT USD</v>
          </cell>
        </row>
      </sheetData>
      <sheetData sheetId="12227">
        <row r="12">
          <cell r="A12" t="str">
            <v>B1</v>
          </cell>
        </row>
      </sheetData>
      <sheetData sheetId="12228"/>
      <sheetData sheetId="12229"/>
      <sheetData sheetId="12230">
        <row r="143">
          <cell r="E143" t="str">
            <v>H. Lead</v>
          </cell>
        </row>
      </sheetData>
      <sheetData sheetId="12231">
        <row r="1">
          <cell r="F1" t="str">
            <v>AMNT USD</v>
          </cell>
        </row>
      </sheetData>
      <sheetData sheetId="12232">
        <row r="5">
          <cell r="C5" t="str">
            <v>AMOUNT USD</v>
          </cell>
        </row>
      </sheetData>
      <sheetData sheetId="12233">
        <row r="5">
          <cell r="B5" t="str">
            <v>IDR</v>
          </cell>
        </row>
      </sheetData>
      <sheetData sheetId="12234">
        <row r="2">
          <cell r="E2">
            <v>38559</v>
          </cell>
        </row>
      </sheetData>
      <sheetData sheetId="12235">
        <row r="16">
          <cell r="B16">
            <v>-17132932795.18</v>
          </cell>
        </row>
      </sheetData>
      <sheetData sheetId="12236">
        <row r="25">
          <cell r="C25" t="str">
            <v>BM/0</v>
          </cell>
        </row>
      </sheetData>
      <sheetData sheetId="12237"/>
      <sheetData sheetId="12238">
        <row r="9">
          <cell r="A9">
            <v>11000000</v>
          </cell>
        </row>
      </sheetData>
      <sheetData sheetId="12239">
        <row r="1">
          <cell r="F1" t="str">
            <v>AMNT USD</v>
          </cell>
        </row>
      </sheetData>
      <sheetData sheetId="12240" refreshError="1"/>
      <sheetData sheetId="12241" refreshError="1"/>
      <sheetData sheetId="12242" refreshError="1"/>
      <sheetData sheetId="12243" refreshError="1"/>
      <sheetData sheetId="12244" refreshError="1"/>
      <sheetData sheetId="12245" refreshError="1"/>
      <sheetData sheetId="12246" refreshError="1"/>
      <sheetData sheetId="12247" refreshError="1"/>
      <sheetData sheetId="12248" refreshError="1"/>
      <sheetData sheetId="12249" refreshError="1"/>
      <sheetData sheetId="12250" refreshError="1"/>
      <sheetData sheetId="12251" refreshError="1"/>
      <sheetData sheetId="12252" refreshError="1"/>
      <sheetData sheetId="12253" refreshError="1"/>
      <sheetData sheetId="12254" refreshError="1"/>
      <sheetData sheetId="12255" refreshError="1"/>
      <sheetData sheetId="12256" refreshError="1"/>
      <sheetData sheetId="12257" refreshError="1"/>
      <sheetData sheetId="12258" refreshError="1"/>
      <sheetData sheetId="12259" refreshError="1"/>
      <sheetData sheetId="12260" refreshError="1"/>
      <sheetData sheetId="12261" refreshError="1"/>
      <sheetData sheetId="12262" refreshError="1"/>
      <sheetData sheetId="12263" refreshError="1"/>
      <sheetData sheetId="12264" refreshError="1"/>
      <sheetData sheetId="12265" refreshError="1"/>
      <sheetData sheetId="12266" refreshError="1"/>
      <sheetData sheetId="12267" refreshError="1"/>
      <sheetData sheetId="12268" refreshError="1"/>
      <sheetData sheetId="12269" refreshError="1"/>
      <sheetData sheetId="12270" refreshError="1"/>
      <sheetData sheetId="12271" refreshError="1"/>
      <sheetData sheetId="12272" refreshError="1"/>
      <sheetData sheetId="12273" refreshError="1"/>
      <sheetData sheetId="12274" refreshError="1"/>
      <sheetData sheetId="12275" refreshError="1"/>
      <sheetData sheetId="12276" refreshError="1"/>
      <sheetData sheetId="12277" refreshError="1"/>
      <sheetData sheetId="12278" refreshError="1"/>
      <sheetData sheetId="12279" refreshError="1"/>
      <sheetData sheetId="12280" refreshError="1"/>
      <sheetData sheetId="12281" refreshError="1"/>
      <sheetData sheetId="12282" refreshError="1"/>
      <sheetData sheetId="12283" refreshError="1"/>
      <sheetData sheetId="12284" refreshError="1"/>
      <sheetData sheetId="12285" refreshError="1"/>
      <sheetData sheetId="12286" refreshError="1"/>
      <sheetData sheetId="12287" refreshError="1"/>
      <sheetData sheetId="12288" refreshError="1"/>
      <sheetData sheetId="12289" refreshError="1"/>
      <sheetData sheetId="12290" refreshError="1"/>
      <sheetData sheetId="12291" refreshError="1"/>
      <sheetData sheetId="12292" refreshError="1"/>
      <sheetData sheetId="12293" refreshError="1"/>
      <sheetData sheetId="12294" refreshError="1"/>
      <sheetData sheetId="12295" refreshError="1"/>
      <sheetData sheetId="12296" refreshError="1"/>
      <sheetData sheetId="12297" refreshError="1"/>
      <sheetData sheetId="12298" refreshError="1"/>
      <sheetData sheetId="12299" refreshError="1"/>
      <sheetData sheetId="12300" refreshError="1"/>
      <sheetData sheetId="12301" refreshError="1"/>
      <sheetData sheetId="12302" refreshError="1"/>
      <sheetData sheetId="12303" refreshError="1"/>
      <sheetData sheetId="12304" refreshError="1"/>
      <sheetData sheetId="12305" refreshError="1"/>
      <sheetData sheetId="12306" refreshError="1"/>
      <sheetData sheetId="12307" refreshError="1"/>
      <sheetData sheetId="12308" refreshError="1"/>
      <sheetData sheetId="12309" refreshError="1"/>
      <sheetData sheetId="12310" refreshError="1"/>
      <sheetData sheetId="12311" refreshError="1"/>
      <sheetData sheetId="12312" refreshError="1"/>
      <sheetData sheetId="12313" refreshError="1"/>
      <sheetData sheetId="12314" refreshError="1"/>
      <sheetData sheetId="12315" refreshError="1"/>
      <sheetData sheetId="12316" refreshError="1"/>
      <sheetData sheetId="12317" refreshError="1"/>
      <sheetData sheetId="12318" refreshError="1"/>
      <sheetData sheetId="12319" refreshError="1"/>
      <sheetData sheetId="12320" refreshError="1"/>
      <sheetData sheetId="12321" refreshError="1"/>
      <sheetData sheetId="12322" refreshError="1"/>
      <sheetData sheetId="12323" refreshError="1"/>
      <sheetData sheetId="12324" refreshError="1"/>
      <sheetData sheetId="12325" refreshError="1"/>
      <sheetData sheetId="12326" refreshError="1"/>
      <sheetData sheetId="12327" refreshError="1"/>
      <sheetData sheetId="12328" refreshError="1"/>
      <sheetData sheetId="12329" refreshError="1"/>
      <sheetData sheetId="12330" refreshError="1"/>
      <sheetData sheetId="12331" refreshError="1"/>
      <sheetData sheetId="12332" refreshError="1"/>
      <sheetData sheetId="12333" refreshError="1"/>
      <sheetData sheetId="12334" refreshError="1"/>
      <sheetData sheetId="12335" refreshError="1"/>
      <sheetData sheetId="12336" refreshError="1"/>
      <sheetData sheetId="12337" refreshError="1"/>
      <sheetData sheetId="12338" refreshError="1"/>
      <sheetData sheetId="12339" refreshError="1"/>
      <sheetData sheetId="12340" refreshError="1"/>
      <sheetData sheetId="12341" refreshError="1"/>
      <sheetData sheetId="12342" refreshError="1"/>
      <sheetData sheetId="12343" refreshError="1"/>
      <sheetData sheetId="12344" refreshError="1"/>
      <sheetData sheetId="12345" refreshError="1"/>
      <sheetData sheetId="12346" refreshError="1"/>
      <sheetData sheetId="12347" refreshError="1"/>
      <sheetData sheetId="12348" refreshError="1"/>
      <sheetData sheetId="12349" refreshError="1"/>
      <sheetData sheetId="12350" refreshError="1"/>
      <sheetData sheetId="12351" refreshError="1"/>
      <sheetData sheetId="12352" refreshError="1"/>
      <sheetData sheetId="12353" refreshError="1"/>
      <sheetData sheetId="12354" refreshError="1"/>
      <sheetData sheetId="12355" refreshError="1"/>
      <sheetData sheetId="12356" refreshError="1"/>
      <sheetData sheetId="12357" refreshError="1"/>
      <sheetData sheetId="12358" refreshError="1"/>
      <sheetData sheetId="12359" refreshError="1"/>
      <sheetData sheetId="12360">
        <row r="1">
          <cell r="D1">
            <v>1127</v>
          </cell>
        </row>
      </sheetData>
      <sheetData sheetId="12361" refreshError="1"/>
      <sheetData sheetId="12362" refreshError="1"/>
      <sheetData sheetId="12363" refreshError="1"/>
      <sheetData sheetId="12364" refreshError="1"/>
      <sheetData sheetId="12365" refreshError="1"/>
      <sheetData sheetId="12366" refreshError="1"/>
      <sheetData sheetId="12367" refreshError="1"/>
      <sheetData sheetId="12368" refreshError="1"/>
      <sheetData sheetId="12369" refreshError="1"/>
      <sheetData sheetId="12370" refreshError="1"/>
      <sheetData sheetId="12371" refreshError="1"/>
      <sheetData sheetId="12372" refreshError="1"/>
      <sheetData sheetId="12373" refreshError="1"/>
      <sheetData sheetId="12374" refreshError="1"/>
      <sheetData sheetId="12375" refreshError="1"/>
      <sheetData sheetId="12376" refreshError="1"/>
      <sheetData sheetId="12377" refreshError="1"/>
      <sheetData sheetId="12378" refreshError="1"/>
      <sheetData sheetId="12379" refreshError="1"/>
      <sheetData sheetId="12380" refreshError="1"/>
      <sheetData sheetId="12381" refreshError="1"/>
      <sheetData sheetId="12382" refreshError="1"/>
      <sheetData sheetId="12383" refreshError="1"/>
      <sheetData sheetId="12384" refreshError="1"/>
      <sheetData sheetId="12385" refreshError="1"/>
      <sheetData sheetId="12386" refreshError="1"/>
      <sheetData sheetId="12387" refreshError="1"/>
      <sheetData sheetId="12388" refreshError="1"/>
      <sheetData sheetId="12389" refreshError="1"/>
      <sheetData sheetId="12390" refreshError="1"/>
      <sheetData sheetId="12391" refreshError="1"/>
      <sheetData sheetId="12392" refreshError="1"/>
      <sheetData sheetId="12393" refreshError="1"/>
      <sheetData sheetId="12394" refreshError="1"/>
      <sheetData sheetId="12395" refreshError="1"/>
      <sheetData sheetId="12396" refreshError="1"/>
      <sheetData sheetId="12397" refreshError="1"/>
      <sheetData sheetId="12398" refreshError="1"/>
      <sheetData sheetId="12399" refreshError="1"/>
      <sheetData sheetId="12400" refreshError="1"/>
      <sheetData sheetId="12401" refreshError="1"/>
      <sheetData sheetId="12402" refreshError="1"/>
      <sheetData sheetId="12403" refreshError="1"/>
      <sheetData sheetId="12404" refreshError="1"/>
      <sheetData sheetId="12405" refreshError="1"/>
      <sheetData sheetId="12406" refreshError="1"/>
      <sheetData sheetId="12407" refreshError="1"/>
      <sheetData sheetId="12408" refreshError="1"/>
      <sheetData sheetId="12409" refreshError="1"/>
      <sheetData sheetId="12410" refreshError="1"/>
      <sheetData sheetId="12411" refreshError="1"/>
      <sheetData sheetId="12412" refreshError="1"/>
      <sheetData sheetId="12413" refreshError="1"/>
      <sheetData sheetId="12414" refreshError="1"/>
      <sheetData sheetId="12415" refreshError="1"/>
      <sheetData sheetId="12416" refreshError="1"/>
      <sheetData sheetId="12417" refreshError="1"/>
      <sheetData sheetId="12418" refreshError="1"/>
      <sheetData sheetId="12419" refreshError="1"/>
      <sheetData sheetId="12420" refreshError="1"/>
      <sheetData sheetId="12421" refreshError="1"/>
      <sheetData sheetId="12422" refreshError="1"/>
      <sheetData sheetId="12423" refreshError="1"/>
      <sheetData sheetId="12424" refreshError="1"/>
      <sheetData sheetId="12425" refreshError="1"/>
      <sheetData sheetId="12426" refreshError="1"/>
      <sheetData sheetId="12427" refreshError="1"/>
      <sheetData sheetId="12428" refreshError="1"/>
      <sheetData sheetId="12429" refreshError="1"/>
      <sheetData sheetId="12430" refreshError="1"/>
      <sheetData sheetId="12431" refreshError="1"/>
      <sheetData sheetId="12432" refreshError="1"/>
      <sheetData sheetId="12433" refreshError="1"/>
      <sheetData sheetId="12434" refreshError="1"/>
      <sheetData sheetId="12435" refreshError="1"/>
      <sheetData sheetId="12436" refreshError="1"/>
      <sheetData sheetId="12437" refreshError="1"/>
      <sheetData sheetId="12438" refreshError="1"/>
      <sheetData sheetId="12439" refreshError="1"/>
      <sheetData sheetId="12440" refreshError="1"/>
      <sheetData sheetId="12441" refreshError="1"/>
      <sheetData sheetId="12442" refreshError="1"/>
      <sheetData sheetId="12443" refreshError="1"/>
      <sheetData sheetId="12444" refreshError="1"/>
      <sheetData sheetId="12445" refreshError="1"/>
      <sheetData sheetId="12446" refreshError="1"/>
      <sheetData sheetId="12447" refreshError="1"/>
      <sheetData sheetId="12448" refreshError="1"/>
      <sheetData sheetId="12449" refreshError="1"/>
      <sheetData sheetId="12450" refreshError="1"/>
      <sheetData sheetId="12451" refreshError="1"/>
      <sheetData sheetId="12452" refreshError="1"/>
      <sheetData sheetId="12453" refreshError="1"/>
      <sheetData sheetId="12454" refreshError="1"/>
      <sheetData sheetId="12455" refreshError="1"/>
      <sheetData sheetId="12456" refreshError="1"/>
      <sheetData sheetId="12457" refreshError="1"/>
      <sheetData sheetId="12458" refreshError="1"/>
      <sheetData sheetId="12459" refreshError="1"/>
      <sheetData sheetId="12460" refreshError="1"/>
      <sheetData sheetId="12461" refreshError="1"/>
      <sheetData sheetId="12462" refreshError="1"/>
      <sheetData sheetId="12463" refreshError="1"/>
      <sheetData sheetId="12464" refreshError="1"/>
      <sheetData sheetId="12465" refreshError="1"/>
      <sheetData sheetId="12466" refreshError="1"/>
      <sheetData sheetId="12467" refreshError="1"/>
      <sheetData sheetId="12468" refreshError="1"/>
      <sheetData sheetId="12469" refreshError="1"/>
      <sheetData sheetId="12470" refreshError="1"/>
      <sheetData sheetId="12471" refreshError="1"/>
      <sheetData sheetId="12472" refreshError="1"/>
      <sheetData sheetId="12473" refreshError="1"/>
      <sheetData sheetId="12474" refreshError="1"/>
      <sheetData sheetId="12475" refreshError="1"/>
      <sheetData sheetId="12476" refreshError="1"/>
      <sheetData sheetId="12477" refreshError="1"/>
      <sheetData sheetId="12478" refreshError="1"/>
      <sheetData sheetId="12479" refreshError="1"/>
      <sheetData sheetId="12480" refreshError="1"/>
      <sheetData sheetId="12481" refreshError="1"/>
      <sheetData sheetId="12482" refreshError="1"/>
      <sheetData sheetId="12483" refreshError="1"/>
      <sheetData sheetId="12484" refreshError="1"/>
      <sheetData sheetId="12485" refreshError="1"/>
      <sheetData sheetId="12486" refreshError="1"/>
      <sheetData sheetId="12487" refreshError="1"/>
      <sheetData sheetId="12488" refreshError="1"/>
      <sheetData sheetId="12489" refreshError="1"/>
      <sheetData sheetId="12490" refreshError="1"/>
      <sheetData sheetId="12491" refreshError="1"/>
      <sheetData sheetId="12492" refreshError="1"/>
      <sheetData sheetId="12493" refreshError="1"/>
      <sheetData sheetId="12494" refreshError="1"/>
      <sheetData sheetId="12495" refreshError="1"/>
      <sheetData sheetId="12496" refreshError="1"/>
      <sheetData sheetId="12497" refreshError="1"/>
      <sheetData sheetId="12498" refreshError="1"/>
      <sheetData sheetId="12499" refreshError="1"/>
      <sheetData sheetId="12500" refreshError="1"/>
      <sheetData sheetId="12501" refreshError="1"/>
      <sheetData sheetId="12502" refreshError="1"/>
      <sheetData sheetId="12503" refreshError="1"/>
      <sheetData sheetId="12504" refreshError="1"/>
      <sheetData sheetId="12505" refreshError="1"/>
      <sheetData sheetId="12506" refreshError="1"/>
      <sheetData sheetId="12507" refreshError="1"/>
      <sheetData sheetId="12508" refreshError="1"/>
      <sheetData sheetId="12509" refreshError="1"/>
      <sheetData sheetId="12510" refreshError="1"/>
      <sheetData sheetId="12511" refreshError="1"/>
      <sheetData sheetId="12512" refreshError="1"/>
      <sheetData sheetId="12513" refreshError="1"/>
      <sheetData sheetId="12514" refreshError="1"/>
      <sheetData sheetId="12515" refreshError="1"/>
      <sheetData sheetId="12516" refreshError="1"/>
      <sheetData sheetId="12517" refreshError="1"/>
      <sheetData sheetId="12518" refreshError="1"/>
      <sheetData sheetId="12519" refreshError="1"/>
      <sheetData sheetId="12520" refreshError="1"/>
      <sheetData sheetId="12521" refreshError="1"/>
      <sheetData sheetId="12522" refreshError="1"/>
      <sheetData sheetId="12523" refreshError="1"/>
      <sheetData sheetId="12524" refreshError="1"/>
      <sheetData sheetId="12525" refreshError="1"/>
      <sheetData sheetId="12526" refreshError="1"/>
      <sheetData sheetId="12527" refreshError="1"/>
      <sheetData sheetId="12528" refreshError="1"/>
      <sheetData sheetId="12529" refreshError="1"/>
      <sheetData sheetId="12530" refreshError="1"/>
      <sheetData sheetId="12531" refreshError="1"/>
      <sheetData sheetId="12532" refreshError="1"/>
      <sheetData sheetId="12533" refreshError="1"/>
      <sheetData sheetId="12534" refreshError="1"/>
      <sheetData sheetId="12535" refreshError="1"/>
      <sheetData sheetId="12536" refreshError="1"/>
      <sheetData sheetId="12537" refreshError="1"/>
      <sheetData sheetId="12538" refreshError="1"/>
      <sheetData sheetId="12539" refreshError="1"/>
      <sheetData sheetId="12540" refreshError="1"/>
      <sheetData sheetId="12541" refreshError="1"/>
      <sheetData sheetId="12542" refreshError="1"/>
      <sheetData sheetId="12543" refreshError="1"/>
      <sheetData sheetId="12544" refreshError="1"/>
      <sheetData sheetId="12545" refreshError="1"/>
      <sheetData sheetId="12546" refreshError="1"/>
      <sheetData sheetId="12547" refreshError="1"/>
      <sheetData sheetId="12548" refreshError="1"/>
      <sheetData sheetId="12549" refreshError="1"/>
      <sheetData sheetId="12550" refreshError="1"/>
      <sheetData sheetId="12551" refreshError="1"/>
      <sheetData sheetId="12552" refreshError="1"/>
      <sheetData sheetId="12553" refreshError="1"/>
      <sheetData sheetId="12554" refreshError="1"/>
      <sheetData sheetId="12555" refreshError="1"/>
      <sheetData sheetId="12556" refreshError="1"/>
      <sheetData sheetId="12557" refreshError="1"/>
      <sheetData sheetId="12558" refreshError="1"/>
      <sheetData sheetId="12559" refreshError="1"/>
      <sheetData sheetId="12560" refreshError="1"/>
      <sheetData sheetId="12561" refreshError="1"/>
      <sheetData sheetId="12562" refreshError="1"/>
      <sheetData sheetId="12563" refreshError="1"/>
      <sheetData sheetId="12564" refreshError="1"/>
      <sheetData sheetId="12565" refreshError="1"/>
      <sheetData sheetId="12566" refreshError="1"/>
      <sheetData sheetId="12567" refreshError="1"/>
      <sheetData sheetId="12568" refreshError="1"/>
      <sheetData sheetId="12569" refreshError="1"/>
      <sheetData sheetId="12570" refreshError="1"/>
      <sheetData sheetId="12571" refreshError="1"/>
      <sheetData sheetId="12572" refreshError="1"/>
      <sheetData sheetId="12573" refreshError="1"/>
      <sheetData sheetId="12574" refreshError="1"/>
      <sheetData sheetId="12575" refreshError="1"/>
      <sheetData sheetId="12576" refreshError="1"/>
      <sheetData sheetId="12577" refreshError="1"/>
      <sheetData sheetId="12578" refreshError="1"/>
      <sheetData sheetId="12579" refreshError="1"/>
      <sheetData sheetId="12580" refreshError="1"/>
      <sheetData sheetId="12581" refreshError="1"/>
      <sheetData sheetId="12582" refreshError="1"/>
      <sheetData sheetId="12583" refreshError="1"/>
      <sheetData sheetId="12584" refreshError="1"/>
      <sheetData sheetId="12585" refreshError="1"/>
      <sheetData sheetId="12586" refreshError="1"/>
      <sheetData sheetId="12587" refreshError="1"/>
      <sheetData sheetId="12588" refreshError="1"/>
      <sheetData sheetId="12589" refreshError="1"/>
      <sheetData sheetId="12590" refreshError="1"/>
      <sheetData sheetId="12591" refreshError="1"/>
      <sheetData sheetId="12592" refreshError="1"/>
      <sheetData sheetId="12593" refreshError="1"/>
      <sheetData sheetId="12594" refreshError="1"/>
      <sheetData sheetId="12595" refreshError="1"/>
      <sheetData sheetId="12596" refreshError="1"/>
      <sheetData sheetId="12597" refreshError="1"/>
      <sheetData sheetId="12598" refreshError="1"/>
      <sheetData sheetId="12599" refreshError="1"/>
      <sheetData sheetId="12600" refreshError="1"/>
      <sheetData sheetId="12601" refreshError="1"/>
      <sheetData sheetId="12602" refreshError="1"/>
      <sheetData sheetId="12603" refreshError="1"/>
      <sheetData sheetId="12604" refreshError="1"/>
      <sheetData sheetId="12605" refreshError="1"/>
      <sheetData sheetId="12606" refreshError="1"/>
      <sheetData sheetId="12607" refreshError="1"/>
      <sheetData sheetId="12608" refreshError="1"/>
      <sheetData sheetId="12609" refreshError="1"/>
      <sheetData sheetId="12610" refreshError="1"/>
      <sheetData sheetId="12611" refreshError="1"/>
      <sheetData sheetId="12612" refreshError="1"/>
      <sheetData sheetId="12613" refreshError="1"/>
      <sheetData sheetId="12614" refreshError="1"/>
      <sheetData sheetId="12615" refreshError="1"/>
      <sheetData sheetId="12616" refreshError="1"/>
      <sheetData sheetId="12617" refreshError="1"/>
      <sheetData sheetId="12618" refreshError="1"/>
      <sheetData sheetId="12619" refreshError="1"/>
      <sheetData sheetId="12620" refreshError="1"/>
      <sheetData sheetId="12621" refreshError="1"/>
      <sheetData sheetId="12622" refreshError="1"/>
      <sheetData sheetId="12623" refreshError="1"/>
      <sheetData sheetId="12624" refreshError="1"/>
      <sheetData sheetId="12625" refreshError="1"/>
      <sheetData sheetId="12626" refreshError="1"/>
      <sheetData sheetId="12627" refreshError="1"/>
      <sheetData sheetId="12628" refreshError="1"/>
      <sheetData sheetId="12629" refreshError="1"/>
      <sheetData sheetId="12630" refreshError="1"/>
      <sheetData sheetId="12631" refreshError="1"/>
      <sheetData sheetId="12632" refreshError="1"/>
      <sheetData sheetId="12633" refreshError="1"/>
      <sheetData sheetId="12634" refreshError="1"/>
      <sheetData sheetId="12635" refreshError="1"/>
      <sheetData sheetId="12636" refreshError="1"/>
      <sheetData sheetId="12637" refreshError="1"/>
      <sheetData sheetId="12638" refreshError="1"/>
      <sheetData sheetId="12639" refreshError="1"/>
      <sheetData sheetId="12640" refreshError="1"/>
      <sheetData sheetId="12641" refreshError="1"/>
      <sheetData sheetId="12642" refreshError="1"/>
      <sheetData sheetId="12643" refreshError="1"/>
      <sheetData sheetId="12644" refreshError="1"/>
      <sheetData sheetId="12645" refreshError="1"/>
      <sheetData sheetId="12646" refreshError="1"/>
      <sheetData sheetId="12647" refreshError="1"/>
      <sheetData sheetId="12648" refreshError="1"/>
      <sheetData sheetId="12649" refreshError="1"/>
      <sheetData sheetId="12650" refreshError="1"/>
      <sheetData sheetId="12651" refreshError="1"/>
      <sheetData sheetId="12652" refreshError="1"/>
      <sheetData sheetId="12653" refreshError="1"/>
      <sheetData sheetId="12654" refreshError="1"/>
      <sheetData sheetId="12655" refreshError="1"/>
      <sheetData sheetId="12656" refreshError="1"/>
      <sheetData sheetId="12657" refreshError="1"/>
      <sheetData sheetId="12658" refreshError="1"/>
      <sheetData sheetId="12659" refreshError="1"/>
      <sheetData sheetId="12660" refreshError="1"/>
      <sheetData sheetId="12661" refreshError="1"/>
      <sheetData sheetId="12662" refreshError="1"/>
      <sheetData sheetId="12663" refreshError="1"/>
      <sheetData sheetId="12664" refreshError="1"/>
      <sheetData sheetId="12665" refreshError="1"/>
      <sheetData sheetId="12666" refreshError="1"/>
      <sheetData sheetId="12667" refreshError="1"/>
      <sheetData sheetId="12668" refreshError="1"/>
      <sheetData sheetId="12669" refreshError="1"/>
      <sheetData sheetId="12670" refreshError="1"/>
      <sheetData sheetId="12671" refreshError="1"/>
      <sheetData sheetId="12672" refreshError="1"/>
      <sheetData sheetId="12673" refreshError="1"/>
      <sheetData sheetId="12674" refreshError="1"/>
      <sheetData sheetId="12675" refreshError="1"/>
      <sheetData sheetId="12676" refreshError="1"/>
      <sheetData sheetId="12677" refreshError="1"/>
      <sheetData sheetId="12678" refreshError="1"/>
      <sheetData sheetId="12679" refreshError="1"/>
      <sheetData sheetId="12680" refreshError="1"/>
      <sheetData sheetId="12681" refreshError="1"/>
      <sheetData sheetId="12682" refreshError="1"/>
      <sheetData sheetId="12683" refreshError="1"/>
      <sheetData sheetId="12684" refreshError="1"/>
      <sheetData sheetId="12685" refreshError="1"/>
      <sheetData sheetId="12686" refreshError="1"/>
      <sheetData sheetId="12687" refreshError="1"/>
      <sheetData sheetId="12688" refreshError="1"/>
      <sheetData sheetId="12689" refreshError="1"/>
      <sheetData sheetId="12690" refreshError="1"/>
      <sheetData sheetId="12691" refreshError="1"/>
      <sheetData sheetId="12692" refreshError="1"/>
      <sheetData sheetId="12693" refreshError="1"/>
      <sheetData sheetId="12694" refreshError="1"/>
      <sheetData sheetId="12695" refreshError="1"/>
      <sheetData sheetId="12696" refreshError="1"/>
      <sheetData sheetId="12697" refreshError="1"/>
      <sheetData sheetId="12698" refreshError="1"/>
      <sheetData sheetId="12699" refreshError="1"/>
      <sheetData sheetId="12700" refreshError="1"/>
      <sheetData sheetId="12701" refreshError="1"/>
      <sheetData sheetId="12702" refreshError="1"/>
      <sheetData sheetId="12703" refreshError="1"/>
      <sheetData sheetId="12704" refreshError="1"/>
      <sheetData sheetId="12705" refreshError="1"/>
      <sheetData sheetId="12706" refreshError="1"/>
      <sheetData sheetId="12707" refreshError="1"/>
      <sheetData sheetId="12708" refreshError="1"/>
      <sheetData sheetId="12709" refreshError="1"/>
      <sheetData sheetId="12710" refreshError="1"/>
      <sheetData sheetId="12711" refreshError="1"/>
      <sheetData sheetId="12712" refreshError="1"/>
      <sheetData sheetId="12713" refreshError="1"/>
      <sheetData sheetId="12714" refreshError="1"/>
      <sheetData sheetId="12715" refreshError="1"/>
      <sheetData sheetId="12716" refreshError="1"/>
      <sheetData sheetId="12717" refreshError="1"/>
      <sheetData sheetId="12718" refreshError="1"/>
      <sheetData sheetId="12719" refreshError="1"/>
      <sheetData sheetId="12720" refreshError="1"/>
      <sheetData sheetId="12721" refreshError="1"/>
      <sheetData sheetId="12722" refreshError="1"/>
      <sheetData sheetId="12723" refreshError="1"/>
      <sheetData sheetId="12724" refreshError="1"/>
      <sheetData sheetId="12725" refreshError="1"/>
      <sheetData sheetId="12726" refreshError="1"/>
      <sheetData sheetId="12727" refreshError="1"/>
      <sheetData sheetId="12728" refreshError="1"/>
      <sheetData sheetId="12729" refreshError="1"/>
      <sheetData sheetId="12730" refreshError="1"/>
      <sheetData sheetId="12731" refreshError="1"/>
      <sheetData sheetId="12732" refreshError="1"/>
      <sheetData sheetId="12733" refreshError="1"/>
      <sheetData sheetId="12734" refreshError="1"/>
      <sheetData sheetId="12735" refreshError="1"/>
      <sheetData sheetId="12736" refreshError="1"/>
      <sheetData sheetId="12737" refreshError="1"/>
      <sheetData sheetId="12738" refreshError="1"/>
      <sheetData sheetId="12739" refreshError="1"/>
      <sheetData sheetId="12740" refreshError="1"/>
      <sheetData sheetId="12741" refreshError="1"/>
      <sheetData sheetId="12742" refreshError="1"/>
      <sheetData sheetId="12743" refreshError="1"/>
      <sheetData sheetId="12744" refreshError="1"/>
      <sheetData sheetId="12745" refreshError="1"/>
      <sheetData sheetId="12746" refreshError="1"/>
      <sheetData sheetId="12747" refreshError="1"/>
      <sheetData sheetId="12748" refreshError="1"/>
      <sheetData sheetId="12749" refreshError="1"/>
      <sheetData sheetId="12750" refreshError="1"/>
      <sheetData sheetId="12751" refreshError="1"/>
      <sheetData sheetId="12752" refreshError="1"/>
      <sheetData sheetId="12753" refreshError="1"/>
      <sheetData sheetId="12754" refreshError="1"/>
      <sheetData sheetId="12755" refreshError="1"/>
      <sheetData sheetId="12756" refreshError="1"/>
      <sheetData sheetId="12757" refreshError="1"/>
      <sheetData sheetId="12758"/>
      <sheetData sheetId="12759" refreshError="1"/>
      <sheetData sheetId="12760" refreshError="1"/>
      <sheetData sheetId="12761" refreshError="1"/>
      <sheetData sheetId="12762" refreshError="1"/>
      <sheetData sheetId="12763" refreshError="1"/>
      <sheetData sheetId="12764" refreshError="1"/>
      <sheetData sheetId="12765" refreshError="1"/>
      <sheetData sheetId="12766" refreshError="1"/>
      <sheetData sheetId="12767" refreshError="1"/>
      <sheetData sheetId="12768" refreshError="1"/>
      <sheetData sheetId="12769" refreshError="1"/>
      <sheetData sheetId="12770" refreshError="1"/>
      <sheetData sheetId="12771" refreshError="1"/>
      <sheetData sheetId="12772" refreshError="1"/>
      <sheetData sheetId="12773" refreshError="1"/>
      <sheetData sheetId="12774" refreshError="1"/>
      <sheetData sheetId="12775" refreshError="1"/>
      <sheetData sheetId="12776" refreshError="1"/>
      <sheetData sheetId="12777" refreshError="1"/>
      <sheetData sheetId="12778" refreshError="1"/>
      <sheetData sheetId="12779" refreshError="1"/>
      <sheetData sheetId="12780" refreshError="1"/>
      <sheetData sheetId="12781" refreshError="1"/>
      <sheetData sheetId="12782" refreshError="1"/>
      <sheetData sheetId="12783" refreshError="1"/>
      <sheetData sheetId="12784" refreshError="1"/>
      <sheetData sheetId="12785" refreshError="1"/>
      <sheetData sheetId="12786" refreshError="1"/>
      <sheetData sheetId="12787" refreshError="1"/>
      <sheetData sheetId="12788" refreshError="1"/>
      <sheetData sheetId="12789" refreshError="1"/>
      <sheetData sheetId="12790" refreshError="1"/>
      <sheetData sheetId="12791" refreshError="1"/>
      <sheetData sheetId="12792" refreshError="1"/>
      <sheetData sheetId="12793" refreshError="1"/>
      <sheetData sheetId="12794" refreshError="1"/>
      <sheetData sheetId="12795" refreshError="1"/>
      <sheetData sheetId="12796" refreshError="1"/>
      <sheetData sheetId="12797" refreshError="1"/>
      <sheetData sheetId="12798" refreshError="1"/>
      <sheetData sheetId="12799" refreshError="1"/>
      <sheetData sheetId="12800" refreshError="1"/>
      <sheetData sheetId="12801" refreshError="1"/>
      <sheetData sheetId="12802" refreshError="1"/>
      <sheetData sheetId="12803" refreshError="1"/>
      <sheetData sheetId="12804" refreshError="1"/>
      <sheetData sheetId="12805" refreshError="1"/>
      <sheetData sheetId="12806" refreshError="1"/>
      <sheetData sheetId="12807" refreshError="1"/>
      <sheetData sheetId="12808" refreshError="1"/>
      <sheetData sheetId="12809" refreshError="1"/>
      <sheetData sheetId="12810" refreshError="1"/>
      <sheetData sheetId="12811" refreshError="1"/>
      <sheetData sheetId="12812" refreshError="1"/>
      <sheetData sheetId="12813" refreshError="1"/>
      <sheetData sheetId="12814" refreshError="1"/>
      <sheetData sheetId="12815" refreshError="1"/>
      <sheetData sheetId="12816" refreshError="1"/>
      <sheetData sheetId="12817" refreshError="1"/>
      <sheetData sheetId="12818" refreshError="1"/>
      <sheetData sheetId="12819" refreshError="1"/>
      <sheetData sheetId="12820" refreshError="1"/>
      <sheetData sheetId="12821" refreshError="1"/>
      <sheetData sheetId="12822" refreshError="1"/>
      <sheetData sheetId="12823" refreshError="1"/>
      <sheetData sheetId="12824" refreshError="1"/>
      <sheetData sheetId="12825" refreshError="1"/>
      <sheetData sheetId="12826" refreshError="1"/>
      <sheetData sheetId="12827" refreshError="1"/>
      <sheetData sheetId="12828" refreshError="1"/>
      <sheetData sheetId="12829" refreshError="1"/>
      <sheetData sheetId="12830" refreshError="1"/>
      <sheetData sheetId="12831" refreshError="1"/>
      <sheetData sheetId="12832" refreshError="1"/>
      <sheetData sheetId="12833" refreshError="1"/>
      <sheetData sheetId="12834" refreshError="1"/>
      <sheetData sheetId="12835" refreshError="1"/>
      <sheetData sheetId="12836" refreshError="1"/>
      <sheetData sheetId="12837" refreshError="1"/>
      <sheetData sheetId="12838" refreshError="1"/>
      <sheetData sheetId="12839" refreshError="1"/>
      <sheetData sheetId="12840" refreshError="1"/>
      <sheetData sheetId="12841" refreshError="1"/>
      <sheetData sheetId="12842" refreshError="1"/>
      <sheetData sheetId="12843">
        <row r="1">
          <cell r="K1">
            <v>37986</v>
          </cell>
        </row>
      </sheetData>
      <sheetData sheetId="12844" refreshError="1"/>
      <sheetData sheetId="12845" refreshError="1"/>
      <sheetData sheetId="12846" refreshError="1"/>
      <sheetData sheetId="12847" refreshError="1"/>
      <sheetData sheetId="12848" refreshError="1"/>
      <sheetData sheetId="12849" refreshError="1"/>
      <sheetData sheetId="12850" refreshError="1"/>
      <sheetData sheetId="12851" refreshError="1"/>
      <sheetData sheetId="12852" refreshError="1"/>
      <sheetData sheetId="12853" refreshError="1"/>
      <sheetData sheetId="12854" refreshError="1"/>
      <sheetData sheetId="12855" refreshError="1"/>
      <sheetData sheetId="12856" refreshError="1"/>
      <sheetData sheetId="12857" refreshError="1"/>
      <sheetData sheetId="12858" refreshError="1"/>
      <sheetData sheetId="12859" refreshError="1"/>
      <sheetData sheetId="12860" refreshError="1"/>
      <sheetData sheetId="12861" refreshError="1"/>
      <sheetData sheetId="12862" refreshError="1"/>
      <sheetData sheetId="12863" refreshError="1"/>
      <sheetData sheetId="12864" refreshError="1"/>
      <sheetData sheetId="12865" refreshError="1"/>
      <sheetData sheetId="12866" refreshError="1"/>
      <sheetData sheetId="12867" refreshError="1"/>
      <sheetData sheetId="12868" refreshError="1"/>
      <sheetData sheetId="12869" refreshError="1"/>
      <sheetData sheetId="12870" refreshError="1"/>
      <sheetData sheetId="12871" refreshError="1"/>
      <sheetData sheetId="12872" refreshError="1"/>
      <sheetData sheetId="12873" refreshError="1"/>
      <sheetData sheetId="12874" refreshError="1"/>
      <sheetData sheetId="12875" refreshError="1"/>
      <sheetData sheetId="12876" refreshError="1"/>
      <sheetData sheetId="12877" refreshError="1"/>
      <sheetData sheetId="12878" refreshError="1"/>
      <sheetData sheetId="12879" refreshError="1"/>
      <sheetData sheetId="12880" refreshError="1"/>
      <sheetData sheetId="12881" refreshError="1"/>
      <sheetData sheetId="12882" refreshError="1"/>
      <sheetData sheetId="12883" refreshError="1"/>
      <sheetData sheetId="12884" refreshError="1"/>
      <sheetData sheetId="12885" refreshError="1"/>
      <sheetData sheetId="12886" refreshError="1"/>
      <sheetData sheetId="12887" refreshError="1"/>
      <sheetData sheetId="12888" refreshError="1"/>
      <sheetData sheetId="12889" refreshError="1"/>
      <sheetData sheetId="12890" refreshError="1"/>
      <sheetData sheetId="12891" refreshError="1"/>
      <sheetData sheetId="12892" refreshError="1"/>
      <sheetData sheetId="12893" refreshError="1"/>
      <sheetData sheetId="12894" refreshError="1"/>
      <sheetData sheetId="12895" refreshError="1"/>
      <sheetData sheetId="12896" refreshError="1"/>
      <sheetData sheetId="12897" refreshError="1"/>
      <sheetData sheetId="12898" refreshError="1"/>
      <sheetData sheetId="12899" refreshError="1"/>
      <sheetData sheetId="12900" refreshError="1"/>
      <sheetData sheetId="12901" refreshError="1"/>
      <sheetData sheetId="12902" refreshError="1"/>
      <sheetData sheetId="12903" refreshError="1"/>
      <sheetData sheetId="12904" refreshError="1"/>
      <sheetData sheetId="12905" refreshError="1"/>
      <sheetData sheetId="12906" refreshError="1"/>
      <sheetData sheetId="12907" refreshError="1"/>
      <sheetData sheetId="12908" refreshError="1"/>
      <sheetData sheetId="12909" refreshError="1"/>
      <sheetData sheetId="12910" refreshError="1"/>
      <sheetData sheetId="12911" refreshError="1"/>
      <sheetData sheetId="12912" refreshError="1"/>
      <sheetData sheetId="12913" refreshError="1"/>
      <sheetData sheetId="12914" refreshError="1"/>
      <sheetData sheetId="12915" refreshError="1"/>
      <sheetData sheetId="12916" refreshError="1"/>
      <sheetData sheetId="12917" refreshError="1"/>
      <sheetData sheetId="12918" refreshError="1"/>
      <sheetData sheetId="12919" refreshError="1"/>
      <sheetData sheetId="12920" refreshError="1"/>
      <sheetData sheetId="12921" refreshError="1"/>
      <sheetData sheetId="12922" refreshError="1"/>
      <sheetData sheetId="12923" refreshError="1"/>
      <sheetData sheetId="12924" refreshError="1"/>
      <sheetData sheetId="12925" refreshError="1"/>
      <sheetData sheetId="12926" refreshError="1"/>
      <sheetData sheetId="12927" refreshError="1"/>
      <sheetData sheetId="12928" refreshError="1"/>
      <sheetData sheetId="12929" refreshError="1"/>
      <sheetData sheetId="12930" refreshError="1"/>
      <sheetData sheetId="12931" refreshError="1"/>
      <sheetData sheetId="12932" refreshError="1"/>
      <sheetData sheetId="12933" refreshError="1"/>
      <sheetData sheetId="12934" refreshError="1"/>
      <sheetData sheetId="12935" refreshError="1"/>
      <sheetData sheetId="12936" refreshError="1"/>
      <sheetData sheetId="12937" refreshError="1"/>
      <sheetData sheetId="12938" refreshError="1"/>
      <sheetData sheetId="12939" refreshError="1"/>
      <sheetData sheetId="12940" refreshError="1"/>
      <sheetData sheetId="12941" refreshError="1"/>
      <sheetData sheetId="12942" refreshError="1"/>
      <sheetData sheetId="12943" refreshError="1"/>
      <sheetData sheetId="12944" refreshError="1"/>
      <sheetData sheetId="12945" refreshError="1"/>
      <sheetData sheetId="12946" refreshError="1"/>
      <sheetData sheetId="12947" refreshError="1"/>
      <sheetData sheetId="12948" refreshError="1"/>
      <sheetData sheetId="12949" refreshError="1"/>
      <sheetData sheetId="12950" refreshError="1"/>
      <sheetData sheetId="12951" refreshError="1"/>
      <sheetData sheetId="12952" refreshError="1"/>
      <sheetData sheetId="12953" refreshError="1"/>
      <sheetData sheetId="12954" refreshError="1"/>
      <sheetData sheetId="12955" refreshError="1"/>
      <sheetData sheetId="12956" refreshError="1"/>
      <sheetData sheetId="12957" refreshError="1"/>
      <sheetData sheetId="12958" refreshError="1"/>
      <sheetData sheetId="12959" refreshError="1"/>
      <sheetData sheetId="12960" refreshError="1"/>
      <sheetData sheetId="12961" refreshError="1"/>
      <sheetData sheetId="12962" refreshError="1"/>
      <sheetData sheetId="12963" refreshError="1"/>
      <sheetData sheetId="12964" refreshError="1"/>
      <sheetData sheetId="12965" refreshError="1"/>
      <sheetData sheetId="12966" refreshError="1"/>
      <sheetData sheetId="12967" refreshError="1"/>
      <sheetData sheetId="12968" refreshError="1"/>
      <sheetData sheetId="12969" refreshError="1"/>
      <sheetData sheetId="12970" refreshError="1"/>
      <sheetData sheetId="12971" refreshError="1"/>
      <sheetData sheetId="12972" refreshError="1"/>
      <sheetData sheetId="12973" refreshError="1"/>
      <sheetData sheetId="12974" refreshError="1"/>
      <sheetData sheetId="12975" refreshError="1"/>
      <sheetData sheetId="12976" refreshError="1"/>
      <sheetData sheetId="12977" refreshError="1"/>
      <sheetData sheetId="12978" refreshError="1"/>
      <sheetData sheetId="12979" refreshError="1"/>
      <sheetData sheetId="12980" refreshError="1"/>
      <sheetData sheetId="12981" refreshError="1"/>
      <sheetData sheetId="12982" refreshError="1"/>
      <sheetData sheetId="12983" refreshError="1"/>
      <sheetData sheetId="12984" refreshError="1"/>
      <sheetData sheetId="12985" refreshError="1"/>
      <sheetData sheetId="12986" refreshError="1"/>
      <sheetData sheetId="12987" refreshError="1"/>
      <sheetData sheetId="12988" refreshError="1"/>
      <sheetData sheetId="12989" refreshError="1"/>
      <sheetData sheetId="12990" refreshError="1"/>
      <sheetData sheetId="12991" refreshError="1"/>
      <sheetData sheetId="12992" refreshError="1"/>
      <sheetData sheetId="12993" refreshError="1"/>
      <sheetData sheetId="12994" refreshError="1"/>
      <sheetData sheetId="12995" refreshError="1"/>
      <sheetData sheetId="12996" refreshError="1"/>
      <sheetData sheetId="12997">
        <row r="1">
          <cell r="D1" t="str">
            <v>Date on :</v>
          </cell>
        </row>
      </sheetData>
      <sheetData sheetId="12998" refreshError="1"/>
      <sheetData sheetId="12999" refreshError="1"/>
      <sheetData sheetId="13000" refreshError="1"/>
      <sheetData sheetId="13001" refreshError="1"/>
      <sheetData sheetId="13002" refreshError="1"/>
      <sheetData sheetId="13003" refreshError="1"/>
      <sheetData sheetId="13004" refreshError="1"/>
      <sheetData sheetId="13005" refreshError="1"/>
      <sheetData sheetId="13006" refreshError="1"/>
      <sheetData sheetId="13007" refreshError="1"/>
      <sheetData sheetId="13008" refreshError="1"/>
      <sheetData sheetId="13009" refreshError="1"/>
      <sheetData sheetId="13010" refreshError="1"/>
      <sheetData sheetId="13011" refreshError="1"/>
      <sheetData sheetId="13012" refreshError="1"/>
      <sheetData sheetId="13013" refreshError="1"/>
      <sheetData sheetId="13014" refreshError="1"/>
      <sheetData sheetId="13015" refreshError="1"/>
      <sheetData sheetId="13016" refreshError="1"/>
      <sheetData sheetId="13017" refreshError="1"/>
      <sheetData sheetId="13018" refreshError="1"/>
      <sheetData sheetId="13019" refreshError="1"/>
      <sheetData sheetId="13020" refreshError="1"/>
      <sheetData sheetId="13021" refreshError="1"/>
      <sheetData sheetId="13022" refreshError="1"/>
      <sheetData sheetId="13023" refreshError="1"/>
      <sheetData sheetId="13024" refreshError="1"/>
      <sheetData sheetId="13025" refreshError="1"/>
      <sheetData sheetId="13026" refreshError="1"/>
      <sheetData sheetId="13027" refreshError="1"/>
      <sheetData sheetId="13028" refreshError="1"/>
      <sheetData sheetId="13029" refreshError="1"/>
      <sheetData sheetId="13030" refreshError="1"/>
      <sheetData sheetId="13031" refreshError="1"/>
      <sheetData sheetId="13032" refreshError="1"/>
      <sheetData sheetId="13033" refreshError="1"/>
      <sheetData sheetId="13034" refreshError="1"/>
      <sheetData sheetId="13035" refreshError="1"/>
      <sheetData sheetId="13036" refreshError="1"/>
      <sheetData sheetId="13037" refreshError="1"/>
      <sheetData sheetId="13038" refreshError="1"/>
      <sheetData sheetId="13039" refreshError="1"/>
      <sheetData sheetId="13040" refreshError="1"/>
      <sheetData sheetId="13041" refreshError="1"/>
      <sheetData sheetId="13042" refreshError="1"/>
      <sheetData sheetId="13043" refreshError="1"/>
      <sheetData sheetId="13044" refreshError="1"/>
      <sheetData sheetId="13045" refreshError="1"/>
      <sheetData sheetId="13046" refreshError="1"/>
      <sheetData sheetId="13047" refreshError="1"/>
      <sheetData sheetId="13048" refreshError="1"/>
      <sheetData sheetId="13049" refreshError="1"/>
      <sheetData sheetId="13050" refreshError="1"/>
      <sheetData sheetId="13051" refreshError="1"/>
      <sheetData sheetId="13052" refreshError="1"/>
      <sheetData sheetId="13053" refreshError="1"/>
      <sheetData sheetId="13054" refreshError="1"/>
      <sheetData sheetId="13055" refreshError="1"/>
      <sheetData sheetId="13056" refreshError="1"/>
      <sheetData sheetId="13057" refreshError="1"/>
      <sheetData sheetId="13058" refreshError="1"/>
      <sheetData sheetId="13059" refreshError="1"/>
      <sheetData sheetId="13060" refreshError="1"/>
      <sheetData sheetId="13061" refreshError="1"/>
      <sheetData sheetId="13062" refreshError="1"/>
      <sheetData sheetId="13063" refreshError="1"/>
      <sheetData sheetId="13064" refreshError="1"/>
      <sheetData sheetId="13065" refreshError="1"/>
      <sheetData sheetId="13066" refreshError="1"/>
      <sheetData sheetId="13067" refreshError="1"/>
      <sheetData sheetId="13068" refreshError="1"/>
      <sheetData sheetId="13069" refreshError="1"/>
      <sheetData sheetId="13070" refreshError="1"/>
      <sheetData sheetId="13071" refreshError="1"/>
      <sheetData sheetId="13072" refreshError="1"/>
      <sheetData sheetId="13073" refreshError="1"/>
      <sheetData sheetId="13074" refreshError="1"/>
      <sheetData sheetId="13075" refreshError="1"/>
      <sheetData sheetId="13076" refreshError="1"/>
      <sheetData sheetId="13077" refreshError="1"/>
      <sheetData sheetId="13078" refreshError="1"/>
      <sheetData sheetId="13079" refreshError="1"/>
      <sheetData sheetId="13080" refreshError="1"/>
      <sheetData sheetId="13081" refreshError="1"/>
      <sheetData sheetId="13082" refreshError="1"/>
      <sheetData sheetId="13083" refreshError="1"/>
      <sheetData sheetId="13084" refreshError="1"/>
      <sheetData sheetId="13085" refreshError="1"/>
      <sheetData sheetId="13086" refreshError="1"/>
      <sheetData sheetId="13087" refreshError="1"/>
      <sheetData sheetId="13088" refreshError="1"/>
      <sheetData sheetId="13089" refreshError="1"/>
      <sheetData sheetId="13090" refreshError="1"/>
      <sheetData sheetId="13091" refreshError="1"/>
      <sheetData sheetId="13092" refreshError="1"/>
      <sheetData sheetId="13093" refreshError="1"/>
      <sheetData sheetId="13094" refreshError="1"/>
      <sheetData sheetId="13095" refreshError="1"/>
      <sheetData sheetId="13096" refreshError="1"/>
      <sheetData sheetId="13097" refreshError="1"/>
      <sheetData sheetId="13098" refreshError="1"/>
      <sheetData sheetId="13099" refreshError="1"/>
      <sheetData sheetId="13100" refreshError="1"/>
      <sheetData sheetId="13101" refreshError="1"/>
      <sheetData sheetId="13102" refreshError="1"/>
      <sheetData sheetId="13103" refreshError="1"/>
      <sheetData sheetId="13104" refreshError="1"/>
      <sheetData sheetId="13105" refreshError="1"/>
      <sheetData sheetId="13106" refreshError="1"/>
      <sheetData sheetId="13107" refreshError="1"/>
      <sheetData sheetId="13108" refreshError="1"/>
      <sheetData sheetId="13109" refreshError="1"/>
      <sheetData sheetId="13110" refreshError="1"/>
      <sheetData sheetId="13111" refreshError="1"/>
      <sheetData sheetId="13112" refreshError="1"/>
      <sheetData sheetId="13113" refreshError="1"/>
      <sheetData sheetId="13114" refreshError="1"/>
      <sheetData sheetId="13115" refreshError="1"/>
      <sheetData sheetId="13116" refreshError="1"/>
      <sheetData sheetId="13117" refreshError="1"/>
      <sheetData sheetId="13118" refreshError="1"/>
      <sheetData sheetId="13119" refreshError="1"/>
      <sheetData sheetId="13120" refreshError="1"/>
      <sheetData sheetId="13121" refreshError="1"/>
      <sheetData sheetId="13122" refreshError="1"/>
      <sheetData sheetId="13123" refreshError="1"/>
      <sheetData sheetId="13124" refreshError="1"/>
      <sheetData sheetId="13125" refreshError="1"/>
      <sheetData sheetId="13126" refreshError="1"/>
      <sheetData sheetId="13127" refreshError="1"/>
      <sheetData sheetId="13128" refreshError="1"/>
      <sheetData sheetId="13129" refreshError="1"/>
      <sheetData sheetId="13130" refreshError="1"/>
      <sheetData sheetId="13131" refreshError="1"/>
      <sheetData sheetId="13132" refreshError="1"/>
      <sheetData sheetId="13133" refreshError="1"/>
      <sheetData sheetId="13134" refreshError="1"/>
      <sheetData sheetId="13135" refreshError="1"/>
      <sheetData sheetId="13136" refreshError="1"/>
      <sheetData sheetId="13137" refreshError="1"/>
      <sheetData sheetId="13138" refreshError="1"/>
      <sheetData sheetId="13139" refreshError="1"/>
      <sheetData sheetId="13140"/>
      <sheetData sheetId="13141">
        <row r="1">
          <cell r="A1" t="str">
            <v>PT. Sekar Laut Tbk</v>
          </cell>
        </row>
      </sheetData>
      <sheetData sheetId="13142">
        <row r="1">
          <cell r="A1" t="str">
            <v>PT. Sekar Laut Tbk</v>
          </cell>
        </row>
      </sheetData>
      <sheetData sheetId="13143"/>
      <sheetData sheetId="13144"/>
      <sheetData sheetId="13145">
        <row r="17">
          <cell r="C17">
            <v>0</v>
          </cell>
        </row>
      </sheetData>
      <sheetData sheetId="13146"/>
      <sheetData sheetId="13147"/>
      <sheetData sheetId="13148" refreshError="1"/>
      <sheetData sheetId="13149" refreshError="1"/>
      <sheetData sheetId="13150" refreshError="1"/>
      <sheetData sheetId="13151" refreshError="1"/>
      <sheetData sheetId="13152" refreshError="1"/>
      <sheetData sheetId="13153" refreshError="1"/>
      <sheetData sheetId="13154" refreshError="1"/>
      <sheetData sheetId="13155" refreshError="1"/>
      <sheetData sheetId="13156" refreshError="1"/>
      <sheetData sheetId="13157" refreshError="1"/>
      <sheetData sheetId="13158" refreshError="1"/>
      <sheetData sheetId="13159" refreshError="1"/>
      <sheetData sheetId="13160" refreshError="1"/>
      <sheetData sheetId="13161" refreshError="1"/>
      <sheetData sheetId="13162" refreshError="1"/>
      <sheetData sheetId="13163" refreshError="1"/>
      <sheetData sheetId="13164" refreshError="1"/>
      <sheetData sheetId="13165" refreshError="1"/>
      <sheetData sheetId="13166" refreshError="1"/>
      <sheetData sheetId="13167" refreshError="1"/>
      <sheetData sheetId="13168" refreshError="1"/>
      <sheetData sheetId="13169" refreshError="1"/>
      <sheetData sheetId="13170" refreshError="1"/>
      <sheetData sheetId="13171" refreshError="1"/>
      <sheetData sheetId="13172" refreshError="1"/>
      <sheetData sheetId="13173" refreshError="1"/>
      <sheetData sheetId="13174" refreshError="1"/>
      <sheetData sheetId="13175" refreshError="1"/>
      <sheetData sheetId="13176" refreshError="1"/>
      <sheetData sheetId="13177" refreshError="1"/>
      <sheetData sheetId="13178" refreshError="1"/>
      <sheetData sheetId="13179" refreshError="1"/>
      <sheetData sheetId="13180" refreshError="1"/>
      <sheetData sheetId="13181" refreshError="1"/>
      <sheetData sheetId="13182" refreshError="1"/>
      <sheetData sheetId="13183" refreshError="1"/>
      <sheetData sheetId="13184" refreshError="1"/>
      <sheetData sheetId="13185" refreshError="1"/>
      <sheetData sheetId="13186" refreshError="1"/>
      <sheetData sheetId="13187" refreshError="1"/>
      <sheetData sheetId="13188" refreshError="1"/>
      <sheetData sheetId="13189" refreshError="1"/>
      <sheetData sheetId="13190" refreshError="1"/>
      <sheetData sheetId="13191" refreshError="1"/>
      <sheetData sheetId="13192" refreshError="1"/>
      <sheetData sheetId="13193" refreshError="1"/>
      <sheetData sheetId="13194" refreshError="1"/>
      <sheetData sheetId="13195"/>
      <sheetData sheetId="13196" refreshError="1"/>
      <sheetData sheetId="13197" refreshError="1"/>
      <sheetData sheetId="13198" refreshError="1"/>
      <sheetData sheetId="13199" refreshError="1"/>
      <sheetData sheetId="13200" refreshError="1"/>
      <sheetData sheetId="13201" refreshError="1"/>
      <sheetData sheetId="13202" refreshError="1"/>
      <sheetData sheetId="13203" refreshError="1"/>
      <sheetData sheetId="13204" refreshError="1"/>
      <sheetData sheetId="13205" refreshError="1"/>
      <sheetData sheetId="13206" refreshError="1"/>
      <sheetData sheetId="13207" refreshError="1"/>
      <sheetData sheetId="13208" refreshError="1"/>
      <sheetData sheetId="13209" refreshError="1"/>
      <sheetData sheetId="13210" refreshError="1"/>
      <sheetData sheetId="13211" refreshError="1"/>
      <sheetData sheetId="13212" refreshError="1"/>
      <sheetData sheetId="13213" refreshError="1"/>
      <sheetData sheetId="13214" refreshError="1"/>
      <sheetData sheetId="13215" refreshError="1"/>
      <sheetData sheetId="13216" refreshError="1"/>
      <sheetData sheetId="13217" refreshError="1"/>
      <sheetData sheetId="13218" refreshError="1"/>
      <sheetData sheetId="13219" refreshError="1"/>
      <sheetData sheetId="13220" refreshError="1"/>
      <sheetData sheetId="13221" refreshError="1"/>
      <sheetData sheetId="13222" refreshError="1"/>
      <sheetData sheetId="13223" refreshError="1"/>
      <sheetData sheetId="13224" refreshError="1"/>
      <sheetData sheetId="13225" refreshError="1"/>
      <sheetData sheetId="13226" refreshError="1"/>
      <sheetData sheetId="13227" refreshError="1"/>
      <sheetData sheetId="13228" refreshError="1"/>
      <sheetData sheetId="13229" refreshError="1"/>
      <sheetData sheetId="13230" refreshError="1"/>
      <sheetData sheetId="13231" refreshError="1"/>
      <sheetData sheetId="13232" refreshError="1"/>
      <sheetData sheetId="13233" refreshError="1"/>
      <sheetData sheetId="13234" refreshError="1"/>
      <sheetData sheetId="13235" refreshError="1"/>
      <sheetData sheetId="13236" refreshError="1"/>
      <sheetData sheetId="13237" refreshError="1"/>
      <sheetData sheetId="13238" refreshError="1"/>
      <sheetData sheetId="13239" refreshError="1"/>
      <sheetData sheetId="13240" refreshError="1"/>
      <sheetData sheetId="13241" refreshError="1"/>
      <sheetData sheetId="13242" refreshError="1"/>
      <sheetData sheetId="13243" refreshError="1"/>
      <sheetData sheetId="13244" refreshError="1"/>
      <sheetData sheetId="13245" refreshError="1"/>
      <sheetData sheetId="13246" refreshError="1"/>
      <sheetData sheetId="13247" refreshError="1"/>
      <sheetData sheetId="13248" refreshError="1"/>
      <sheetData sheetId="13249" refreshError="1"/>
      <sheetData sheetId="13250" refreshError="1"/>
      <sheetData sheetId="13251" refreshError="1"/>
      <sheetData sheetId="13252" refreshError="1"/>
      <sheetData sheetId="13253" refreshError="1"/>
      <sheetData sheetId="13254" refreshError="1"/>
      <sheetData sheetId="13255" refreshError="1"/>
      <sheetData sheetId="13256" refreshError="1"/>
      <sheetData sheetId="13257" refreshError="1"/>
      <sheetData sheetId="13258" refreshError="1"/>
      <sheetData sheetId="13259" refreshError="1"/>
      <sheetData sheetId="13260" refreshError="1"/>
      <sheetData sheetId="13261" refreshError="1"/>
      <sheetData sheetId="13262" refreshError="1"/>
      <sheetData sheetId="13263" refreshError="1"/>
      <sheetData sheetId="13264" refreshError="1"/>
      <sheetData sheetId="13265" refreshError="1"/>
      <sheetData sheetId="13266" refreshError="1"/>
      <sheetData sheetId="13267" refreshError="1"/>
      <sheetData sheetId="13268" refreshError="1"/>
      <sheetData sheetId="13269" refreshError="1"/>
      <sheetData sheetId="13270" refreshError="1"/>
      <sheetData sheetId="13271" refreshError="1"/>
      <sheetData sheetId="13272" refreshError="1"/>
      <sheetData sheetId="13273" refreshError="1"/>
      <sheetData sheetId="13274" refreshError="1"/>
      <sheetData sheetId="13275" refreshError="1"/>
      <sheetData sheetId="13276" refreshError="1"/>
      <sheetData sheetId="13277" refreshError="1"/>
      <sheetData sheetId="13278" refreshError="1"/>
      <sheetData sheetId="13279" refreshError="1"/>
      <sheetData sheetId="13280" refreshError="1"/>
      <sheetData sheetId="13281" refreshError="1"/>
      <sheetData sheetId="13282" refreshError="1"/>
      <sheetData sheetId="13283" refreshError="1"/>
      <sheetData sheetId="13284" refreshError="1"/>
      <sheetData sheetId="13285" refreshError="1"/>
      <sheetData sheetId="13286" refreshError="1"/>
      <sheetData sheetId="13287" refreshError="1"/>
      <sheetData sheetId="13288" refreshError="1"/>
      <sheetData sheetId="13289" refreshError="1"/>
      <sheetData sheetId="13290" refreshError="1"/>
      <sheetData sheetId="13291" refreshError="1"/>
      <sheetData sheetId="13292" refreshError="1"/>
      <sheetData sheetId="13293" refreshError="1"/>
      <sheetData sheetId="13294" refreshError="1"/>
      <sheetData sheetId="13295" refreshError="1"/>
      <sheetData sheetId="13296" refreshError="1"/>
      <sheetData sheetId="13297" refreshError="1"/>
      <sheetData sheetId="13298" refreshError="1"/>
      <sheetData sheetId="13299" refreshError="1"/>
      <sheetData sheetId="13300" refreshError="1"/>
      <sheetData sheetId="13301" refreshError="1"/>
      <sheetData sheetId="13302" refreshError="1"/>
      <sheetData sheetId="13303" refreshError="1"/>
      <sheetData sheetId="13304" refreshError="1"/>
      <sheetData sheetId="13305" refreshError="1"/>
      <sheetData sheetId="13306" refreshError="1"/>
      <sheetData sheetId="13307" refreshError="1"/>
      <sheetData sheetId="13308" refreshError="1"/>
      <sheetData sheetId="13309" refreshError="1"/>
      <sheetData sheetId="13310" refreshError="1"/>
      <sheetData sheetId="13311" refreshError="1"/>
      <sheetData sheetId="13312" refreshError="1"/>
      <sheetData sheetId="13313" refreshError="1"/>
      <sheetData sheetId="13314" refreshError="1"/>
      <sheetData sheetId="13315" refreshError="1"/>
      <sheetData sheetId="13316" refreshError="1"/>
      <sheetData sheetId="13317" refreshError="1"/>
      <sheetData sheetId="13318" refreshError="1"/>
      <sheetData sheetId="13319" refreshError="1"/>
      <sheetData sheetId="13320" refreshError="1"/>
      <sheetData sheetId="13321" refreshError="1"/>
      <sheetData sheetId="13322" refreshError="1"/>
      <sheetData sheetId="13323" refreshError="1"/>
      <sheetData sheetId="13324" refreshError="1"/>
      <sheetData sheetId="13325" refreshError="1"/>
      <sheetData sheetId="13326"/>
      <sheetData sheetId="13327"/>
      <sheetData sheetId="13328"/>
      <sheetData sheetId="13329">
        <row r="1">
          <cell r="D1" t="str">
            <v>Date on :</v>
          </cell>
        </row>
      </sheetData>
      <sheetData sheetId="13330">
        <row r="1">
          <cell r="D1">
            <v>1127</v>
          </cell>
        </row>
      </sheetData>
      <sheetData sheetId="13331">
        <row r="1">
          <cell r="A1">
            <v>255612</v>
          </cell>
        </row>
      </sheetData>
      <sheetData sheetId="13332">
        <row r="1">
          <cell r="K1">
            <v>37986</v>
          </cell>
        </row>
      </sheetData>
      <sheetData sheetId="13333"/>
      <sheetData sheetId="13334">
        <row r="20">
          <cell r="DG20">
            <v>20</v>
          </cell>
        </row>
      </sheetData>
      <sheetData sheetId="13335">
        <row r="1">
          <cell r="F1" t="str">
            <v>AMNT USD</v>
          </cell>
        </row>
      </sheetData>
      <sheetData sheetId="13336">
        <row r="5">
          <cell r="C5" t="str">
            <v>AMOUNT USD</v>
          </cell>
        </row>
      </sheetData>
      <sheetData sheetId="13337">
        <row r="5">
          <cell r="X5" t="str">
            <v>OUTGOING</v>
          </cell>
        </row>
      </sheetData>
      <sheetData sheetId="13338">
        <row r="1">
          <cell r="F1" t="str">
            <v>Prelim, Dec 31 '02</v>
          </cell>
        </row>
      </sheetData>
      <sheetData sheetId="13339">
        <row r="6">
          <cell r="B6" t="str">
            <v>1100.00.000</v>
          </cell>
        </row>
      </sheetData>
      <sheetData sheetId="13340">
        <row r="12">
          <cell r="A12" t="str">
            <v>B1</v>
          </cell>
        </row>
      </sheetData>
      <sheetData sheetId="13341">
        <row r="12">
          <cell r="A12" t="str">
            <v>B1</v>
          </cell>
        </row>
      </sheetData>
      <sheetData sheetId="13342">
        <row r="1">
          <cell r="F1" t="str">
            <v>Prelim, Dec 31 '02</v>
          </cell>
        </row>
      </sheetData>
      <sheetData sheetId="13343">
        <row r="2">
          <cell r="E2">
            <v>38559</v>
          </cell>
        </row>
      </sheetData>
      <sheetData sheetId="13344">
        <row r="1">
          <cell r="F1" t="str">
            <v>AMNT USD</v>
          </cell>
        </row>
      </sheetData>
      <sheetData sheetId="13345">
        <row r="1">
          <cell r="D1" t="str">
            <v>Date on :</v>
          </cell>
        </row>
      </sheetData>
      <sheetData sheetId="13346">
        <row r="1">
          <cell r="D1">
            <v>1127</v>
          </cell>
        </row>
      </sheetData>
      <sheetData sheetId="13347">
        <row r="7">
          <cell r="B7">
            <v>8867</v>
          </cell>
        </row>
      </sheetData>
      <sheetData sheetId="13348">
        <row r="1">
          <cell r="A1">
            <v>255612</v>
          </cell>
        </row>
      </sheetData>
      <sheetData sheetId="13349">
        <row r="5">
          <cell r="C5" t="str">
            <v>AMOUNT USD</v>
          </cell>
        </row>
      </sheetData>
      <sheetData sheetId="13350"/>
      <sheetData sheetId="13351"/>
      <sheetData sheetId="13352"/>
      <sheetData sheetId="13353"/>
      <sheetData sheetId="13354"/>
      <sheetData sheetId="13355">
        <row r="1">
          <cell r="F1" t="str">
            <v>AMNT USD</v>
          </cell>
        </row>
      </sheetData>
      <sheetData sheetId="13356">
        <row r="1">
          <cell r="D1">
            <v>1127</v>
          </cell>
        </row>
      </sheetData>
      <sheetData sheetId="13357">
        <row r="1">
          <cell r="D1" t="str">
            <v>Date on :</v>
          </cell>
        </row>
      </sheetData>
      <sheetData sheetId="13358">
        <row r="1">
          <cell r="D1">
            <v>1127</v>
          </cell>
        </row>
      </sheetData>
      <sheetData sheetId="13359">
        <row r="7">
          <cell r="E7">
            <v>0.1</v>
          </cell>
        </row>
      </sheetData>
      <sheetData sheetId="13360"/>
      <sheetData sheetId="13361">
        <row r="9">
          <cell r="A9">
            <v>11000000</v>
          </cell>
        </row>
      </sheetData>
      <sheetData sheetId="13362">
        <row r="1">
          <cell r="K1">
            <v>37986</v>
          </cell>
        </row>
      </sheetData>
      <sheetData sheetId="13363">
        <row r="13">
          <cell r="B13">
            <v>17</v>
          </cell>
        </row>
      </sheetData>
      <sheetData sheetId="13364"/>
      <sheetData sheetId="13365">
        <row r="12">
          <cell r="A12" t="str">
            <v>B1</v>
          </cell>
        </row>
      </sheetData>
      <sheetData sheetId="13366"/>
      <sheetData sheetId="13367">
        <row r="13">
          <cell r="B13">
            <v>17</v>
          </cell>
        </row>
      </sheetData>
      <sheetData sheetId="13368">
        <row r="1">
          <cell r="F1" t="str">
            <v>AMNT USD</v>
          </cell>
        </row>
      </sheetData>
      <sheetData sheetId="13369">
        <row r="1">
          <cell r="D1" t="str">
            <v>Date on :</v>
          </cell>
        </row>
      </sheetData>
      <sheetData sheetId="13370">
        <row r="1">
          <cell r="D1">
            <v>1127</v>
          </cell>
        </row>
      </sheetData>
      <sheetData sheetId="13371"/>
      <sheetData sheetId="13372"/>
      <sheetData sheetId="13373"/>
      <sheetData sheetId="13374"/>
      <sheetData sheetId="13375"/>
      <sheetData sheetId="13376"/>
      <sheetData sheetId="13377"/>
      <sheetData sheetId="13378"/>
      <sheetData sheetId="13379"/>
      <sheetData sheetId="13380"/>
      <sheetData sheetId="13381"/>
      <sheetData sheetId="13382"/>
      <sheetData sheetId="13383"/>
      <sheetData sheetId="13384"/>
      <sheetData sheetId="13385"/>
      <sheetData sheetId="13386"/>
      <sheetData sheetId="13387"/>
      <sheetData sheetId="13388"/>
      <sheetData sheetId="13389"/>
      <sheetData sheetId="13390"/>
      <sheetData sheetId="13391">
        <row r="1">
          <cell r="F1" t="str">
            <v>Prelim, Dec 31 '02</v>
          </cell>
        </row>
      </sheetData>
      <sheetData sheetId="13392">
        <row r="3">
          <cell r="AA3" t="str">
            <v>TOTAL CASH RP ON HANDS &amp; IN BANKS</v>
          </cell>
        </row>
      </sheetData>
      <sheetData sheetId="13393">
        <row r="1">
          <cell r="D1" t="str">
            <v>Date on :</v>
          </cell>
        </row>
      </sheetData>
      <sheetData sheetId="13394">
        <row r="1">
          <cell r="A1">
            <v>255612</v>
          </cell>
        </row>
      </sheetData>
      <sheetData sheetId="13395">
        <row r="1">
          <cell r="D1">
            <v>1127</v>
          </cell>
        </row>
      </sheetData>
      <sheetData sheetId="13396">
        <row r="1">
          <cell r="D1">
            <v>1127</v>
          </cell>
        </row>
      </sheetData>
      <sheetData sheetId="13397">
        <row r="1">
          <cell r="D1" t="str">
            <v>Date on :</v>
          </cell>
        </row>
      </sheetData>
      <sheetData sheetId="13398">
        <row r="1">
          <cell r="A1">
            <v>255612</v>
          </cell>
        </row>
      </sheetData>
      <sheetData sheetId="13399">
        <row r="1">
          <cell r="D1">
            <v>1127</v>
          </cell>
        </row>
      </sheetData>
      <sheetData sheetId="13400"/>
      <sheetData sheetId="13401">
        <row r="1">
          <cell r="K1">
            <v>37986</v>
          </cell>
        </row>
      </sheetData>
      <sheetData sheetId="13402"/>
      <sheetData sheetId="13403">
        <row r="1">
          <cell r="D1">
            <v>1127</v>
          </cell>
        </row>
      </sheetData>
      <sheetData sheetId="13404">
        <row r="1">
          <cell r="K1">
            <v>37986</v>
          </cell>
        </row>
      </sheetData>
      <sheetData sheetId="13405">
        <row r="1">
          <cell r="F1" t="str">
            <v>Prelim, Dec 31 '02</v>
          </cell>
        </row>
      </sheetData>
      <sheetData sheetId="13406">
        <row r="1">
          <cell r="K1">
            <v>37986</v>
          </cell>
        </row>
      </sheetData>
      <sheetData sheetId="13407">
        <row r="1">
          <cell r="K1">
            <v>37986</v>
          </cell>
        </row>
      </sheetData>
      <sheetData sheetId="13408">
        <row r="1">
          <cell r="F1" t="str">
            <v>Prelim, Dec 31 '02</v>
          </cell>
        </row>
      </sheetData>
      <sheetData sheetId="13409">
        <row r="1">
          <cell r="D1">
            <v>1127</v>
          </cell>
        </row>
      </sheetData>
      <sheetData sheetId="13410">
        <row r="1">
          <cell r="D1" t="str">
            <v>Date on :</v>
          </cell>
        </row>
      </sheetData>
      <sheetData sheetId="13411">
        <row r="1">
          <cell r="D1">
            <v>1127</v>
          </cell>
        </row>
      </sheetData>
      <sheetData sheetId="13412"/>
      <sheetData sheetId="13413" refreshError="1"/>
      <sheetData sheetId="13414">
        <row r="3">
          <cell r="C3">
            <v>3</v>
          </cell>
        </row>
      </sheetData>
      <sheetData sheetId="13415">
        <row r="43">
          <cell r="C43">
            <v>20003243258.799999</v>
          </cell>
        </row>
      </sheetData>
      <sheetData sheetId="13416">
        <row r="12">
          <cell r="A12" t="str">
            <v>B1</v>
          </cell>
        </row>
      </sheetData>
      <sheetData sheetId="13417">
        <row r="10">
          <cell r="E10">
            <v>2.688252961063168</v>
          </cell>
        </row>
      </sheetData>
      <sheetData sheetId="13418" refreshError="1"/>
      <sheetData sheetId="13419" refreshError="1"/>
      <sheetData sheetId="13420" refreshError="1"/>
      <sheetData sheetId="13421" refreshError="1"/>
      <sheetData sheetId="13422" refreshError="1"/>
      <sheetData sheetId="13423" refreshError="1"/>
      <sheetData sheetId="13424" refreshError="1"/>
      <sheetData sheetId="13425" refreshError="1"/>
      <sheetData sheetId="13426" refreshError="1"/>
      <sheetData sheetId="13427" refreshError="1"/>
      <sheetData sheetId="13428" refreshError="1"/>
      <sheetData sheetId="13429" refreshError="1"/>
      <sheetData sheetId="13430" refreshError="1"/>
      <sheetData sheetId="13431" refreshError="1"/>
      <sheetData sheetId="13432"/>
      <sheetData sheetId="13433"/>
      <sheetData sheetId="13434" refreshError="1"/>
      <sheetData sheetId="13435" refreshError="1"/>
      <sheetData sheetId="13436" refreshError="1"/>
      <sheetData sheetId="13437" refreshError="1"/>
      <sheetData sheetId="13438" refreshError="1"/>
      <sheetData sheetId="13439" refreshError="1"/>
      <sheetData sheetId="13440" refreshError="1"/>
      <sheetData sheetId="13441" refreshError="1"/>
      <sheetData sheetId="13442" refreshError="1"/>
      <sheetData sheetId="13443" refreshError="1"/>
      <sheetData sheetId="13444" refreshError="1"/>
      <sheetData sheetId="13445" refreshError="1"/>
      <sheetData sheetId="13446" refreshError="1"/>
      <sheetData sheetId="13447" refreshError="1"/>
      <sheetData sheetId="13448" refreshError="1"/>
      <sheetData sheetId="13449" refreshError="1"/>
      <sheetData sheetId="13450"/>
      <sheetData sheetId="13451"/>
      <sheetData sheetId="13452"/>
      <sheetData sheetId="13453">
        <row r="1">
          <cell r="K1">
            <v>37986</v>
          </cell>
        </row>
      </sheetData>
      <sheetData sheetId="13454">
        <row r="1">
          <cell r="K1">
            <v>37986</v>
          </cell>
        </row>
      </sheetData>
      <sheetData sheetId="13455">
        <row r="5">
          <cell r="X5" t="str">
            <v>OUTGOING</v>
          </cell>
        </row>
      </sheetData>
      <sheetData sheetId="13456" refreshError="1"/>
      <sheetData sheetId="13457" refreshError="1"/>
      <sheetData sheetId="13458" refreshError="1"/>
      <sheetData sheetId="13459">
        <row r="3">
          <cell r="C3">
            <v>3</v>
          </cell>
        </row>
      </sheetData>
      <sheetData sheetId="13460" refreshError="1"/>
      <sheetData sheetId="13461"/>
      <sheetData sheetId="13462" refreshError="1"/>
      <sheetData sheetId="13463" refreshError="1"/>
      <sheetData sheetId="13464" refreshError="1"/>
      <sheetData sheetId="13465" refreshError="1"/>
      <sheetData sheetId="13466" refreshError="1"/>
      <sheetData sheetId="13467" refreshError="1"/>
      <sheetData sheetId="13468">
        <row r="21">
          <cell r="D21">
            <v>98986763.873249993</v>
          </cell>
        </row>
      </sheetData>
      <sheetData sheetId="13469">
        <row r="1">
          <cell r="F1" t="str">
            <v>AMNT USD</v>
          </cell>
        </row>
      </sheetData>
      <sheetData sheetId="13470">
        <row r="1">
          <cell r="D1" t="str">
            <v>Date on :</v>
          </cell>
        </row>
      </sheetData>
      <sheetData sheetId="13471">
        <row r="1">
          <cell r="D1">
            <v>1127</v>
          </cell>
        </row>
      </sheetData>
      <sheetData sheetId="13472">
        <row r="1">
          <cell r="A1">
            <v>255612</v>
          </cell>
        </row>
      </sheetData>
      <sheetData sheetId="13473">
        <row r="1">
          <cell r="F1" t="str">
            <v>Prelim, Dec 31 '02</v>
          </cell>
        </row>
      </sheetData>
      <sheetData sheetId="13474">
        <row r="2">
          <cell r="E2">
            <v>38559</v>
          </cell>
        </row>
      </sheetData>
      <sheetData sheetId="13475">
        <row r="1">
          <cell r="K1">
            <v>37986</v>
          </cell>
        </row>
      </sheetData>
      <sheetData sheetId="13476">
        <row r="2">
          <cell r="B2" t="str">
            <v>PG. SINDANGLAUT</v>
          </cell>
        </row>
      </sheetData>
      <sheetData sheetId="13477">
        <row r="1">
          <cell r="D1" t="str">
            <v>Date on :</v>
          </cell>
        </row>
      </sheetData>
      <sheetData sheetId="13478">
        <row r="1">
          <cell r="D1">
            <v>1127</v>
          </cell>
        </row>
      </sheetData>
      <sheetData sheetId="13479">
        <row r="16">
          <cell r="B16">
            <v>-17132932795.18</v>
          </cell>
        </row>
      </sheetData>
      <sheetData sheetId="13480">
        <row r="1">
          <cell r="F1" t="str">
            <v>AMNT USD</v>
          </cell>
        </row>
      </sheetData>
      <sheetData sheetId="13481">
        <row r="1">
          <cell r="K1">
            <v>37986</v>
          </cell>
        </row>
      </sheetData>
      <sheetData sheetId="13482">
        <row r="5">
          <cell r="X5" t="str">
            <v>OUTGOING</v>
          </cell>
        </row>
      </sheetData>
      <sheetData sheetId="13483">
        <row r="1">
          <cell r="F1" t="str">
            <v>AMNT USD</v>
          </cell>
        </row>
      </sheetData>
      <sheetData sheetId="13484">
        <row r="5">
          <cell r="C5" t="str">
            <v>AMOUNT USD</v>
          </cell>
        </row>
      </sheetData>
      <sheetData sheetId="13485">
        <row r="1">
          <cell r="K1">
            <v>37986</v>
          </cell>
        </row>
      </sheetData>
      <sheetData sheetId="13486">
        <row r="1">
          <cell r="F1" t="str">
            <v>AMNT USD</v>
          </cell>
        </row>
      </sheetData>
      <sheetData sheetId="13487">
        <row r="1">
          <cell r="D1" t="str">
            <v>Date on :</v>
          </cell>
        </row>
      </sheetData>
      <sheetData sheetId="13488">
        <row r="1">
          <cell r="K1">
            <v>37986</v>
          </cell>
        </row>
      </sheetData>
      <sheetData sheetId="13489">
        <row r="1">
          <cell r="F1" t="str">
            <v>Prelim, Dec 31 '02</v>
          </cell>
        </row>
      </sheetData>
      <sheetData sheetId="13490">
        <row r="1">
          <cell r="D1" t="str">
            <v>Date on :</v>
          </cell>
        </row>
      </sheetData>
      <sheetData sheetId="13491">
        <row r="1">
          <cell r="D1">
            <v>1127</v>
          </cell>
        </row>
      </sheetData>
      <sheetData sheetId="13492"/>
      <sheetData sheetId="13493" refreshError="1"/>
      <sheetData sheetId="13494" refreshError="1"/>
      <sheetData sheetId="13495" refreshError="1"/>
      <sheetData sheetId="13496" refreshError="1"/>
      <sheetData sheetId="13497" refreshError="1"/>
      <sheetData sheetId="13498"/>
      <sheetData sheetId="13499"/>
      <sheetData sheetId="13500"/>
      <sheetData sheetId="13501"/>
      <sheetData sheetId="13502"/>
      <sheetData sheetId="13503"/>
      <sheetData sheetId="13504">
        <row r="38">
          <cell r="A38">
            <v>700000</v>
          </cell>
        </row>
      </sheetData>
      <sheetData sheetId="13505"/>
      <sheetData sheetId="13506">
        <row r="1">
          <cell r="K1">
            <v>37986</v>
          </cell>
        </row>
      </sheetData>
      <sheetData sheetId="13507"/>
      <sheetData sheetId="13508">
        <row r="1">
          <cell r="F1" t="str">
            <v>AMNT USD</v>
          </cell>
        </row>
      </sheetData>
      <sheetData sheetId="13509">
        <row r="5">
          <cell r="C5" t="str">
            <v>AMOUNT USD</v>
          </cell>
        </row>
      </sheetData>
      <sheetData sheetId="13510">
        <row r="1">
          <cell r="K1">
            <v>37986</v>
          </cell>
        </row>
      </sheetData>
      <sheetData sheetId="13511">
        <row r="1">
          <cell r="F1" t="str">
            <v>AMNT USD</v>
          </cell>
        </row>
      </sheetData>
      <sheetData sheetId="13512"/>
      <sheetData sheetId="13513"/>
      <sheetData sheetId="13514"/>
      <sheetData sheetId="13515"/>
      <sheetData sheetId="13516"/>
      <sheetData sheetId="13517"/>
      <sheetData sheetId="13518"/>
      <sheetData sheetId="13519"/>
      <sheetData sheetId="13520"/>
      <sheetData sheetId="13521"/>
      <sheetData sheetId="13522"/>
      <sheetData sheetId="13523"/>
      <sheetData sheetId="13524"/>
      <sheetData sheetId="13525"/>
      <sheetData sheetId="13526"/>
      <sheetData sheetId="13527"/>
      <sheetData sheetId="13528"/>
      <sheetData sheetId="13529">
        <row r="38">
          <cell r="A38">
            <v>700000</v>
          </cell>
        </row>
      </sheetData>
      <sheetData sheetId="13530"/>
      <sheetData sheetId="13531"/>
      <sheetData sheetId="13532"/>
      <sheetData sheetId="13533"/>
      <sheetData sheetId="13534"/>
      <sheetData sheetId="13535" refreshError="1"/>
      <sheetData sheetId="13536" refreshError="1"/>
      <sheetData sheetId="13537" refreshError="1"/>
      <sheetData sheetId="13538" refreshError="1"/>
      <sheetData sheetId="13539" refreshError="1"/>
      <sheetData sheetId="13540" refreshError="1"/>
      <sheetData sheetId="13541" refreshError="1"/>
      <sheetData sheetId="13542" refreshError="1"/>
      <sheetData sheetId="13543" refreshError="1"/>
      <sheetData sheetId="13544" refreshError="1"/>
      <sheetData sheetId="13545" refreshError="1"/>
      <sheetData sheetId="13546" refreshError="1"/>
      <sheetData sheetId="13547" refreshError="1"/>
      <sheetData sheetId="13548" refreshError="1"/>
      <sheetData sheetId="13549" refreshError="1"/>
      <sheetData sheetId="13550" refreshError="1"/>
      <sheetData sheetId="13551" refreshError="1"/>
      <sheetData sheetId="13552" refreshError="1"/>
      <sheetData sheetId="13553" refreshError="1"/>
      <sheetData sheetId="13554" refreshError="1"/>
      <sheetData sheetId="13555" refreshError="1"/>
      <sheetData sheetId="13556" refreshError="1"/>
      <sheetData sheetId="13557" refreshError="1"/>
      <sheetData sheetId="13558" refreshError="1"/>
      <sheetData sheetId="13559" refreshError="1"/>
      <sheetData sheetId="13560" refreshError="1"/>
      <sheetData sheetId="13561"/>
      <sheetData sheetId="13562" refreshError="1"/>
      <sheetData sheetId="13563" refreshError="1"/>
      <sheetData sheetId="13564" refreshError="1"/>
      <sheetData sheetId="13565" refreshError="1"/>
      <sheetData sheetId="13566" refreshError="1"/>
      <sheetData sheetId="13567" refreshError="1"/>
      <sheetData sheetId="13568" refreshError="1"/>
      <sheetData sheetId="13569" refreshError="1"/>
      <sheetData sheetId="13570" refreshError="1"/>
      <sheetData sheetId="13571" refreshError="1"/>
      <sheetData sheetId="13572" refreshError="1"/>
      <sheetData sheetId="13573" refreshError="1"/>
      <sheetData sheetId="13574" refreshError="1"/>
      <sheetData sheetId="13575" refreshError="1"/>
      <sheetData sheetId="13576" refreshError="1"/>
      <sheetData sheetId="13577" refreshError="1"/>
      <sheetData sheetId="13578" refreshError="1"/>
      <sheetData sheetId="13579" refreshError="1"/>
      <sheetData sheetId="13580"/>
      <sheetData sheetId="13581"/>
      <sheetData sheetId="13582"/>
      <sheetData sheetId="13583" refreshError="1"/>
      <sheetData sheetId="13584"/>
      <sheetData sheetId="13585" refreshError="1"/>
      <sheetData sheetId="13586" refreshError="1"/>
      <sheetData sheetId="13587"/>
      <sheetData sheetId="13588" refreshError="1"/>
      <sheetData sheetId="13589"/>
      <sheetData sheetId="13590" refreshError="1"/>
      <sheetData sheetId="13591"/>
      <sheetData sheetId="13592" refreshError="1"/>
      <sheetData sheetId="13593" refreshError="1"/>
      <sheetData sheetId="13594" refreshError="1"/>
      <sheetData sheetId="13595" refreshError="1"/>
      <sheetData sheetId="13596" refreshError="1"/>
      <sheetData sheetId="13597" refreshError="1"/>
      <sheetData sheetId="13598" refreshError="1"/>
      <sheetData sheetId="13599" refreshError="1"/>
      <sheetData sheetId="13600" refreshError="1"/>
      <sheetData sheetId="13601" refreshError="1"/>
      <sheetData sheetId="13602" refreshError="1"/>
      <sheetData sheetId="13603" refreshError="1"/>
      <sheetData sheetId="13604" refreshError="1"/>
      <sheetData sheetId="13605" refreshError="1"/>
      <sheetData sheetId="13606" refreshError="1"/>
      <sheetData sheetId="13607" refreshError="1"/>
      <sheetData sheetId="13608" refreshError="1"/>
      <sheetData sheetId="13609" refreshError="1"/>
      <sheetData sheetId="13610" refreshError="1"/>
      <sheetData sheetId="13611" refreshError="1"/>
      <sheetData sheetId="13612" refreshError="1"/>
      <sheetData sheetId="13613" refreshError="1"/>
      <sheetData sheetId="13614" refreshError="1"/>
      <sheetData sheetId="13615" refreshError="1"/>
      <sheetData sheetId="13616" refreshError="1"/>
      <sheetData sheetId="13617" refreshError="1"/>
      <sheetData sheetId="13618" refreshError="1"/>
      <sheetData sheetId="13619" refreshError="1"/>
      <sheetData sheetId="13620" refreshError="1"/>
      <sheetData sheetId="13621" refreshError="1"/>
      <sheetData sheetId="13622" refreshError="1"/>
      <sheetData sheetId="13623" refreshError="1"/>
      <sheetData sheetId="13624" refreshError="1"/>
      <sheetData sheetId="13625" refreshError="1"/>
      <sheetData sheetId="13626" refreshError="1"/>
      <sheetData sheetId="13627" refreshError="1"/>
      <sheetData sheetId="13628" refreshError="1"/>
      <sheetData sheetId="13629" refreshError="1"/>
      <sheetData sheetId="13630" refreshError="1"/>
      <sheetData sheetId="13631" refreshError="1"/>
      <sheetData sheetId="13632" refreshError="1"/>
      <sheetData sheetId="13633" refreshError="1"/>
      <sheetData sheetId="13634" refreshError="1"/>
      <sheetData sheetId="13635">
        <row r="2">
          <cell r="M2">
            <v>221065</v>
          </cell>
        </row>
      </sheetData>
      <sheetData sheetId="13636" refreshError="1"/>
      <sheetData sheetId="13637" refreshError="1"/>
      <sheetData sheetId="13638" refreshError="1"/>
      <sheetData sheetId="13639" refreshError="1"/>
      <sheetData sheetId="13640" refreshError="1"/>
      <sheetData sheetId="13641" refreshError="1"/>
      <sheetData sheetId="13642" refreshError="1"/>
      <sheetData sheetId="13643" refreshError="1"/>
      <sheetData sheetId="13644" refreshError="1"/>
      <sheetData sheetId="13645" refreshError="1"/>
      <sheetData sheetId="13646" refreshError="1"/>
      <sheetData sheetId="13647" refreshError="1"/>
      <sheetData sheetId="13648" refreshError="1"/>
      <sheetData sheetId="13649" refreshError="1"/>
      <sheetData sheetId="13650" refreshError="1"/>
      <sheetData sheetId="13651" refreshError="1"/>
      <sheetData sheetId="13652">
        <row r="3">
          <cell r="C3">
            <v>3</v>
          </cell>
        </row>
      </sheetData>
      <sheetData sheetId="13653">
        <row r="1">
          <cell r="A1">
            <v>255612</v>
          </cell>
        </row>
      </sheetData>
      <sheetData sheetId="13654">
        <row r="1">
          <cell r="K1">
            <v>37986</v>
          </cell>
        </row>
      </sheetData>
      <sheetData sheetId="13655" refreshError="1"/>
      <sheetData sheetId="13656" refreshError="1"/>
      <sheetData sheetId="13657" refreshError="1"/>
      <sheetData sheetId="13658" refreshError="1"/>
      <sheetData sheetId="13659" refreshError="1"/>
      <sheetData sheetId="13660" refreshError="1"/>
      <sheetData sheetId="13661" refreshError="1"/>
      <sheetData sheetId="13662" refreshError="1"/>
      <sheetData sheetId="13663" refreshError="1"/>
      <sheetData sheetId="13664" refreshError="1"/>
      <sheetData sheetId="13665" refreshError="1"/>
      <sheetData sheetId="13666" refreshError="1"/>
      <sheetData sheetId="13667" refreshError="1"/>
      <sheetData sheetId="13668" refreshError="1"/>
      <sheetData sheetId="13669" refreshError="1"/>
      <sheetData sheetId="13670" refreshError="1"/>
      <sheetData sheetId="13671" refreshError="1"/>
      <sheetData sheetId="13672" refreshError="1"/>
      <sheetData sheetId="13673" refreshError="1"/>
      <sheetData sheetId="13674" refreshError="1"/>
      <sheetData sheetId="13675" refreshError="1"/>
      <sheetData sheetId="13676" refreshError="1"/>
      <sheetData sheetId="13677" refreshError="1"/>
      <sheetData sheetId="13678" refreshError="1"/>
      <sheetData sheetId="13679" refreshError="1"/>
      <sheetData sheetId="13680" refreshError="1"/>
      <sheetData sheetId="13681" refreshError="1"/>
      <sheetData sheetId="13682" refreshError="1"/>
      <sheetData sheetId="13683" refreshError="1"/>
      <sheetData sheetId="13684" refreshError="1"/>
      <sheetData sheetId="13685" refreshError="1"/>
      <sheetData sheetId="13686" refreshError="1"/>
      <sheetData sheetId="13687" refreshError="1"/>
      <sheetData sheetId="13688" refreshError="1"/>
      <sheetData sheetId="13689" refreshError="1"/>
      <sheetData sheetId="13690" refreshError="1"/>
      <sheetData sheetId="13691" refreshError="1"/>
      <sheetData sheetId="13692" refreshError="1"/>
      <sheetData sheetId="13693" refreshError="1"/>
      <sheetData sheetId="13694" refreshError="1"/>
      <sheetData sheetId="13695" refreshError="1"/>
      <sheetData sheetId="13696" refreshError="1"/>
      <sheetData sheetId="13697" refreshError="1"/>
      <sheetData sheetId="13698" refreshError="1"/>
      <sheetData sheetId="13699" refreshError="1"/>
      <sheetData sheetId="13700" refreshError="1"/>
      <sheetData sheetId="13701" refreshError="1"/>
      <sheetData sheetId="13702" refreshError="1"/>
      <sheetData sheetId="13703" refreshError="1"/>
      <sheetData sheetId="13704" refreshError="1"/>
      <sheetData sheetId="13705">
        <row r="1">
          <cell r="D1" t="str">
            <v>Date on :</v>
          </cell>
        </row>
      </sheetData>
      <sheetData sheetId="13706">
        <row r="1">
          <cell r="A1">
            <v>255612</v>
          </cell>
        </row>
      </sheetData>
      <sheetData sheetId="13707">
        <row r="21">
          <cell r="D21">
            <v>98986763.873249993</v>
          </cell>
        </row>
      </sheetData>
      <sheetData sheetId="13708">
        <row r="1">
          <cell r="D1" t="str">
            <v>Date on :</v>
          </cell>
        </row>
      </sheetData>
      <sheetData sheetId="13709">
        <row r="1">
          <cell r="F1" t="str">
            <v>Prelim, Dec 31 '02</v>
          </cell>
        </row>
      </sheetData>
      <sheetData sheetId="13710">
        <row r="143">
          <cell r="E143" t="str">
            <v>H. Lead</v>
          </cell>
        </row>
      </sheetData>
      <sheetData sheetId="13711">
        <row r="1">
          <cell r="F1" t="str">
            <v>Prelim, Dec 31 '02</v>
          </cell>
        </row>
      </sheetData>
      <sheetData sheetId="13712">
        <row r="5">
          <cell r="C5" t="str">
            <v>AMOUNT USD</v>
          </cell>
        </row>
      </sheetData>
      <sheetData sheetId="13713" refreshError="1"/>
      <sheetData sheetId="13714" refreshError="1"/>
      <sheetData sheetId="13715" refreshError="1"/>
      <sheetData sheetId="13716" refreshError="1"/>
      <sheetData sheetId="13717" refreshError="1"/>
      <sheetData sheetId="13718" refreshError="1"/>
      <sheetData sheetId="13719" refreshError="1"/>
      <sheetData sheetId="13720" refreshError="1"/>
      <sheetData sheetId="13721">
        <row r="1">
          <cell r="K1">
            <v>37986</v>
          </cell>
        </row>
      </sheetData>
      <sheetData sheetId="13722">
        <row r="1">
          <cell r="F1" t="str">
            <v>Prelim, Dec 31 '02</v>
          </cell>
        </row>
      </sheetData>
      <sheetData sheetId="13723"/>
      <sheetData sheetId="13724">
        <row r="43">
          <cell r="C43">
            <v>20003243258.799999</v>
          </cell>
        </row>
      </sheetData>
      <sheetData sheetId="13725">
        <row r="3">
          <cell r="C3">
            <v>3</v>
          </cell>
        </row>
      </sheetData>
      <sheetData sheetId="13726">
        <row r="1">
          <cell r="K1">
            <v>37986</v>
          </cell>
        </row>
      </sheetData>
      <sheetData sheetId="13727">
        <row r="1">
          <cell r="F1" t="str">
            <v>Prelim, Dec 31 '02</v>
          </cell>
        </row>
      </sheetData>
      <sheetData sheetId="13728"/>
      <sheetData sheetId="13729"/>
      <sheetData sheetId="13730" refreshError="1"/>
      <sheetData sheetId="13731" refreshError="1"/>
      <sheetData sheetId="13732" refreshError="1"/>
      <sheetData sheetId="13733">
        <row r="6">
          <cell r="K6">
            <v>8470</v>
          </cell>
        </row>
      </sheetData>
      <sheetData sheetId="13734" refreshError="1"/>
      <sheetData sheetId="13735" refreshError="1"/>
      <sheetData sheetId="13736" refreshError="1"/>
      <sheetData sheetId="13737" refreshError="1"/>
      <sheetData sheetId="13738" refreshError="1"/>
      <sheetData sheetId="13739" refreshError="1"/>
      <sheetData sheetId="13740" refreshError="1"/>
      <sheetData sheetId="13741" refreshError="1"/>
      <sheetData sheetId="13742" refreshError="1"/>
      <sheetData sheetId="13743" refreshError="1"/>
      <sheetData sheetId="13744" refreshError="1"/>
      <sheetData sheetId="13745" refreshError="1"/>
      <sheetData sheetId="13746">
        <row r="1">
          <cell r="K1">
            <v>37986</v>
          </cell>
        </row>
      </sheetData>
      <sheetData sheetId="13747">
        <row r="1">
          <cell r="F1" t="str">
            <v>Prelim, Dec 31 '02</v>
          </cell>
        </row>
      </sheetData>
      <sheetData sheetId="13748"/>
      <sheetData sheetId="13749" refreshError="1"/>
      <sheetData sheetId="13750" refreshError="1"/>
      <sheetData sheetId="13751" refreshError="1"/>
      <sheetData sheetId="13752" refreshError="1"/>
      <sheetData sheetId="13753" refreshError="1"/>
      <sheetData sheetId="13754" refreshError="1"/>
      <sheetData sheetId="13755" refreshError="1"/>
      <sheetData sheetId="13756" refreshError="1"/>
      <sheetData sheetId="13757" refreshError="1"/>
      <sheetData sheetId="13758" refreshError="1"/>
      <sheetData sheetId="13759" refreshError="1"/>
      <sheetData sheetId="13760" refreshError="1"/>
      <sheetData sheetId="13761" refreshError="1"/>
      <sheetData sheetId="13762" refreshError="1"/>
      <sheetData sheetId="13763" refreshError="1"/>
      <sheetData sheetId="13764" refreshError="1"/>
      <sheetData sheetId="13765" refreshError="1"/>
      <sheetData sheetId="13766" refreshError="1"/>
      <sheetData sheetId="13767" refreshError="1"/>
      <sheetData sheetId="13768" refreshError="1"/>
      <sheetData sheetId="13769" refreshError="1"/>
      <sheetData sheetId="13770" refreshError="1"/>
      <sheetData sheetId="13771" refreshError="1"/>
      <sheetData sheetId="13772" refreshError="1"/>
      <sheetData sheetId="13773" refreshError="1"/>
      <sheetData sheetId="13774" refreshError="1"/>
      <sheetData sheetId="13775" refreshError="1"/>
      <sheetData sheetId="13776" refreshError="1"/>
      <sheetData sheetId="13777" refreshError="1"/>
      <sheetData sheetId="13778" refreshError="1"/>
      <sheetData sheetId="13779" refreshError="1"/>
      <sheetData sheetId="13780" refreshError="1"/>
      <sheetData sheetId="13781" refreshError="1"/>
      <sheetData sheetId="13782" refreshError="1"/>
      <sheetData sheetId="13783" refreshError="1"/>
      <sheetData sheetId="13784" refreshError="1"/>
      <sheetData sheetId="13785">
        <row r="9">
          <cell r="A9">
            <v>11000000</v>
          </cell>
        </row>
      </sheetData>
      <sheetData sheetId="13786">
        <row r="6">
          <cell r="B6" t="str">
            <v>1100.00.000</v>
          </cell>
        </row>
      </sheetData>
      <sheetData sheetId="13787">
        <row r="5">
          <cell r="B5" t="str">
            <v>IDR</v>
          </cell>
        </row>
      </sheetData>
      <sheetData sheetId="13788"/>
      <sheetData sheetId="13789"/>
      <sheetData sheetId="13790"/>
      <sheetData sheetId="13791">
        <row r="9">
          <cell r="A9">
            <v>11000000</v>
          </cell>
        </row>
      </sheetData>
      <sheetData sheetId="13792">
        <row r="1">
          <cell r="F1" t="str">
            <v>AMNT USD</v>
          </cell>
        </row>
      </sheetData>
      <sheetData sheetId="13793">
        <row r="3">
          <cell r="AA3" t="str">
            <v>TOTAL CASH RP ON HANDS &amp; IN BANKS</v>
          </cell>
        </row>
      </sheetData>
      <sheetData sheetId="13794"/>
      <sheetData sheetId="13795"/>
      <sheetData sheetId="13796"/>
      <sheetData sheetId="13797">
        <row r="2">
          <cell r="B2" t="str">
            <v>PG. SINDANGLAUT</v>
          </cell>
        </row>
      </sheetData>
      <sheetData sheetId="13798"/>
      <sheetData sheetId="13799">
        <row r="43">
          <cell r="C43">
            <v>20003243258.799999</v>
          </cell>
        </row>
      </sheetData>
      <sheetData sheetId="13800">
        <row r="43">
          <cell r="C43">
            <v>20003243258.799999</v>
          </cell>
        </row>
      </sheetData>
      <sheetData sheetId="13801">
        <row r="43">
          <cell r="C43">
            <v>20003243258.799999</v>
          </cell>
        </row>
      </sheetData>
      <sheetData sheetId="13802">
        <row r="6">
          <cell r="B6" t="str">
            <v>1100.00.000</v>
          </cell>
        </row>
      </sheetData>
      <sheetData sheetId="13803">
        <row r="2">
          <cell r="E2">
            <v>38559</v>
          </cell>
        </row>
      </sheetData>
      <sheetData sheetId="13804"/>
      <sheetData sheetId="13805"/>
      <sheetData sheetId="13806" refreshError="1"/>
      <sheetData sheetId="13807" refreshError="1"/>
      <sheetData sheetId="13808" refreshError="1"/>
      <sheetData sheetId="13809" refreshError="1"/>
      <sheetData sheetId="13810" refreshError="1"/>
      <sheetData sheetId="13811" refreshError="1"/>
      <sheetData sheetId="13812"/>
      <sheetData sheetId="13813" refreshError="1"/>
      <sheetData sheetId="13814" refreshError="1"/>
      <sheetData sheetId="13815" refreshError="1"/>
      <sheetData sheetId="13816" refreshError="1"/>
      <sheetData sheetId="13817" refreshError="1"/>
      <sheetData sheetId="13818" refreshError="1"/>
      <sheetData sheetId="13819" refreshError="1"/>
      <sheetData sheetId="13820" refreshError="1"/>
      <sheetData sheetId="13821" refreshError="1"/>
      <sheetData sheetId="13822" refreshError="1"/>
      <sheetData sheetId="13823" refreshError="1"/>
      <sheetData sheetId="13824" refreshError="1"/>
      <sheetData sheetId="13825" refreshError="1"/>
      <sheetData sheetId="13826" refreshError="1"/>
      <sheetData sheetId="13827" refreshError="1"/>
      <sheetData sheetId="13828" refreshError="1"/>
      <sheetData sheetId="13829" refreshError="1"/>
      <sheetData sheetId="13830" refreshError="1"/>
      <sheetData sheetId="13831" refreshError="1"/>
      <sheetData sheetId="13832" refreshError="1"/>
      <sheetData sheetId="13833" refreshError="1"/>
      <sheetData sheetId="13834" refreshError="1"/>
      <sheetData sheetId="13835" refreshError="1"/>
      <sheetData sheetId="13836" refreshError="1"/>
      <sheetData sheetId="13837">
        <row r="1">
          <cell r="K1">
            <v>37986</v>
          </cell>
        </row>
      </sheetData>
      <sheetData sheetId="13838" refreshError="1"/>
      <sheetData sheetId="13839"/>
      <sheetData sheetId="13840" refreshError="1"/>
      <sheetData sheetId="13841"/>
      <sheetData sheetId="13842" refreshError="1"/>
      <sheetData sheetId="13843" refreshError="1"/>
      <sheetData sheetId="13844" refreshError="1"/>
      <sheetData sheetId="13845"/>
      <sheetData sheetId="13846" refreshError="1"/>
      <sheetData sheetId="13847" refreshError="1"/>
      <sheetData sheetId="13848" refreshError="1"/>
      <sheetData sheetId="13849" refreshError="1"/>
      <sheetData sheetId="13850"/>
      <sheetData sheetId="13851" refreshError="1"/>
      <sheetData sheetId="13852" refreshError="1"/>
      <sheetData sheetId="13853" refreshError="1"/>
      <sheetData sheetId="13854" refreshError="1"/>
      <sheetData sheetId="13855" refreshError="1"/>
      <sheetData sheetId="13856" refreshError="1"/>
      <sheetData sheetId="13857" refreshError="1"/>
      <sheetData sheetId="13858" refreshError="1"/>
      <sheetData sheetId="13859" refreshError="1"/>
      <sheetData sheetId="13860" refreshError="1"/>
      <sheetData sheetId="13861" refreshError="1"/>
      <sheetData sheetId="13862" refreshError="1"/>
      <sheetData sheetId="13863" refreshError="1"/>
      <sheetData sheetId="13864" refreshError="1"/>
      <sheetData sheetId="13865" refreshError="1"/>
      <sheetData sheetId="13866" refreshError="1"/>
      <sheetData sheetId="13867" refreshError="1"/>
      <sheetData sheetId="13868" refreshError="1"/>
      <sheetData sheetId="13869" refreshError="1"/>
      <sheetData sheetId="13870" refreshError="1"/>
      <sheetData sheetId="13871">
        <row r="10">
          <cell r="E10">
            <v>2.688252961063168</v>
          </cell>
        </row>
      </sheetData>
      <sheetData sheetId="13872">
        <row r="20">
          <cell r="DG20">
            <v>20</v>
          </cell>
        </row>
      </sheetData>
      <sheetData sheetId="13873" refreshError="1"/>
      <sheetData sheetId="13874"/>
      <sheetData sheetId="13875"/>
      <sheetData sheetId="13876" refreshError="1"/>
      <sheetData sheetId="13877" refreshError="1"/>
      <sheetData sheetId="13878" refreshError="1"/>
      <sheetData sheetId="13879" refreshError="1"/>
      <sheetData sheetId="13880"/>
      <sheetData sheetId="13881" refreshError="1"/>
      <sheetData sheetId="13882" refreshError="1"/>
      <sheetData sheetId="13883" refreshError="1"/>
      <sheetData sheetId="13884" refreshError="1"/>
      <sheetData sheetId="13885" refreshError="1"/>
      <sheetData sheetId="13886" refreshError="1"/>
      <sheetData sheetId="13887" refreshError="1"/>
      <sheetData sheetId="13888" refreshError="1"/>
      <sheetData sheetId="13889" refreshError="1"/>
      <sheetData sheetId="13890" refreshError="1"/>
      <sheetData sheetId="13891" refreshError="1"/>
      <sheetData sheetId="13892" refreshError="1"/>
      <sheetData sheetId="13893" refreshError="1"/>
      <sheetData sheetId="13894" refreshError="1"/>
      <sheetData sheetId="13895" refreshError="1"/>
      <sheetData sheetId="13896" refreshError="1"/>
      <sheetData sheetId="13897" refreshError="1"/>
      <sheetData sheetId="13898" refreshError="1"/>
      <sheetData sheetId="13899" refreshError="1"/>
      <sheetData sheetId="13900" refreshError="1"/>
      <sheetData sheetId="13901"/>
      <sheetData sheetId="13902">
        <row r="1">
          <cell r="D1" t="str">
            <v>Date on :</v>
          </cell>
        </row>
      </sheetData>
      <sheetData sheetId="13903">
        <row r="1">
          <cell r="D1">
            <v>1127</v>
          </cell>
        </row>
      </sheetData>
      <sheetData sheetId="13904" refreshError="1"/>
      <sheetData sheetId="13905" refreshError="1"/>
      <sheetData sheetId="13906" refreshError="1"/>
      <sheetData sheetId="13907" refreshError="1"/>
      <sheetData sheetId="13908" refreshError="1"/>
      <sheetData sheetId="13909" refreshError="1"/>
      <sheetData sheetId="13910" refreshError="1"/>
      <sheetData sheetId="13911" refreshError="1"/>
      <sheetData sheetId="13912" refreshError="1"/>
      <sheetData sheetId="13913" refreshError="1"/>
      <sheetData sheetId="13914" refreshError="1"/>
      <sheetData sheetId="13915" refreshError="1"/>
      <sheetData sheetId="13916" refreshError="1"/>
      <sheetData sheetId="13917" refreshError="1"/>
      <sheetData sheetId="13918" refreshError="1"/>
      <sheetData sheetId="13919" refreshError="1"/>
      <sheetData sheetId="13920" refreshError="1"/>
      <sheetData sheetId="13921" refreshError="1"/>
      <sheetData sheetId="13922" refreshError="1"/>
      <sheetData sheetId="13923" refreshError="1"/>
      <sheetData sheetId="13924" refreshError="1"/>
      <sheetData sheetId="13925" refreshError="1"/>
      <sheetData sheetId="13926" refreshError="1"/>
      <sheetData sheetId="13927" refreshError="1"/>
      <sheetData sheetId="13928" refreshError="1"/>
      <sheetData sheetId="13929" refreshError="1"/>
      <sheetData sheetId="13930" refreshError="1"/>
      <sheetData sheetId="13931" refreshError="1"/>
      <sheetData sheetId="13932" refreshError="1"/>
      <sheetData sheetId="13933" refreshError="1"/>
      <sheetData sheetId="13934" refreshError="1"/>
      <sheetData sheetId="13935" refreshError="1"/>
      <sheetData sheetId="13936" refreshError="1"/>
      <sheetData sheetId="13937" refreshError="1"/>
      <sheetData sheetId="13938" refreshError="1"/>
      <sheetData sheetId="13939" refreshError="1"/>
      <sheetData sheetId="13940" refreshError="1"/>
      <sheetData sheetId="13941" refreshError="1"/>
      <sheetData sheetId="13942" refreshError="1"/>
      <sheetData sheetId="13943" refreshError="1"/>
      <sheetData sheetId="13944" refreshError="1"/>
      <sheetData sheetId="13945" refreshError="1"/>
      <sheetData sheetId="13946" refreshError="1"/>
      <sheetData sheetId="13947" refreshError="1"/>
      <sheetData sheetId="13948" refreshError="1"/>
      <sheetData sheetId="13949" refreshError="1"/>
      <sheetData sheetId="13950" refreshError="1"/>
      <sheetData sheetId="13951" refreshError="1"/>
      <sheetData sheetId="13952" refreshError="1"/>
      <sheetData sheetId="13953" refreshError="1"/>
      <sheetData sheetId="13954" refreshError="1"/>
      <sheetData sheetId="13955" refreshError="1"/>
      <sheetData sheetId="13956" refreshError="1"/>
      <sheetData sheetId="13957" refreshError="1"/>
      <sheetData sheetId="13958" refreshError="1"/>
      <sheetData sheetId="13959" refreshError="1"/>
      <sheetData sheetId="13960" refreshError="1"/>
      <sheetData sheetId="13961" refreshError="1"/>
      <sheetData sheetId="13962" refreshError="1"/>
      <sheetData sheetId="13963" refreshError="1"/>
      <sheetData sheetId="13964" refreshError="1"/>
      <sheetData sheetId="13965" refreshError="1"/>
      <sheetData sheetId="13966" refreshError="1"/>
      <sheetData sheetId="13967" refreshError="1"/>
      <sheetData sheetId="13968" refreshError="1"/>
      <sheetData sheetId="13969" refreshError="1"/>
      <sheetData sheetId="13970" refreshError="1"/>
      <sheetData sheetId="13971" refreshError="1"/>
      <sheetData sheetId="13972" refreshError="1"/>
      <sheetData sheetId="13973" refreshError="1"/>
      <sheetData sheetId="13974" refreshError="1"/>
      <sheetData sheetId="13975" refreshError="1"/>
      <sheetData sheetId="13976" refreshError="1"/>
      <sheetData sheetId="13977" refreshError="1"/>
      <sheetData sheetId="13978" refreshError="1"/>
      <sheetData sheetId="13979" refreshError="1"/>
      <sheetData sheetId="13980" refreshError="1"/>
      <sheetData sheetId="13981" refreshError="1"/>
      <sheetData sheetId="13982" refreshError="1"/>
      <sheetData sheetId="13983" refreshError="1"/>
      <sheetData sheetId="13984" refreshError="1"/>
      <sheetData sheetId="13985" refreshError="1"/>
      <sheetData sheetId="13986" refreshError="1"/>
      <sheetData sheetId="13987" refreshError="1"/>
      <sheetData sheetId="13988" refreshError="1"/>
      <sheetData sheetId="13989" refreshError="1"/>
      <sheetData sheetId="13990" refreshError="1"/>
      <sheetData sheetId="13991" refreshError="1"/>
      <sheetData sheetId="13992" refreshError="1"/>
      <sheetData sheetId="13993" refreshError="1"/>
      <sheetData sheetId="13994" refreshError="1"/>
      <sheetData sheetId="13995" refreshError="1"/>
      <sheetData sheetId="13996" refreshError="1"/>
      <sheetData sheetId="13997" refreshError="1"/>
      <sheetData sheetId="13998" refreshError="1"/>
      <sheetData sheetId="13999" refreshError="1"/>
      <sheetData sheetId="14000" refreshError="1"/>
      <sheetData sheetId="14001" refreshError="1"/>
      <sheetData sheetId="14002" refreshError="1"/>
      <sheetData sheetId="14003" refreshError="1"/>
      <sheetData sheetId="14004" refreshError="1"/>
      <sheetData sheetId="14005" refreshError="1"/>
      <sheetData sheetId="14006" refreshError="1"/>
      <sheetData sheetId="14007" refreshError="1"/>
      <sheetData sheetId="14008" refreshError="1"/>
      <sheetData sheetId="14009" refreshError="1"/>
      <sheetData sheetId="14010" refreshError="1"/>
      <sheetData sheetId="14011" refreshError="1"/>
      <sheetData sheetId="14012" refreshError="1"/>
      <sheetData sheetId="14013" refreshError="1"/>
      <sheetData sheetId="14014" refreshError="1"/>
      <sheetData sheetId="14015" refreshError="1"/>
      <sheetData sheetId="14016" refreshError="1"/>
      <sheetData sheetId="14017" refreshError="1"/>
      <sheetData sheetId="14018" refreshError="1"/>
      <sheetData sheetId="14019" refreshError="1"/>
      <sheetData sheetId="14020" refreshError="1"/>
      <sheetData sheetId="14021" refreshError="1"/>
      <sheetData sheetId="14022" refreshError="1"/>
      <sheetData sheetId="14023" refreshError="1"/>
      <sheetData sheetId="14024" refreshError="1"/>
      <sheetData sheetId="14025" refreshError="1"/>
      <sheetData sheetId="14026" refreshError="1"/>
      <sheetData sheetId="14027" refreshError="1"/>
      <sheetData sheetId="14028" refreshError="1"/>
      <sheetData sheetId="14029" refreshError="1"/>
      <sheetData sheetId="14030" refreshError="1"/>
      <sheetData sheetId="14031" refreshError="1"/>
      <sheetData sheetId="14032" refreshError="1"/>
      <sheetData sheetId="14033" refreshError="1"/>
      <sheetData sheetId="14034" refreshError="1"/>
      <sheetData sheetId="14035" refreshError="1"/>
      <sheetData sheetId="14036" refreshError="1"/>
      <sheetData sheetId="14037" refreshError="1"/>
      <sheetData sheetId="14038" refreshError="1"/>
      <sheetData sheetId="14039" refreshError="1"/>
      <sheetData sheetId="14040" refreshError="1"/>
      <sheetData sheetId="14041" refreshError="1"/>
      <sheetData sheetId="14042" refreshError="1"/>
      <sheetData sheetId="14043" refreshError="1"/>
      <sheetData sheetId="14044" refreshError="1"/>
      <sheetData sheetId="14045" refreshError="1"/>
      <sheetData sheetId="14046" refreshError="1"/>
      <sheetData sheetId="14047" refreshError="1"/>
      <sheetData sheetId="14048" refreshError="1"/>
      <sheetData sheetId="14049" refreshError="1"/>
      <sheetData sheetId="14050" refreshError="1"/>
      <sheetData sheetId="14051" refreshError="1"/>
      <sheetData sheetId="14052" refreshError="1"/>
      <sheetData sheetId="14053" refreshError="1"/>
      <sheetData sheetId="14054" refreshError="1"/>
      <sheetData sheetId="14055" refreshError="1"/>
      <sheetData sheetId="14056" refreshError="1"/>
      <sheetData sheetId="14057" refreshError="1"/>
      <sheetData sheetId="14058" refreshError="1"/>
      <sheetData sheetId="14059" refreshError="1"/>
      <sheetData sheetId="14060" refreshError="1"/>
      <sheetData sheetId="14061" refreshError="1"/>
      <sheetData sheetId="14062" refreshError="1"/>
      <sheetData sheetId="14063" refreshError="1"/>
      <sheetData sheetId="14064" refreshError="1"/>
      <sheetData sheetId="14065" refreshError="1"/>
      <sheetData sheetId="14066" refreshError="1"/>
      <sheetData sheetId="14067" refreshError="1"/>
      <sheetData sheetId="14068" refreshError="1"/>
      <sheetData sheetId="14069" refreshError="1"/>
      <sheetData sheetId="14070" refreshError="1"/>
      <sheetData sheetId="14071" refreshError="1"/>
      <sheetData sheetId="14072" refreshError="1"/>
      <sheetData sheetId="14073" refreshError="1"/>
      <sheetData sheetId="14074" refreshError="1"/>
      <sheetData sheetId="14075" refreshError="1"/>
      <sheetData sheetId="14076" refreshError="1"/>
      <sheetData sheetId="14077" refreshError="1"/>
      <sheetData sheetId="14078" refreshError="1"/>
      <sheetData sheetId="14079" refreshError="1"/>
      <sheetData sheetId="14080" refreshError="1"/>
      <sheetData sheetId="14081" refreshError="1"/>
      <sheetData sheetId="14082" refreshError="1"/>
      <sheetData sheetId="14083" refreshError="1"/>
      <sheetData sheetId="14084" refreshError="1"/>
      <sheetData sheetId="14085" refreshError="1"/>
      <sheetData sheetId="14086" refreshError="1"/>
      <sheetData sheetId="14087" refreshError="1"/>
      <sheetData sheetId="14088" refreshError="1"/>
      <sheetData sheetId="14089" refreshError="1"/>
      <sheetData sheetId="14090" refreshError="1"/>
      <sheetData sheetId="14091" refreshError="1"/>
      <sheetData sheetId="14092" refreshError="1"/>
      <sheetData sheetId="14093" refreshError="1"/>
      <sheetData sheetId="14094" refreshError="1"/>
      <sheetData sheetId="14095" refreshError="1"/>
      <sheetData sheetId="14096" refreshError="1"/>
      <sheetData sheetId="14097" refreshError="1"/>
      <sheetData sheetId="14098" refreshError="1"/>
      <sheetData sheetId="14099" refreshError="1"/>
      <sheetData sheetId="14100" refreshError="1"/>
      <sheetData sheetId="14101" refreshError="1"/>
      <sheetData sheetId="14102" refreshError="1"/>
      <sheetData sheetId="14103" refreshError="1"/>
      <sheetData sheetId="14104" refreshError="1"/>
      <sheetData sheetId="14105" refreshError="1"/>
      <sheetData sheetId="14106" refreshError="1"/>
      <sheetData sheetId="14107" refreshError="1"/>
      <sheetData sheetId="14108" refreshError="1"/>
      <sheetData sheetId="14109" refreshError="1"/>
      <sheetData sheetId="14110" refreshError="1"/>
      <sheetData sheetId="14111" refreshError="1"/>
      <sheetData sheetId="14112" refreshError="1"/>
      <sheetData sheetId="14113" refreshError="1"/>
      <sheetData sheetId="14114" refreshError="1"/>
      <sheetData sheetId="14115" refreshError="1"/>
      <sheetData sheetId="14116" refreshError="1"/>
      <sheetData sheetId="14117" refreshError="1"/>
      <sheetData sheetId="14118" refreshError="1"/>
      <sheetData sheetId="14119" refreshError="1"/>
      <sheetData sheetId="14120" refreshError="1"/>
      <sheetData sheetId="14121" refreshError="1"/>
      <sheetData sheetId="14122" refreshError="1"/>
      <sheetData sheetId="14123" refreshError="1"/>
      <sheetData sheetId="14124" refreshError="1"/>
      <sheetData sheetId="14125" refreshError="1"/>
      <sheetData sheetId="14126" refreshError="1"/>
      <sheetData sheetId="14127" refreshError="1"/>
      <sheetData sheetId="14128" refreshError="1"/>
      <sheetData sheetId="14129" refreshError="1"/>
      <sheetData sheetId="14130" refreshError="1"/>
      <sheetData sheetId="14131" refreshError="1"/>
      <sheetData sheetId="14132" refreshError="1"/>
      <sheetData sheetId="14133" refreshError="1"/>
      <sheetData sheetId="14134" refreshError="1"/>
      <sheetData sheetId="14135" refreshError="1"/>
      <sheetData sheetId="14136" refreshError="1"/>
      <sheetData sheetId="14137" refreshError="1"/>
      <sheetData sheetId="14138" refreshError="1"/>
      <sheetData sheetId="14139" refreshError="1"/>
      <sheetData sheetId="14140" refreshError="1"/>
      <sheetData sheetId="14141" refreshError="1"/>
      <sheetData sheetId="14142" refreshError="1"/>
      <sheetData sheetId="14143" refreshError="1"/>
      <sheetData sheetId="14144" refreshError="1"/>
      <sheetData sheetId="14145" refreshError="1"/>
      <sheetData sheetId="14146" refreshError="1"/>
      <sheetData sheetId="14147" refreshError="1"/>
      <sheetData sheetId="14148" refreshError="1"/>
      <sheetData sheetId="14149" refreshError="1"/>
      <sheetData sheetId="14150" refreshError="1"/>
      <sheetData sheetId="14151" refreshError="1"/>
      <sheetData sheetId="14152" refreshError="1"/>
      <sheetData sheetId="14153" refreshError="1"/>
      <sheetData sheetId="14154" refreshError="1"/>
      <sheetData sheetId="14155" refreshError="1"/>
      <sheetData sheetId="14156" refreshError="1"/>
      <sheetData sheetId="14157" refreshError="1"/>
      <sheetData sheetId="14158" refreshError="1"/>
      <sheetData sheetId="14159" refreshError="1"/>
      <sheetData sheetId="14160" refreshError="1"/>
      <sheetData sheetId="14161" refreshError="1"/>
      <sheetData sheetId="14162" refreshError="1"/>
      <sheetData sheetId="14163" refreshError="1"/>
      <sheetData sheetId="14164" refreshError="1"/>
      <sheetData sheetId="14165" refreshError="1"/>
      <sheetData sheetId="14166" refreshError="1"/>
      <sheetData sheetId="14167" refreshError="1"/>
      <sheetData sheetId="14168" refreshError="1"/>
      <sheetData sheetId="14169" refreshError="1"/>
      <sheetData sheetId="14170" refreshError="1"/>
      <sheetData sheetId="14171" refreshError="1"/>
      <sheetData sheetId="14172" refreshError="1"/>
      <sheetData sheetId="14173" refreshError="1"/>
      <sheetData sheetId="14174" refreshError="1"/>
      <sheetData sheetId="14175" refreshError="1"/>
      <sheetData sheetId="14176" refreshError="1"/>
      <sheetData sheetId="14177" refreshError="1"/>
      <sheetData sheetId="14178" refreshError="1"/>
      <sheetData sheetId="14179" refreshError="1"/>
      <sheetData sheetId="14180" refreshError="1"/>
      <sheetData sheetId="14181" refreshError="1"/>
      <sheetData sheetId="14182" refreshError="1"/>
      <sheetData sheetId="14183" refreshError="1"/>
      <sheetData sheetId="14184" refreshError="1"/>
      <sheetData sheetId="14185" refreshError="1"/>
      <sheetData sheetId="14186" refreshError="1"/>
      <sheetData sheetId="14187" refreshError="1"/>
      <sheetData sheetId="14188" refreshError="1"/>
      <sheetData sheetId="14189" refreshError="1"/>
      <sheetData sheetId="14190" refreshError="1"/>
      <sheetData sheetId="14191" refreshError="1"/>
      <sheetData sheetId="14192" refreshError="1"/>
      <sheetData sheetId="14193" refreshError="1"/>
      <sheetData sheetId="14194" refreshError="1"/>
      <sheetData sheetId="14195" refreshError="1"/>
      <sheetData sheetId="14196" refreshError="1"/>
      <sheetData sheetId="14197" refreshError="1"/>
      <sheetData sheetId="14198" refreshError="1"/>
      <sheetData sheetId="14199" refreshError="1"/>
      <sheetData sheetId="14200" refreshError="1"/>
      <sheetData sheetId="14201" refreshError="1"/>
      <sheetData sheetId="14202" refreshError="1"/>
      <sheetData sheetId="14203" refreshError="1"/>
      <sheetData sheetId="14204" refreshError="1"/>
      <sheetData sheetId="14205" refreshError="1"/>
      <sheetData sheetId="14206" refreshError="1"/>
      <sheetData sheetId="14207" refreshError="1"/>
      <sheetData sheetId="14208" refreshError="1"/>
      <sheetData sheetId="14209" refreshError="1"/>
      <sheetData sheetId="14210" refreshError="1"/>
      <sheetData sheetId="14211" refreshError="1"/>
      <sheetData sheetId="14212" refreshError="1"/>
      <sheetData sheetId="14213" refreshError="1"/>
      <sheetData sheetId="14214" refreshError="1"/>
      <sheetData sheetId="14215" refreshError="1"/>
      <sheetData sheetId="14216" refreshError="1"/>
      <sheetData sheetId="14217" refreshError="1"/>
      <sheetData sheetId="14218" refreshError="1"/>
      <sheetData sheetId="14219" refreshError="1"/>
      <sheetData sheetId="14220" refreshError="1"/>
      <sheetData sheetId="14221" refreshError="1"/>
      <sheetData sheetId="14222" refreshError="1"/>
      <sheetData sheetId="14223" refreshError="1"/>
      <sheetData sheetId="14224" refreshError="1"/>
      <sheetData sheetId="14225" refreshError="1"/>
      <sheetData sheetId="14226" refreshError="1"/>
      <sheetData sheetId="14227" refreshError="1"/>
      <sheetData sheetId="14228" refreshError="1"/>
      <sheetData sheetId="14229" refreshError="1"/>
      <sheetData sheetId="14230" refreshError="1"/>
      <sheetData sheetId="14231" refreshError="1"/>
      <sheetData sheetId="14232" refreshError="1"/>
      <sheetData sheetId="14233" refreshError="1"/>
      <sheetData sheetId="14234" refreshError="1"/>
      <sheetData sheetId="14235" refreshError="1"/>
      <sheetData sheetId="14236" refreshError="1"/>
      <sheetData sheetId="14237" refreshError="1"/>
      <sheetData sheetId="14238" refreshError="1"/>
      <sheetData sheetId="14239" refreshError="1"/>
      <sheetData sheetId="14240" refreshError="1"/>
      <sheetData sheetId="14241" refreshError="1"/>
      <sheetData sheetId="14242" refreshError="1"/>
      <sheetData sheetId="14243" refreshError="1"/>
      <sheetData sheetId="14244" refreshError="1"/>
      <sheetData sheetId="14245" refreshError="1"/>
      <sheetData sheetId="14246" refreshError="1"/>
      <sheetData sheetId="14247" refreshError="1"/>
      <sheetData sheetId="14248" refreshError="1"/>
      <sheetData sheetId="14249" refreshError="1"/>
      <sheetData sheetId="14250" refreshError="1"/>
      <sheetData sheetId="14251" refreshError="1"/>
      <sheetData sheetId="14252" refreshError="1"/>
      <sheetData sheetId="14253" refreshError="1"/>
      <sheetData sheetId="14254" refreshError="1"/>
      <sheetData sheetId="14255" refreshError="1"/>
      <sheetData sheetId="14256" refreshError="1"/>
      <sheetData sheetId="14257" refreshError="1"/>
      <sheetData sheetId="14258" refreshError="1"/>
      <sheetData sheetId="14259" refreshError="1"/>
      <sheetData sheetId="14260" refreshError="1"/>
      <sheetData sheetId="14261" refreshError="1"/>
      <sheetData sheetId="14262" refreshError="1"/>
      <sheetData sheetId="14263" refreshError="1"/>
      <sheetData sheetId="14264" refreshError="1"/>
      <sheetData sheetId="14265" refreshError="1"/>
      <sheetData sheetId="14266" refreshError="1"/>
      <sheetData sheetId="14267" refreshError="1"/>
      <sheetData sheetId="14268" refreshError="1"/>
      <sheetData sheetId="14269" refreshError="1"/>
      <sheetData sheetId="14270" refreshError="1"/>
      <sheetData sheetId="14271">
        <row r="1">
          <cell r="F1" t="str">
            <v>Prelim, Dec 31 '02</v>
          </cell>
        </row>
      </sheetData>
      <sheetData sheetId="14272">
        <row r="3">
          <cell r="AA3" t="str">
            <v>TOTAL CASH RP ON HANDS &amp; IN BANKS</v>
          </cell>
        </row>
      </sheetData>
      <sheetData sheetId="14273">
        <row r="1">
          <cell r="D1">
            <v>1127</v>
          </cell>
        </row>
      </sheetData>
      <sheetData sheetId="14274">
        <row r="1">
          <cell r="D1" t="str">
            <v>Date on :</v>
          </cell>
        </row>
      </sheetData>
      <sheetData sheetId="14275">
        <row r="1">
          <cell r="A1">
            <v>255612</v>
          </cell>
        </row>
      </sheetData>
      <sheetData sheetId="14276">
        <row r="1">
          <cell r="D1">
            <v>1127</v>
          </cell>
        </row>
      </sheetData>
      <sheetData sheetId="14277">
        <row r="1">
          <cell r="A1">
            <v>255612</v>
          </cell>
        </row>
      </sheetData>
      <sheetData sheetId="14278">
        <row r="1">
          <cell r="A1">
            <v>255612</v>
          </cell>
        </row>
      </sheetData>
      <sheetData sheetId="14279">
        <row r="1">
          <cell r="A1">
            <v>255612</v>
          </cell>
        </row>
      </sheetData>
      <sheetData sheetId="14280">
        <row r="1">
          <cell r="D1" t="str">
            <v>Date on :</v>
          </cell>
        </row>
      </sheetData>
      <sheetData sheetId="14281">
        <row r="1">
          <cell r="D1" t="str">
            <v>Date on :</v>
          </cell>
        </row>
      </sheetData>
      <sheetData sheetId="14282">
        <row r="1">
          <cell r="D1">
            <v>1127</v>
          </cell>
        </row>
      </sheetData>
      <sheetData sheetId="14283">
        <row r="1">
          <cell r="D1" t="str">
            <v>Date on :</v>
          </cell>
        </row>
      </sheetData>
      <sheetData sheetId="14284">
        <row r="1">
          <cell r="D1">
            <v>1127</v>
          </cell>
        </row>
      </sheetData>
      <sheetData sheetId="14285">
        <row r="6">
          <cell r="D6" t="str">
            <v>F</v>
          </cell>
        </row>
      </sheetData>
      <sheetData sheetId="14286">
        <row r="9">
          <cell r="A9">
            <v>11000000</v>
          </cell>
        </row>
      </sheetData>
      <sheetData sheetId="14287">
        <row r="6">
          <cell r="B6" t="str">
            <v>1100.00.000</v>
          </cell>
        </row>
      </sheetData>
      <sheetData sheetId="14288">
        <row r="6">
          <cell r="B6" t="str">
            <v>1100.00.000</v>
          </cell>
        </row>
      </sheetData>
      <sheetData sheetId="14289">
        <row r="6">
          <cell r="K6">
            <v>8470</v>
          </cell>
        </row>
      </sheetData>
      <sheetData sheetId="14290"/>
      <sheetData sheetId="14291">
        <row r="1">
          <cell r="K1">
            <v>37986</v>
          </cell>
        </row>
      </sheetData>
      <sheetData sheetId="14292">
        <row r="1">
          <cell r="F1" t="str">
            <v>Prelim, Dec 31 '02</v>
          </cell>
        </row>
      </sheetData>
      <sheetData sheetId="14293">
        <row r="1">
          <cell r="F1" t="str">
            <v>AMNT USD</v>
          </cell>
        </row>
      </sheetData>
      <sheetData sheetId="14294">
        <row r="2">
          <cell r="B2" t="str">
            <v>PG. SINDANGLAUT</v>
          </cell>
        </row>
      </sheetData>
      <sheetData sheetId="14295">
        <row r="1">
          <cell r="D1" t="str">
            <v>Date on :</v>
          </cell>
        </row>
      </sheetData>
      <sheetData sheetId="14296" refreshError="1"/>
      <sheetData sheetId="14297">
        <row r="1">
          <cell r="A1">
            <v>255612</v>
          </cell>
        </row>
      </sheetData>
      <sheetData sheetId="14298">
        <row r="1">
          <cell r="K1">
            <v>37986</v>
          </cell>
        </row>
      </sheetData>
      <sheetData sheetId="14299">
        <row r="1">
          <cell r="K1">
            <v>37986</v>
          </cell>
        </row>
      </sheetData>
      <sheetData sheetId="14300">
        <row r="5">
          <cell r="B5" t="str">
            <v>IDR</v>
          </cell>
        </row>
      </sheetData>
      <sheetData sheetId="14301">
        <row r="1">
          <cell r="K1">
            <v>37986</v>
          </cell>
        </row>
      </sheetData>
      <sheetData sheetId="14302">
        <row r="2">
          <cell r="AH2">
            <v>38</v>
          </cell>
        </row>
      </sheetData>
      <sheetData sheetId="14303" refreshError="1"/>
      <sheetData sheetId="14304">
        <row r="1">
          <cell r="D1" t="str">
            <v>Date on :</v>
          </cell>
        </row>
      </sheetData>
      <sheetData sheetId="14305" refreshError="1"/>
      <sheetData sheetId="14306">
        <row r="1">
          <cell r="K1">
            <v>37986</v>
          </cell>
        </row>
      </sheetData>
      <sheetData sheetId="14307">
        <row r="1">
          <cell r="K1">
            <v>37986</v>
          </cell>
        </row>
      </sheetData>
      <sheetData sheetId="14308">
        <row r="1">
          <cell r="F1" t="str">
            <v>AMNT USD</v>
          </cell>
        </row>
      </sheetData>
      <sheetData sheetId="14309">
        <row r="5">
          <cell r="C5" t="str">
            <v>AMOUNT USD</v>
          </cell>
        </row>
      </sheetData>
      <sheetData sheetId="14310">
        <row r="1">
          <cell r="F1" t="str">
            <v>AMNT USD</v>
          </cell>
        </row>
      </sheetData>
      <sheetData sheetId="14311">
        <row r="1">
          <cell r="K1">
            <v>37986</v>
          </cell>
        </row>
      </sheetData>
      <sheetData sheetId="14312">
        <row r="1">
          <cell r="F1" t="str">
            <v>AMNT USD</v>
          </cell>
        </row>
      </sheetData>
      <sheetData sheetId="14313">
        <row r="3">
          <cell r="C3">
            <v>3</v>
          </cell>
        </row>
      </sheetData>
      <sheetData sheetId="14314">
        <row r="1">
          <cell r="K1">
            <v>37986</v>
          </cell>
        </row>
      </sheetData>
      <sheetData sheetId="14315">
        <row r="1">
          <cell r="K1">
            <v>37986</v>
          </cell>
        </row>
      </sheetData>
      <sheetData sheetId="14316">
        <row r="1">
          <cell r="F1" t="str">
            <v>Prelim, Dec 31 '02</v>
          </cell>
        </row>
      </sheetData>
      <sheetData sheetId="14317" refreshError="1"/>
      <sheetData sheetId="14318">
        <row r="1">
          <cell r="K1">
            <v>37986</v>
          </cell>
        </row>
      </sheetData>
      <sheetData sheetId="14319">
        <row r="1">
          <cell r="K1">
            <v>37986</v>
          </cell>
        </row>
      </sheetData>
      <sheetData sheetId="14320">
        <row r="2">
          <cell r="B2" t="str">
            <v>PG. SINDANGLAUT</v>
          </cell>
        </row>
      </sheetData>
      <sheetData sheetId="14321" refreshError="1"/>
      <sheetData sheetId="14322">
        <row r="1">
          <cell r="F1" t="str">
            <v>Prelim, Dec 31 '02</v>
          </cell>
        </row>
      </sheetData>
      <sheetData sheetId="14323">
        <row r="1">
          <cell r="D1" t="str">
            <v>Date on :</v>
          </cell>
        </row>
      </sheetData>
      <sheetData sheetId="14324">
        <row r="1">
          <cell r="D1">
            <v>1127</v>
          </cell>
        </row>
      </sheetData>
      <sheetData sheetId="14325">
        <row r="1">
          <cell r="A1">
            <v>255612</v>
          </cell>
        </row>
      </sheetData>
      <sheetData sheetId="14326" refreshError="1"/>
      <sheetData sheetId="14327">
        <row r="1">
          <cell r="F1" t="str">
            <v>Prelim, Dec 31 '02</v>
          </cell>
        </row>
      </sheetData>
      <sheetData sheetId="14328">
        <row r="6">
          <cell r="K6">
            <v>8470</v>
          </cell>
        </row>
      </sheetData>
      <sheetData sheetId="14329">
        <row r="1">
          <cell r="F1" t="str">
            <v>Prelim, Dec 31 '02</v>
          </cell>
        </row>
      </sheetData>
      <sheetData sheetId="14330">
        <row r="2">
          <cell r="E2">
            <v>38559</v>
          </cell>
        </row>
      </sheetData>
      <sheetData sheetId="14331">
        <row r="1">
          <cell r="K1">
            <v>37986</v>
          </cell>
        </row>
      </sheetData>
      <sheetData sheetId="14332">
        <row r="2">
          <cell r="B2" t="str">
            <v>PG. SINDANGLAUT</v>
          </cell>
        </row>
      </sheetData>
      <sheetData sheetId="14333">
        <row r="1">
          <cell r="D1" t="str">
            <v>Date on :</v>
          </cell>
        </row>
      </sheetData>
      <sheetData sheetId="14334">
        <row r="1">
          <cell r="D1">
            <v>1127</v>
          </cell>
        </row>
      </sheetData>
      <sheetData sheetId="14335">
        <row r="1">
          <cell r="D1" t="str">
            <v>Date on :</v>
          </cell>
        </row>
      </sheetData>
      <sheetData sheetId="14336">
        <row r="1">
          <cell r="D1">
            <v>1127</v>
          </cell>
        </row>
      </sheetData>
      <sheetData sheetId="14337">
        <row r="1">
          <cell r="A1">
            <v>255612</v>
          </cell>
        </row>
      </sheetData>
      <sheetData sheetId="14338">
        <row r="1">
          <cell r="A1">
            <v>255612</v>
          </cell>
        </row>
      </sheetData>
      <sheetData sheetId="14339">
        <row r="1">
          <cell r="K1">
            <v>37986</v>
          </cell>
        </row>
      </sheetData>
      <sheetData sheetId="14340">
        <row r="1">
          <cell r="D1" t="str">
            <v>Date on :</v>
          </cell>
        </row>
      </sheetData>
      <sheetData sheetId="14341">
        <row r="1">
          <cell r="A1">
            <v>255612</v>
          </cell>
        </row>
      </sheetData>
      <sheetData sheetId="14342">
        <row r="1">
          <cell r="F1" t="str">
            <v>Prelim, Dec 31 '02</v>
          </cell>
        </row>
      </sheetData>
      <sheetData sheetId="14343">
        <row r="1">
          <cell r="D1" t="str">
            <v>Date on :</v>
          </cell>
        </row>
      </sheetData>
      <sheetData sheetId="14344">
        <row r="1">
          <cell r="D1">
            <v>1127</v>
          </cell>
        </row>
      </sheetData>
      <sheetData sheetId="14345">
        <row r="5">
          <cell r="X5" t="str">
            <v>OUTGOING</v>
          </cell>
        </row>
      </sheetData>
      <sheetData sheetId="14346">
        <row r="1">
          <cell r="F1" t="str">
            <v>Prelim, Dec 31 '02</v>
          </cell>
        </row>
      </sheetData>
      <sheetData sheetId="14347">
        <row r="6">
          <cell r="B6" t="str">
            <v>1100.00.000</v>
          </cell>
        </row>
      </sheetData>
      <sheetData sheetId="14348">
        <row r="12">
          <cell r="A12" t="str">
            <v>B1</v>
          </cell>
        </row>
      </sheetData>
      <sheetData sheetId="14349">
        <row r="12">
          <cell r="A12" t="str">
            <v>B1</v>
          </cell>
        </row>
      </sheetData>
      <sheetData sheetId="14350">
        <row r="1">
          <cell r="F1" t="str">
            <v>Prelim, Dec 31 '02</v>
          </cell>
        </row>
      </sheetData>
      <sheetData sheetId="14351">
        <row r="2">
          <cell r="E2">
            <v>38559</v>
          </cell>
        </row>
      </sheetData>
      <sheetData sheetId="14352">
        <row r="1">
          <cell r="K1">
            <v>37986</v>
          </cell>
        </row>
      </sheetData>
      <sheetData sheetId="14353">
        <row r="1">
          <cell r="F1" t="str">
            <v>AMNT USD</v>
          </cell>
        </row>
      </sheetData>
      <sheetData sheetId="14354">
        <row r="1">
          <cell r="D1" t="str">
            <v>Date on :</v>
          </cell>
        </row>
      </sheetData>
      <sheetData sheetId="14355">
        <row r="1">
          <cell r="D1">
            <v>1127</v>
          </cell>
        </row>
      </sheetData>
      <sheetData sheetId="14356">
        <row r="7">
          <cell r="B7">
            <v>8867</v>
          </cell>
        </row>
      </sheetData>
      <sheetData sheetId="14357">
        <row r="1">
          <cell r="A1">
            <v>255612</v>
          </cell>
        </row>
      </sheetData>
      <sheetData sheetId="14358">
        <row r="5">
          <cell r="C5" t="str">
            <v>AMOUNT USD</v>
          </cell>
        </row>
      </sheetData>
      <sheetData sheetId="14359">
        <row r="1">
          <cell r="F1" t="str">
            <v>AMNT USD</v>
          </cell>
        </row>
      </sheetData>
      <sheetData sheetId="14360">
        <row r="1">
          <cell r="D1">
            <v>1127</v>
          </cell>
        </row>
      </sheetData>
      <sheetData sheetId="14361">
        <row r="1">
          <cell r="D1">
            <v>1127</v>
          </cell>
        </row>
      </sheetData>
      <sheetData sheetId="14362" refreshError="1"/>
      <sheetData sheetId="14363" refreshError="1"/>
      <sheetData sheetId="14364" refreshError="1"/>
      <sheetData sheetId="14365" refreshError="1"/>
      <sheetData sheetId="14366" refreshError="1"/>
      <sheetData sheetId="14367" refreshError="1"/>
      <sheetData sheetId="14368" refreshError="1"/>
      <sheetData sheetId="14369" refreshError="1"/>
      <sheetData sheetId="14370" refreshError="1"/>
      <sheetData sheetId="14371" refreshError="1"/>
      <sheetData sheetId="14372" refreshError="1"/>
      <sheetData sheetId="14373">
        <row r="1">
          <cell r="F1" t="str">
            <v>Prelim, Dec 31 '02</v>
          </cell>
        </row>
      </sheetData>
      <sheetData sheetId="14374">
        <row r="3">
          <cell r="AA3" t="str">
            <v>TOTAL CASH RP ON HANDS &amp; IN BANKS</v>
          </cell>
        </row>
      </sheetData>
      <sheetData sheetId="14375">
        <row r="1">
          <cell r="K1">
            <v>37986</v>
          </cell>
        </row>
      </sheetData>
      <sheetData sheetId="14376">
        <row r="1">
          <cell r="D1" t="str">
            <v>Date on :</v>
          </cell>
        </row>
      </sheetData>
      <sheetData sheetId="14377">
        <row r="1">
          <cell r="A1">
            <v>255612</v>
          </cell>
        </row>
      </sheetData>
      <sheetData sheetId="14378">
        <row r="1">
          <cell r="D1">
            <v>1127</v>
          </cell>
        </row>
      </sheetData>
      <sheetData sheetId="14379">
        <row r="1">
          <cell r="D1">
            <v>1127</v>
          </cell>
        </row>
      </sheetData>
      <sheetData sheetId="14380">
        <row r="1">
          <cell r="A1">
            <v>255612</v>
          </cell>
        </row>
      </sheetData>
      <sheetData sheetId="14381">
        <row r="1">
          <cell r="D1" t="str">
            <v>Date on :</v>
          </cell>
        </row>
      </sheetData>
      <sheetData sheetId="14382">
        <row r="1">
          <cell r="A1">
            <v>255612</v>
          </cell>
        </row>
      </sheetData>
      <sheetData sheetId="14383" refreshError="1"/>
      <sheetData sheetId="14384">
        <row r="1">
          <cell r="D1">
            <v>1127</v>
          </cell>
        </row>
      </sheetData>
      <sheetData sheetId="14385">
        <row r="1">
          <cell r="K1">
            <v>37986</v>
          </cell>
        </row>
      </sheetData>
      <sheetData sheetId="14386">
        <row r="1">
          <cell r="F1" t="str">
            <v>Prelim, Dec 31 '02</v>
          </cell>
        </row>
      </sheetData>
      <sheetData sheetId="14387">
        <row r="1">
          <cell r="F1" t="str">
            <v>Prelim, Dec 31 '02</v>
          </cell>
        </row>
      </sheetData>
      <sheetData sheetId="14388">
        <row r="1">
          <cell r="K1">
            <v>37986</v>
          </cell>
        </row>
      </sheetData>
      <sheetData sheetId="14389">
        <row r="2">
          <cell r="B2" t="str">
            <v>PG. SINDANGLAUT</v>
          </cell>
        </row>
      </sheetData>
      <sheetData sheetId="14390">
        <row r="1">
          <cell r="D1" t="str">
            <v>Date on :</v>
          </cell>
        </row>
      </sheetData>
      <sheetData sheetId="14391">
        <row r="1">
          <cell r="D1">
            <v>1127</v>
          </cell>
        </row>
      </sheetData>
      <sheetData sheetId="14392">
        <row r="6">
          <cell r="B6" t="str">
            <v>1100.00.000</v>
          </cell>
        </row>
      </sheetData>
      <sheetData sheetId="14393">
        <row r="1">
          <cell r="A1">
            <v>255612</v>
          </cell>
        </row>
      </sheetData>
      <sheetData sheetId="14394">
        <row r="5">
          <cell r="C5" t="str">
            <v>AMOUNT USD</v>
          </cell>
        </row>
      </sheetData>
      <sheetData sheetId="14395">
        <row r="1">
          <cell r="K1">
            <v>37986</v>
          </cell>
        </row>
      </sheetData>
      <sheetData sheetId="14396">
        <row r="6">
          <cell r="B6" t="str">
            <v>1100.00.000</v>
          </cell>
        </row>
      </sheetData>
      <sheetData sheetId="14397">
        <row r="5">
          <cell r="B5" t="str">
            <v>IDR</v>
          </cell>
        </row>
      </sheetData>
      <sheetData sheetId="14398">
        <row r="22">
          <cell r="AP22">
            <v>17</v>
          </cell>
        </row>
      </sheetData>
      <sheetData sheetId="14399">
        <row r="1">
          <cell r="K1">
            <v>37986</v>
          </cell>
        </row>
      </sheetData>
      <sheetData sheetId="14400">
        <row r="1">
          <cell r="F1" t="str">
            <v>Prelim, Dec 31 '02</v>
          </cell>
        </row>
      </sheetData>
      <sheetData sheetId="14401">
        <row r="1">
          <cell r="D1">
            <v>1127</v>
          </cell>
        </row>
      </sheetData>
      <sheetData sheetId="14402">
        <row r="1">
          <cell r="D1" t="str">
            <v>Date on :</v>
          </cell>
        </row>
      </sheetData>
      <sheetData sheetId="14403">
        <row r="1">
          <cell r="D1">
            <v>1127</v>
          </cell>
        </row>
      </sheetData>
      <sheetData sheetId="14404">
        <row r="3">
          <cell r="C3">
            <v>3</v>
          </cell>
        </row>
      </sheetData>
      <sheetData sheetId="14405">
        <row r="1">
          <cell r="K1">
            <v>37986</v>
          </cell>
        </row>
      </sheetData>
      <sheetData sheetId="14406">
        <row r="1">
          <cell r="K1">
            <v>37986</v>
          </cell>
        </row>
      </sheetData>
      <sheetData sheetId="14407">
        <row r="1">
          <cell r="F1" t="str">
            <v>Prelim, Dec 31 '02</v>
          </cell>
        </row>
      </sheetData>
      <sheetData sheetId="14408">
        <row r="3">
          <cell r="C3">
            <v>3</v>
          </cell>
        </row>
      </sheetData>
      <sheetData sheetId="14409">
        <row r="43">
          <cell r="C43">
            <v>20003243258.799999</v>
          </cell>
        </row>
      </sheetData>
      <sheetData sheetId="14410">
        <row r="12">
          <cell r="A12" t="str">
            <v>B1</v>
          </cell>
        </row>
      </sheetData>
      <sheetData sheetId="14411">
        <row r="10">
          <cell r="E10">
            <v>2.688252961063168</v>
          </cell>
        </row>
      </sheetData>
      <sheetData sheetId="14412">
        <row r="13">
          <cell r="B13">
            <v>17</v>
          </cell>
        </row>
      </sheetData>
      <sheetData sheetId="14413">
        <row r="1">
          <cell r="F1" t="str">
            <v>Prelim, Dec 31 '02</v>
          </cell>
        </row>
      </sheetData>
      <sheetData sheetId="14414" refreshError="1"/>
      <sheetData sheetId="14415" refreshError="1"/>
      <sheetData sheetId="14416" refreshError="1"/>
      <sheetData sheetId="14417" refreshError="1"/>
      <sheetData sheetId="14418" refreshError="1"/>
      <sheetData sheetId="14419" refreshError="1"/>
      <sheetData sheetId="14420" refreshError="1"/>
      <sheetData sheetId="14421" refreshError="1"/>
      <sheetData sheetId="14422" refreshError="1"/>
      <sheetData sheetId="14423" refreshError="1"/>
      <sheetData sheetId="14424" refreshError="1"/>
      <sheetData sheetId="14425" refreshError="1"/>
      <sheetData sheetId="14426" refreshError="1"/>
      <sheetData sheetId="14427" refreshError="1"/>
      <sheetData sheetId="14428" refreshError="1"/>
      <sheetData sheetId="14429" refreshError="1"/>
      <sheetData sheetId="14430" refreshError="1"/>
      <sheetData sheetId="14431" refreshError="1"/>
      <sheetData sheetId="14432" refreshError="1"/>
      <sheetData sheetId="14433" refreshError="1"/>
      <sheetData sheetId="14434" refreshError="1"/>
      <sheetData sheetId="14435" refreshError="1"/>
      <sheetData sheetId="14436" refreshError="1"/>
      <sheetData sheetId="14437" refreshError="1"/>
      <sheetData sheetId="14438" refreshError="1"/>
      <sheetData sheetId="14439" refreshError="1"/>
      <sheetData sheetId="14440">
        <row r="1">
          <cell r="K1">
            <v>37986</v>
          </cell>
        </row>
      </sheetData>
      <sheetData sheetId="14441">
        <row r="1">
          <cell r="K1">
            <v>37986</v>
          </cell>
        </row>
      </sheetData>
      <sheetData sheetId="14442">
        <row r="1">
          <cell r="K1">
            <v>37986</v>
          </cell>
        </row>
      </sheetData>
      <sheetData sheetId="14443"/>
      <sheetData sheetId="14444">
        <row r="1">
          <cell r="D1" t="str">
            <v>Date on :</v>
          </cell>
        </row>
      </sheetData>
      <sheetData sheetId="14445">
        <row r="5">
          <cell r="X5" t="str">
            <v>OUTGOING</v>
          </cell>
        </row>
      </sheetData>
      <sheetData sheetId="14446">
        <row r="1">
          <cell r="K1">
            <v>37986</v>
          </cell>
        </row>
      </sheetData>
      <sheetData sheetId="14447">
        <row r="1">
          <cell r="K1">
            <v>37986</v>
          </cell>
        </row>
      </sheetData>
      <sheetData sheetId="14448">
        <row r="1">
          <cell r="F1" t="str">
            <v>AMNT USD</v>
          </cell>
        </row>
      </sheetData>
      <sheetData sheetId="14449">
        <row r="3">
          <cell r="C3">
            <v>3</v>
          </cell>
        </row>
      </sheetData>
      <sheetData sheetId="14450">
        <row r="1">
          <cell r="F1" t="str">
            <v>AMNT USD</v>
          </cell>
        </row>
      </sheetData>
      <sheetData sheetId="14451"/>
      <sheetData sheetId="14452">
        <row r="1">
          <cell r="F1" t="str">
            <v>Prelim, Dec 31 '02</v>
          </cell>
        </row>
      </sheetData>
      <sheetData sheetId="14453">
        <row r="1">
          <cell r="F1" t="str">
            <v>AMNT USD</v>
          </cell>
        </row>
      </sheetData>
      <sheetData sheetId="14454">
        <row r="1">
          <cell r="K1">
            <v>37986</v>
          </cell>
        </row>
      </sheetData>
      <sheetData sheetId="14455">
        <row r="1">
          <cell r="K1">
            <v>37986</v>
          </cell>
        </row>
      </sheetData>
      <sheetData sheetId="14456">
        <row r="2">
          <cell r="B2" t="str">
            <v>PG. SINDANGLAUT</v>
          </cell>
        </row>
      </sheetData>
      <sheetData sheetId="14457">
        <row r="2">
          <cell r="B2" t="str">
            <v>PG. SINDANGLAUT</v>
          </cell>
        </row>
      </sheetData>
      <sheetData sheetId="14458">
        <row r="21">
          <cell r="D21">
            <v>98986763.873249993</v>
          </cell>
        </row>
      </sheetData>
      <sheetData sheetId="14459">
        <row r="1">
          <cell r="F1" t="str">
            <v>AMNT USD</v>
          </cell>
        </row>
      </sheetData>
      <sheetData sheetId="14460">
        <row r="1">
          <cell r="D1" t="str">
            <v>Date on :</v>
          </cell>
        </row>
      </sheetData>
      <sheetData sheetId="14461">
        <row r="1">
          <cell r="D1">
            <v>1127</v>
          </cell>
        </row>
      </sheetData>
      <sheetData sheetId="14462">
        <row r="1">
          <cell r="A1">
            <v>255612</v>
          </cell>
        </row>
      </sheetData>
      <sheetData sheetId="14463">
        <row r="4">
          <cell r="B4" t="str">
            <v xml:space="preserve">TOR </v>
          </cell>
        </row>
      </sheetData>
      <sheetData sheetId="14464">
        <row r="1">
          <cell r="F1" t="str">
            <v>Prelim, Dec 31 '02</v>
          </cell>
        </row>
      </sheetData>
      <sheetData sheetId="14465">
        <row r="9">
          <cell r="A9">
            <v>11000000</v>
          </cell>
        </row>
      </sheetData>
      <sheetData sheetId="14466">
        <row r="1">
          <cell r="F1" t="str">
            <v>Prelim, Dec 31 '02</v>
          </cell>
        </row>
      </sheetData>
      <sheetData sheetId="14467">
        <row r="2">
          <cell r="E2">
            <v>38559</v>
          </cell>
        </row>
      </sheetData>
      <sheetData sheetId="14468">
        <row r="1">
          <cell r="K1">
            <v>37986</v>
          </cell>
        </row>
      </sheetData>
      <sheetData sheetId="14469">
        <row r="2">
          <cell r="B2" t="str">
            <v>PG. SINDANGLAUT</v>
          </cell>
        </row>
      </sheetData>
      <sheetData sheetId="14470">
        <row r="1">
          <cell r="D1" t="str">
            <v>Date on :</v>
          </cell>
        </row>
      </sheetData>
      <sheetData sheetId="14471">
        <row r="1">
          <cell r="D1">
            <v>1127</v>
          </cell>
        </row>
      </sheetData>
      <sheetData sheetId="14472">
        <row r="16">
          <cell r="B16">
            <v>-17132932795.18</v>
          </cell>
        </row>
      </sheetData>
      <sheetData sheetId="14473">
        <row r="1">
          <cell r="F1" t="str">
            <v>AMNT USD</v>
          </cell>
        </row>
      </sheetData>
      <sheetData sheetId="14474">
        <row r="1">
          <cell r="K1">
            <v>37986</v>
          </cell>
        </row>
      </sheetData>
      <sheetData sheetId="14475">
        <row r="5">
          <cell r="X5" t="str">
            <v>OUTGOING</v>
          </cell>
        </row>
      </sheetData>
      <sheetData sheetId="14476">
        <row r="1">
          <cell r="D1" t="str">
            <v>Date on :</v>
          </cell>
        </row>
      </sheetData>
      <sheetData sheetId="14477">
        <row r="1">
          <cell r="D1">
            <v>1127</v>
          </cell>
        </row>
      </sheetData>
      <sheetData sheetId="14478" refreshError="1"/>
      <sheetData sheetId="14479" refreshError="1"/>
      <sheetData sheetId="14480" refreshError="1"/>
      <sheetData sheetId="14481" refreshError="1"/>
      <sheetData sheetId="14482" refreshError="1"/>
      <sheetData sheetId="14483" refreshError="1"/>
      <sheetData sheetId="14484" refreshError="1"/>
      <sheetData sheetId="14485" refreshError="1"/>
      <sheetData sheetId="14486" refreshError="1"/>
      <sheetData sheetId="14487" refreshError="1"/>
      <sheetData sheetId="14488" refreshError="1"/>
      <sheetData sheetId="14489" refreshError="1"/>
      <sheetData sheetId="14490" refreshError="1"/>
      <sheetData sheetId="14491" refreshError="1"/>
      <sheetData sheetId="14492" refreshError="1"/>
      <sheetData sheetId="14493" refreshError="1"/>
      <sheetData sheetId="14494" refreshError="1"/>
      <sheetData sheetId="14495" refreshError="1"/>
      <sheetData sheetId="14496">
        <row r="20">
          <cell r="DG20">
            <v>20</v>
          </cell>
        </row>
      </sheetData>
      <sheetData sheetId="14497">
        <row r="1">
          <cell r="K1">
            <v>37986</v>
          </cell>
        </row>
      </sheetData>
      <sheetData sheetId="14498" refreshError="1"/>
      <sheetData sheetId="14499" refreshError="1"/>
      <sheetData sheetId="14500" refreshError="1"/>
      <sheetData sheetId="14501"/>
      <sheetData sheetId="14502" refreshError="1"/>
      <sheetData sheetId="14503" refreshError="1"/>
      <sheetData sheetId="14504" refreshError="1"/>
      <sheetData sheetId="14505" refreshError="1"/>
      <sheetData sheetId="14506" refreshError="1"/>
      <sheetData sheetId="14507" refreshError="1"/>
      <sheetData sheetId="14508" refreshError="1"/>
      <sheetData sheetId="14509" refreshError="1"/>
      <sheetData sheetId="14510" refreshError="1"/>
      <sheetData sheetId="14511" refreshError="1"/>
      <sheetData sheetId="14512" refreshError="1"/>
      <sheetData sheetId="14513" refreshError="1"/>
      <sheetData sheetId="14514" refreshError="1"/>
      <sheetData sheetId="14515" refreshError="1"/>
      <sheetData sheetId="14516" refreshError="1"/>
      <sheetData sheetId="14517" refreshError="1"/>
      <sheetData sheetId="14518" refreshError="1"/>
      <sheetData sheetId="14519" refreshError="1"/>
      <sheetData sheetId="14520" refreshError="1"/>
      <sheetData sheetId="14521" refreshError="1"/>
      <sheetData sheetId="14522" refreshError="1"/>
      <sheetData sheetId="14523" refreshError="1"/>
      <sheetData sheetId="14524" refreshError="1"/>
      <sheetData sheetId="14525" refreshError="1"/>
      <sheetData sheetId="14526" refreshError="1"/>
      <sheetData sheetId="14527" refreshError="1"/>
      <sheetData sheetId="14528" refreshError="1"/>
      <sheetData sheetId="14529" refreshError="1"/>
      <sheetData sheetId="14530" refreshError="1"/>
      <sheetData sheetId="14531" refreshError="1"/>
      <sheetData sheetId="14532" refreshError="1"/>
      <sheetData sheetId="14533" refreshError="1"/>
      <sheetData sheetId="14534" refreshError="1"/>
      <sheetData sheetId="14535" refreshError="1"/>
      <sheetData sheetId="14536" refreshError="1"/>
      <sheetData sheetId="14537" refreshError="1"/>
      <sheetData sheetId="14538" refreshError="1"/>
      <sheetData sheetId="14539" refreshError="1"/>
      <sheetData sheetId="14540" refreshError="1"/>
      <sheetData sheetId="14541" refreshError="1"/>
      <sheetData sheetId="14542" refreshError="1"/>
      <sheetData sheetId="14543" refreshError="1"/>
      <sheetData sheetId="14544" refreshError="1"/>
      <sheetData sheetId="14545" refreshError="1"/>
      <sheetData sheetId="14546" refreshError="1"/>
      <sheetData sheetId="14547" refreshError="1"/>
      <sheetData sheetId="14548" refreshError="1"/>
      <sheetData sheetId="14549" refreshError="1"/>
      <sheetData sheetId="14550" refreshError="1"/>
      <sheetData sheetId="14551" refreshError="1"/>
      <sheetData sheetId="14552" refreshError="1"/>
      <sheetData sheetId="14553" refreshError="1"/>
      <sheetData sheetId="14554" refreshError="1"/>
      <sheetData sheetId="14555" refreshError="1"/>
      <sheetData sheetId="14556" refreshError="1"/>
      <sheetData sheetId="14557" refreshError="1"/>
      <sheetData sheetId="14558" refreshError="1"/>
      <sheetData sheetId="14559" refreshError="1"/>
      <sheetData sheetId="14560" refreshError="1"/>
      <sheetData sheetId="14561" refreshError="1"/>
      <sheetData sheetId="14562" refreshError="1"/>
      <sheetData sheetId="14563" refreshError="1"/>
      <sheetData sheetId="14564" refreshError="1"/>
      <sheetData sheetId="14565" refreshError="1"/>
      <sheetData sheetId="14566" refreshError="1"/>
      <sheetData sheetId="14567" refreshError="1"/>
      <sheetData sheetId="14568" refreshError="1"/>
      <sheetData sheetId="14569" refreshError="1"/>
      <sheetData sheetId="14570" refreshError="1"/>
      <sheetData sheetId="14571" refreshError="1"/>
      <sheetData sheetId="14572" refreshError="1"/>
      <sheetData sheetId="14573" refreshError="1"/>
      <sheetData sheetId="14574" refreshError="1"/>
      <sheetData sheetId="14575" refreshError="1"/>
      <sheetData sheetId="14576" refreshError="1"/>
      <sheetData sheetId="14577" refreshError="1"/>
      <sheetData sheetId="14578" refreshError="1"/>
      <sheetData sheetId="14579" refreshError="1"/>
      <sheetData sheetId="14580" refreshError="1"/>
      <sheetData sheetId="14581" refreshError="1"/>
      <sheetData sheetId="14582">
        <row r="1">
          <cell r="K1">
            <v>37986</v>
          </cell>
        </row>
      </sheetData>
      <sheetData sheetId="14583">
        <row r="20">
          <cell r="DG20">
            <v>20</v>
          </cell>
        </row>
      </sheetData>
      <sheetData sheetId="14584">
        <row r="2">
          <cell r="B2" t="str">
            <v>PG. SINDANGLAUT</v>
          </cell>
        </row>
      </sheetData>
      <sheetData sheetId="14585">
        <row r="2">
          <cell r="B2" t="str">
            <v>PG. SINDANGLAUT</v>
          </cell>
        </row>
      </sheetData>
      <sheetData sheetId="14586">
        <row r="1">
          <cell r="K1">
            <v>37986</v>
          </cell>
        </row>
      </sheetData>
      <sheetData sheetId="14587">
        <row r="2">
          <cell r="B2" t="str">
            <v>PG. SINDANGLAUT</v>
          </cell>
        </row>
      </sheetData>
      <sheetData sheetId="14588">
        <row r="6">
          <cell r="D6" t="str">
            <v>F</v>
          </cell>
        </row>
      </sheetData>
      <sheetData sheetId="14589">
        <row r="1">
          <cell r="K1">
            <v>37986</v>
          </cell>
        </row>
      </sheetData>
      <sheetData sheetId="14590">
        <row r="5">
          <cell r="B5" t="str">
            <v>IDR</v>
          </cell>
        </row>
      </sheetData>
      <sheetData sheetId="14591">
        <row r="1">
          <cell r="A1">
            <v>255612</v>
          </cell>
        </row>
      </sheetData>
      <sheetData sheetId="14592">
        <row r="22">
          <cell r="AP22">
            <v>17</v>
          </cell>
        </row>
      </sheetData>
      <sheetData sheetId="14593"/>
      <sheetData sheetId="14594">
        <row r="20">
          <cell r="DG20">
            <v>20</v>
          </cell>
        </row>
      </sheetData>
      <sheetData sheetId="14595"/>
      <sheetData sheetId="14596"/>
      <sheetData sheetId="14597"/>
      <sheetData sheetId="14598">
        <row r="7">
          <cell r="E7">
            <v>0.1</v>
          </cell>
        </row>
      </sheetData>
      <sheetData sheetId="14599"/>
      <sheetData sheetId="14600">
        <row r="16">
          <cell r="B16">
            <v>-17132932795.18</v>
          </cell>
        </row>
      </sheetData>
      <sheetData sheetId="14601">
        <row r="2">
          <cell r="AH2">
            <v>38</v>
          </cell>
        </row>
      </sheetData>
      <sheetData sheetId="14602"/>
      <sheetData sheetId="14603"/>
      <sheetData sheetId="14604">
        <row r="1">
          <cell r="D1" t="str">
            <v>Date on :</v>
          </cell>
        </row>
      </sheetData>
      <sheetData sheetId="14605" refreshError="1"/>
      <sheetData sheetId="14606">
        <row r="1">
          <cell r="K1">
            <v>37986</v>
          </cell>
        </row>
      </sheetData>
      <sheetData sheetId="14607"/>
      <sheetData sheetId="14608"/>
      <sheetData sheetId="14609"/>
      <sheetData sheetId="14610">
        <row r="1">
          <cell r="F1" t="str">
            <v>AMNT USD</v>
          </cell>
        </row>
      </sheetData>
      <sheetData sheetId="14611" refreshError="1"/>
      <sheetData sheetId="14612">
        <row r="5">
          <cell r="X5" t="str">
            <v>OUTGOING</v>
          </cell>
        </row>
      </sheetData>
      <sheetData sheetId="14613">
        <row r="1">
          <cell r="K1">
            <v>37986</v>
          </cell>
        </row>
      </sheetData>
      <sheetData sheetId="14614">
        <row r="20">
          <cell r="DG20">
            <v>20</v>
          </cell>
        </row>
      </sheetData>
      <sheetData sheetId="14615"/>
      <sheetData sheetId="14616">
        <row r="3">
          <cell r="C3">
            <v>3</v>
          </cell>
        </row>
      </sheetData>
      <sheetData sheetId="14617" refreshError="1"/>
      <sheetData sheetId="14618" refreshError="1"/>
      <sheetData sheetId="14619" refreshError="1"/>
      <sheetData sheetId="14620" refreshError="1"/>
      <sheetData sheetId="14621">
        <row r="9">
          <cell r="A9">
            <v>11000000</v>
          </cell>
        </row>
      </sheetData>
      <sheetData sheetId="14622"/>
      <sheetData sheetId="14623"/>
      <sheetData sheetId="14624">
        <row r="10">
          <cell r="E10">
            <v>2.688252961063168</v>
          </cell>
        </row>
      </sheetData>
      <sheetData sheetId="14625"/>
      <sheetData sheetId="14626">
        <row r="20">
          <cell r="DG20">
            <v>20</v>
          </cell>
        </row>
      </sheetData>
      <sheetData sheetId="14627"/>
      <sheetData sheetId="14628"/>
      <sheetData sheetId="14629"/>
      <sheetData sheetId="14630"/>
      <sheetData sheetId="14631" refreshError="1"/>
      <sheetData sheetId="14632" refreshError="1"/>
      <sheetData sheetId="14633" refreshError="1"/>
      <sheetData sheetId="14634" refreshError="1"/>
      <sheetData sheetId="14635"/>
      <sheetData sheetId="14636"/>
      <sheetData sheetId="14637">
        <row r="20">
          <cell r="DG20">
            <v>20</v>
          </cell>
        </row>
      </sheetData>
      <sheetData sheetId="14638"/>
      <sheetData sheetId="14639"/>
      <sheetData sheetId="14640">
        <row r="10">
          <cell r="E10">
            <v>2.688252961063168</v>
          </cell>
        </row>
      </sheetData>
      <sheetData sheetId="14641"/>
      <sheetData sheetId="14642"/>
      <sheetData sheetId="14643"/>
      <sheetData sheetId="14644">
        <row r="10">
          <cell r="E10">
            <v>2.688252961063168</v>
          </cell>
        </row>
      </sheetData>
      <sheetData sheetId="14645"/>
      <sheetData sheetId="14646"/>
      <sheetData sheetId="14647"/>
      <sheetData sheetId="14648"/>
      <sheetData sheetId="14649"/>
      <sheetData sheetId="14650"/>
      <sheetData sheetId="14651"/>
      <sheetData sheetId="14652"/>
      <sheetData sheetId="14653"/>
      <sheetData sheetId="14654"/>
      <sheetData sheetId="14655"/>
      <sheetData sheetId="14656">
        <row r="1">
          <cell r="K1">
            <v>37986</v>
          </cell>
        </row>
      </sheetData>
      <sheetData sheetId="14657">
        <row r="20">
          <cell r="DG20">
            <v>20</v>
          </cell>
        </row>
      </sheetData>
      <sheetData sheetId="14658">
        <row r="2">
          <cell r="B2" t="str">
            <v>PG. SINDANGLAUT</v>
          </cell>
        </row>
      </sheetData>
      <sheetData sheetId="14659">
        <row r="2">
          <cell r="B2" t="str">
            <v>PG. SINDANGLAUT</v>
          </cell>
        </row>
      </sheetData>
      <sheetData sheetId="14660" refreshError="1"/>
      <sheetData sheetId="14661" refreshError="1"/>
      <sheetData sheetId="14662" refreshError="1"/>
      <sheetData sheetId="14663" refreshError="1"/>
      <sheetData sheetId="14664">
        <row r="1">
          <cell r="A1">
            <v>255612</v>
          </cell>
        </row>
      </sheetData>
      <sheetData sheetId="14665">
        <row r="6">
          <cell r="B6" t="str">
            <v>1100.00.000</v>
          </cell>
        </row>
      </sheetData>
      <sheetData sheetId="14666"/>
      <sheetData sheetId="14667">
        <row r="20">
          <cell r="DG20">
            <v>20</v>
          </cell>
        </row>
      </sheetData>
      <sheetData sheetId="14668" refreshError="1"/>
      <sheetData sheetId="14669" refreshError="1"/>
      <sheetData sheetId="14670" refreshError="1"/>
      <sheetData sheetId="14671" refreshError="1"/>
      <sheetData sheetId="14672" refreshError="1"/>
      <sheetData sheetId="14673" refreshError="1"/>
      <sheetData sheetId="14674" refreshError="1"/>
      <sheetData sheetId="14675" refreshError="1"/>
      <sheetData sheetId="14676" refreshError="1"/>
      <sheetData sheetId="14677" refreshError="1"/>
      <sheetData sheetId="14678" refreshError="1"/>
      <sheetData sheetId="14679" refreshError="1"/>
      <sheetData sheetId="14680" refreshError="1"/>
      <sheetData sheetId="14681" refreshError="1"/>
      <sheetData sheetId="14682" refreshError="1"/>
      <sheetData sheetId="14683" refreshError="1"/>
      <sheetData sheetId="14684" refreshError="1"/>
      <sheetData sheetId="14685" refreshError="1"/>
      <sheetData sheetId="14686" refreshError="1"/>
      <sheetData sheetId="14687" refreshError="1"/>
      <sheetData sheetId="14688" refreshError="1"/>
      <sheetData sheetId="14689" refreshError="1"/>
      <sheetData sheetId="14690" refreshError="1"/>
      <sheetData sheetId="14691" refreshError="1"/>
      <sheetData sheetId="14692" refreshError="1"/>
      <sheetData sheetId="14693" refreshError="1"/>
      <sheetData sheetId="14694" refreshError="1"/>
      <sheetData sheetId="14695" refreshError="1"/>
      <sheetData sheetId="14696" refreshError="1"/>
      <sheetData sheetId="14697" refreshError="1"/>
      <sheetData sheetId="14698" refreshError="1"/>
      <sheetData sheetId="14699" refreshError="1"/>
      <sheetData sheetId="14700" refreshError="1"/>
      <sheetData sheetId="14701" refreshError="1"/>
      <sheetData sheetId="14702" refreshError="1"/>
      <sheetData sheetId="14703" refreshError="1"/>
      <sheetData sheetId="14704" refreshError="1"/>
      <sheetData sheetId="14705" refreshError="1"/>
      <sheetData sheetId="14706" refreshError="1"/>
      <sheetData sheetId="14707" refreshError="1"/>
      <sheetData sheetId="14708" refreshError="1"/>
      <sheetData sheetId="14709" refreshError="1"/>
      <sheetData sheetId="14710" refreshError="1"/>
      <sheetData sheetId="14711" refreshError="1"/>
      <sheetData sheetId="14712" refreshError="1"/>
      <sheetData sheetId="14713" refreshError="1"/>
      <sheetData sheetId="14714" refreshError="1"/>
      <sheetData sheetId="14715" refreshError="1"/>
      <sheetData sheetId="14716" refreshError="1"/>
      <sheetData sheetId="14717" refreshError="1"/>
      <sheetData sheetId="14718" refreshError="1"/>
      <sheetData sheetId="14719" refreshError="1"/>
      <sheetData sheetId="14720" refreshError="1"/>
      <sheetData sheetId="14721" refreshError="1"/>
      <sheetData sheetId="14722" refreshError="1"/>
      <sheetData sheetId="14723" refreshError="1"/>
      <sheetData sheetId="14724" refreshError="1"/>
      <sheetData sheetId="14725" refreshError="1"/>
      <sheetData sheetId="14726" refreshError="1"/>
      <sheetData sheetId="14727" refreshError="1"/>
      <sheetData sheetId="14728" refreshError="1"/>
      <sheetData sheetId="14729" refreshError="1"/>
      <sheetData sheetId="14730" refreshError="1"/>
      <sheetData sheetId="14731" refreshError="1"/>
      <sheetData sheetId="14732" refreshError="1"/>
      <sheetData sheetId="14733" refreshError="1"/>
      <sheetData sheetId="14734" refreshError="1"/>
      <sheetData sheetId="14735" refreshError="1"/>
      <sheetData sheetId="14736" refreshError="1"/>
      <sheetData sheetId="14737" refreshError="1"/>
      <sheetData sheetId="14738" refreshError="1"/>
      <sheetData sheetId="14739" refreshError="1"/>
      <sheetData sheetId="14740" refreshError="1"/>
      <sheetData sheetId="14741" refreshError="1"/>
      <sheetData sheetId="14742" refreshError="1"/>
      <sheetData sheetId="14743" refreshError="1"/>
      <sheetData sheetId="14744" refreshError="1"/>
      <sheetData sheetId="14745" refreshError="1"/>
      <sheetData sheetId="14746" refreshError="1"/>
      <sheetData sheetId="14747" refreshError="1"/>
      <sheetData sheetId="14748" refreshError="1"/>
      <sheetData sheetId="14749" refreshError="1"/>
      <sheetData sheetId="14750" refreshError="1"/>
      <sheetData sheetId="14751" refreshError="1"/>
      <sheetData sheetId="14752" refreshError="1"/>
      <sheetData sheetId="14753" refreshError="1"/>
      <sheetData sheetId="14754" refreshError="1"/>
      <sheetData sheetId="14755" refreshError="1"/>
      <sheetData sheetId="14756" refreshError="1"/>
      <sheetData sheetId="14757" refreshError="1"/>
      <sheetData sheetId="14758" refreshError="1"/>
      <sheetData sheetId="14759" refreshError="1"/>
      <sheetData sheetId="14760" refreshError="1"/>
      <sheetData sheetId="14761" refreshError="1"/>
      <sheetData sheetId="14762" refreshError="1"/>
      <sheetData sheetId="14763" refreshError="1"/>
      <sheetData sheetId="14764" refreshError="1"/>
      <sheetData sheetId="14765" refreshError="1"/>
      <sheetData sheetId="14766" refreshError="1"/>
      <sheetData sheetId="14767" refreshError="1"/>
      <sheetData sheetId="14768" refreshError="1"/>
      <sheetData sheetId="14769" refreshError="1"/>
      <sheetData sheetId="14770" refreshError="1"/>
      <sheetData sheetId="14771" refreshError="1"/>
      <sheetData sheetId="14772" refreshError="1"/>
      <sheetData sheetId="14773" refreshError="1"/>
      <sheetData sheetId="14774" refreshError="1"/>
      <sheetData sheetId="14775" refreshError="1"/>
      <sheetData sheetId="14776" refreshError="1"/>
      <sheetData sheetId="14777" refreshError="1"/>
      <sheetData sheetId="14778" refreshError="1"/>
      <sheetData sheetId="14779" refreshError="1"/>
      <sheetData sheetId="14780" refreshError="1"/>
      <sheetData sheetId="14781" refreshError="1"/>
      <sheetData sheetId="14782" refreshError="1"/>
      <sheetData sheetId="14783" refreshError="1"/>
      <sheetData sheetId="14784" refreshError="1"/>
      <sheetData sheetId="14785" refreshError="1"/>
      <sheetData sheetId="14786" refreshError="1"/>
      <sheetData sheetId="14787" refreshError="1"/>
      <sheetData sheetId="14788" refreshError="1"/>
      <sheetData sheetId="14789" refreshError="1"/>
      <sheetData sheetId="14790" refreshError="1"/>
      <sheetData sheetId="14791" refreshError="1"/>
      <sheetData sheetId="14792" refreshError="1"/>
      <sheetData sheetId="14793" refreshError="1"/>
      <sheetData sheetId="14794" refreshError="1"/>
      <sheetData sheetId="14795" refreshError="1"/>
      <sheetData sheetId="14796" refreshError="1"/>
      <sheetData sheetId="14797" refreshError="1"/>
      <sheetData sheetId="14798" refreshError="1"/>
      <sheetData sheetId="14799" refreshError="1"/>
      <sheetData sheetId="14800" refreshError="1"/>
      <sheetData sheetId="14801" refreshError="1"/>
      <sheetData sheetId="14802" refreshError="1"/>
      <sheetData sheetId="14803" refreshError="1"/>
      <sheetData sheetId="14804" refreshError="1"/>
      <sheetData sheetId="14805" refreshError="1"/>
      <sheetData sheetId="14806" refreshError="1"/>
      <sheetData sheetId="14807" refreshError="1"/>
      <sheetData sheetId="14808" refreshError="1"/>
      <sheetData sheetId="14809" refreshError="1"/>
      <sheetData sheetId="14810" refreshError="1"/>
      <sheetData sheetId="14811" refreshError="1"/>
      <sheetData sheetId="14812" refreshError="1"/>
      <sheetData sheetId="14813" refreshError="1"/>
      <sheetData sheetId="14814" refreshError="1"/>
      <sheetData sheetId="14815" refreshError="1"/>
      <sheetData sheetId="14816" refreshError="1"/>
      <sheetData sheetId="14817" refreshError="1"/>
      <sheetData sheetId="14818" refreshError="1"/>
      <sheetData sheetId="14819" refreshError="1"/>
      <sheetData sheetId="14820" refreshError="1"/>
      <sheetData sheetId="14821" refreshError="1"/>
      <sheetData sheetId="14822" refreshError="1"/>
      <sheetData sheetId="14823" refreshError="1"/>
      <sheetData sheetId="14824" refreshError="1"/>
      <sheetData sheetId="14825" refreshError="1"/>
      <sheetData sheetId="14826" refreshError="1"/>
      <sheetData sheetId="14827" refreshError="1"/>
      <sheetData sheetId="14828" refreshError="1"/>
      <sheetData sheetId="14829" refreshError="1"/>
      <sheetData sheetId="14830" refreshError="1"/>
      <sheetData sheetId="14831" refreshError="1"/>
      <sheetData sheetId="14832" refreshError="1"/>
      <sheetData sheetId="14833" refreshError="1"/>
      <sheetData sheetId="14834" refreshError="1"/>
      <sheetData sheetId="14835" refreshError="1"/>
      <sheetData sheetId="14836" refreshError="1"/>
      <sheetData sheetId="14837" refreshError="1"/>
      <sheetData sheetId="14838" refreshError="1"/>
      <sheetData sheetId="14839" refreshError="1"/>
      <sheetData sheetId="14840" refreshError="1"/>
      <sheetData sheetId="14841" refreshError="1"/>
      <sheetData sheetId="14842" refreshError="1"/>
      <sheetData sheetId="14843" refreshError="1"/>
      <sheetData sheetId="14844" refreshError="1"/>
      <sheetData sheetId="14845" refreshError="1"/>
      <sheetData sheetId="14846" refreshError="1"/>
      <sheetData sheetId="14847" refreshError="1"/>
      <sheetData sheetId="14848" refreshError="1"/>
      <sheetData sheetId="14849" refreshError="1"/>
      <sheetData sheetId="14850" refreshError="1"/>
      <sheetData sheetId="14851" refreshError="1"/>
      <sheetData sheetId="14852" refreshError="1"/>
      <sheetData sheetId="14853" refreshError="1"/>
      <sheetData sheetId="14854" refreshError="1"/>
      <sheetData sheetId="14855" refreshError="1"/>
      <sheetData sheetId="14856" refreshError="1"/>
      <sheetData sheetId="14857" refreshError="1"/>
      <sheetData sheetId="14858" refreshError="1"/>
      <sheetData sheetId="14859" refreshError="1"/>
      <sheetData sheetId="14860" refreshError="1"/>
      <sheetData sheetId="14861" refreshError="1"/>
      <sheetData sheetId="14862" refreshError="1"/>
      <sheetData sheetId="14863" refreshError="1"/>
      <sheetData sheetId="14864" refreshError="1"/>
      <sheetData sheetId="14865" refreshError="1"/>
      <sheetData sheetId="14866" refreshError="1"/>
      <sheetData sheetId="14867" refreshError="1"/>
      <sheetData sheetId="14868" refreshError="1"/>
      <sheetData sheetId="14869" refreshError="1"/>
      <sheetData sheetId="14870" refreshError="1"/>
      <sheetData sheetId="14871" refreshError="1"/>
      <sheetData sheetId="14872" refreshError="1"/>
      <sheetData sheetId="14873" refreshError="1"/>
      <sheetData sheetId="14874" refreshError="1"/>
      <sheetData sheetId="14875" refreshError="1"/>
      <sheetData sheetId="14876" refreshError="1"/>
      <sheetData sheetId="14877" refreshError="1"/>
      <sheetData sheetId="14878" refreshError="1"/>
      <sheetData sheetId="14879" refreshError="1"/>
      <sheetData sheetId="14880" refreshError="1"/>
      <sheetData sheetId="14881" refreshError="1"/>
      <sheetData sheetId="14882" refreshError="1"/>
      <sheetData sheetId="14883" refreshError="1"/>
      <sheetData sheetId="14884" refreshError="1"/>
      <sheetData sheetId="14885" refreshError="1"/>
      <sheetData sheetId="14886" refreshError="1"/>
      <sheetData sheetId="14887" refreshError="1"/>
      <sheetData sheetId="14888" refreshError="1"/>
      <sheetData sheetId="14889" refreshError="1"/>
      <sheetData sheetId="14890" refreshError="1"/>
      <sheetData sheetId="14891" refreshError="1"/>
      <sheetData sheetId="14892" refreshError="1"/>
      <sheetData sheetId="14893" refreshError="1"/>
      <sheetData sheetId="14894" refreshError="1"/>
      <sheetData sheetId="14895" refreshError="1"/>
      <sheetData sheetId="14896" refreshError="1"/>
      <sheetData sheetId="14897" refreshError="1"/>
      <sheetData sheetId="14898" refreshError="1"/>
      <sheetData sheetId="14899" refreshError="1"/>
      <sheetData sheetId="14900" refreshError="1"/>
      <sheetData sheetId="14901" refreshError="1"/>
      <sheetData sheetId="14902" refreshError="1"/>
      <sheetData sheetId="14903" refreshError="1"/>
      <sheetData sheetId="14904" refreshError="1"/>
      <sheetData sheetId="14905" refreshError="1"/>
      <sheetData sheetId="14906" refreshError="1"/>
      <sheetData sheetId="14907" refreshError="1"/>
      <sheetData sheetId="14908" refreshError="1"/>
      <sheetData sheetId="14909" refreshError="1"/>
      <sheetData sheetId="14910" refreshError="1"/>
      <sheetData sheetId="14911" refreshError="1"/>
      <sheetData sheetId="14912" refreshError="1"/>
      <sheetData sheetId="14913" refreshError="1"/>
      <sheetData sheetId="14914" refreshError="1"/>
      <sheetData sheetId="14915" refreshError="1"/>
      <sheetData sheetId="14916" refreshError="1"/>
      <sheetData sheetId="14917" refreshError="1"/>
      <sheetData sheetId="14918" refreshError="1"/>
      <sheetData sheetId="14919" refreshError="1"/>
      <sheetData sheetId="14920" refreshError="1"/>
      <sheetData sheetId="14921" refreshError="1"/>
      <sheetData sheetId="14922" refreshError="1"/>
      <sheetData sheetId="14923" refreshError="1"/>
      <sheetData sheetId="14924" refreshError="1"/>
      <sheetData sheetId="14925" refreshError="1"/>
      <sheetData sheetId="14926" refreshError="1"/>
      <sheetData sheetId="14927" refreshError="1"/>
      <sheetData sheetId="14928" refreshError="1"/>
      <sheetData sheetId="14929" refreshError="1"/>
      <sheetData sheetId="14930" refreshError="1"/>
      <sheetData sheetId="14931" refreshError="1"/>
      <sheetData sheetId="14932" refreshError="1"/>
      <sheetData sheetId="14933" refreshError="1"/>
      <sheetData sheetId="14934" refreshError="1"/>
      <sheetData sheetId="14935" refreshError="1"/>
      <sheetData sheetId="14936" refreshError="1"/>
      <sheetData sheetId="14937" refreshError="1"/>
      <sheetData sheetId="14938" refreshError="1"/>
      <sheetData sheetId="14939" refreshError="1"/>
      <sheetData sheetId="14940" refreshError="1"/>
      <sheetData sheetId="14941" refreshError="1"/>
      <sheetData sheetId="14942" refreshError="1"/>
      <sheetData sheetId="14943" refreshError="1"/>
      <sheetData sheetId="14944" refreshError="1"/>
      <sheetData sheetId="14945" refreshError="1"/>
      <sheetData sheetId="14946" refreshError="1"/>
      <sheetData sheetId="14947" refreshError="1"/>
      <sheetData sheetId="14948" refreshError="1"/>
      <sheetData sheetId="14949" refreshError="1"/>
      <sheetData sheetId="14950" refreshError="1"/>
      <sheetData sheetId="14951" refreshError="1"/>
      <sheetData sheetId="14952" refreshError="1"/>
      <sheetData sheetId="14953" refreshError="1"/>
      <sheetData sheetId="14954" refreshError="1"/>
      <sheetData sheetId="14955" refreshError="1"/>
      <sheetData sheetId="14956" refreshError="1"/>
      <sheetData sheetId="14957" refreshError="1"/>
      <sheetData sheetId="14958" refreshError="1"/>
      <sheetData sheetId="14959" refreshError="1"/>
      <sheetData sheetId="14960" refreshError="1"/>
      <sheetData sheetId="14961" refreshError="1"/>
      <sheetData sheetId="14962" refreshError="1"/>
      <sheetData sheetId="14963" refreshError="1"/>
      <sheetData sheetId="14964" refreshError="1"/>
      <sheetData sheetId="14965" refreshError="1"/>
      <sheetData sheetId="14966" refreshError="1"/>
      <sheetData sheetId="14967" refreshError="1"/>
      <sheetData sheetId="14968" refreshError="1"/>
      <sheetData sheetId="14969" refreshError="1"/>
      <sheetData sheetId="14970" refreshError="1"/>
      <sheetData sheetId="14971" refreshError="1"/>
      <sheetData sheetId="14972" refreshError="1"/>
      <sheetData sheetId="14973" refreshError="1"/>
      <sheetData sheetId="14974" refreshError="1"/>
      <sheetData sheetId="14975" refreshError="1"/>
      <sheetData sheetId="14976" refreshError="1"/>
      <sheetData sheetId="14977" refreshError="1"/>
      <sheetData sheetId="14978" refreshError="1"/>
      <sheetData sheetId="14979" refreshError="1"/>
      <sheetData sheetId="14980" refreshError="1"/>
      <sheetData sheetId="14981" refreshError="1"/>
      <sheetData sheetId="14982" refreshError="1"/>
      <sheetData sheetId="14983" refreshError="1"/>
      <sheetData sheetId="14984" refreshError="1"/>
      <sheetData sheetId="14985" refreshError="1"/>
      <sheetData sheetId="14986" refreshError="1"/>
      <sheetData sheetId="14987" refreshError="1"/>
      <sheetData sheetId="14988" refreshError="1"/>
      <sheetData sheetId="14989" refreshError="1"/>
      <sheetData sheetId="14990" refreshError="1"/>
      <sheetData sheetId="14991" refreshError="1"/>
      <sheetData sheetId="14992" refreshError="1"/>
      <sheetData sheetId="14993" refreshError="1"/>
      <sheetData sheetId="14994" refreshError="1"/>
      <sheetData sheetId="14995" refreshError="1"/>
      <sheetData sheetId="14996" refreshError="1"/>
      <sheetData sheetId="14997" refreshError="1"/>
      <sheetData sheetId="14998" refreshError="1"/>
      <sheetData sheetId="14999" refreshError="1"/>
      <sheetData sheetId="15000" refreshError="1"/>
      <sheetData sheetId="15001" refreshError="1"/>
      <sheetData sheetId="15002" refreshError="1"/>
      <sheetData sheetId="15003" refreshError="1"/>
      <sheetData sheetId="15004" refreshError="1"/>
      <sheetData sheetId="15005" refreshError="1"/>
      <sheetData sheetId="15006" refreshError="1"/>
      <sheetData sheetId="15007" refreshError="1"/>
      <sheetData sheetId="15008" refreshError="1"/>
      <sheetData sheetId="15009" refreshError="1"/>
      <sheetData sheetId="15010" refreshError="1"/>
      <sheetData sheetId="15011" refreshError="1"/>
      <sheetData sheetId="15012" refreshError="1"/>
      <sheetData sheetId="15013" refreshError="1"/>
      <sheetData sheetId="15014" refreshError="1"/>
      <sheetData sheetId="15015" refreshError="1"/>
      <sheetData sheetId="15016" refreshError="1"/>
      <sheetData sheetId="15017" refreshError="1"/>
      <sheetData sheetId="15018" refreshError="1"/>
      <sheetData sheetId="15019" refreshError="1"/>
      <sheetData sheetId="15020" refreshError="1"/>
      <sheetData sheetId="15021" refreshError="1"/>
      <sheetData sheetId="15022" refreshError="1"/>
      <sheetData sheetId="15023" refreshError="1"/>
      <sheetData sheetId="15024" refreshError="1"/>
      <sheetData sheetId="15025" refreshError="1"/>
      <sheetData sheetId="15026" refreshError="1"/>
      <sheetData sheetId="15027" refreshError="1"/>
      <sheetData sheetId="15028" refreshError="1"/>
      <sheetData sheetId="15029" refreshError="1"/>
      <sheetData sheetId="15030" refreshError="1"/>
      <sheetData sheetId="15031" refreshError="1"/>
      <sheetData sheetId="15032" refreshError="1"/>
      <sheetData sheetId="15033" refreshError="1"/>
      <sheetData sheetId="15034" refreshError="1"/>
      <sheetData sheetId="15035" refreshError="1"/>
      <sheetData sheetId="15036" refreshError="1"/>
      <sheetData sheetId="15037" refreshError="1"/>
      <sheetData sheetId="15038" refreshError="1"/>
      <sheetData sheetId="15039" refreshError="1"/>
      <sheetData sheetId="15040" refreshError="1"/>
      <sheetData sheetId="15041" refreshError="1"/>
      <sheetData sheetId="15042" refreshError="1"/>
      <sheetData sheetId="15043" refreshError="1"/>
      <sheetData sheetId="15044" refreshError="1"/>
      <sheetData sheetId="15045" refreshError="1"/>
      <sheetData sheetId="15046" refreshError="1"/>
      <sheetData sheetId="15047" refreshError="1"/>
      <sheetData sheetId="15048" refreshError="1"/>
      <sheetData sheetId="15049" refreshError="1"/>
      <sheetData sheetId="15050" refreshError="1"/>
      <sheetData sheetId="15051" refreshError="1"/>
      <sheetData sheetId="15052" refreshError="1"/>
      <sheetData sheetId="15053" refreshError="1"/>
      <sheetData sheetId="15054" refreshError="1"/>
      <sheetData sheetId="15055" refreshError="1"/>
      <sheetData sheetId="15056" refreshError="1"/>
      <sheetData sheetId="15057" refreshError="1"/>
      <sheetData sheetId="15058" refreshError="1"/>
      <sheetData sheetId="15059" refreshError="1"/>
      <sheetData sheetId="15060" refreshError="1"/>
      <sheetData sheetId="15061" refreshError="1"/>
      <sheetData sheetId="15062" refreshError="1"/>
      <sheetData sheetId="15063" refreshError="1"/>
      <sheetData sheetId="15064" refreshError="1"/>
      <sheetData sheetId="15065" refreshError="1"/>
      <sheetData sheetId="15066" refreshError="1"/>
      <sheetData sheetId="15067" refreshError="1"/>
      <sheetData sheetId="15068" refreshError="1"/>
      <sheetData sheetId="15069" refreshError="1"/>
      <sheetData sheetId="15070" refreshError="1"/>
      <sheetData sheetId="15071" refreshError="1"/>
      <sheetData sheetId="15072" refreshError="1"/>
      <sheetData sheetId="15073" refreshError="1"/>
      <sheetData sheetId="15074" refreshError="1"/>
      <sheetData sheetId="15075" refreshError="1"/>
      <sheetData sheetId="15076" refreshError="1"/>
      <sheetData sheetId="15077" refreshError="1"/>
      <sheetData sheetId="15078" refreshError="1"/>
      <sheetData sheetId="15079" refreshError="1"/>
      <sheetData sheetId="15080" refreshError="1"/>
      <sheetData sheetId="15081" refreshError="1"/>
      <sheetData sheetId="15082" refreshError="1"/>
      <sheetData sheetId="15083" refreshError="1"/>
      <sheetData sheetId="15084" refreshError="1"/>
      <sheetData sheetId="15085" refreshError="1"/>
      <sheetData sheetId="15086" refreshError="1"/>
      <sheetData sheetId="15087" refreshError="1"/>
      <sheetData sheetId="15088" refreshError="1"/>
      <sheetData sheetId="15089" refreshError="1"/>
      <sheetData sheetId="15090" refreshError="1"/>
      <sheetData sheetId="15091" refreshError="1"/>
      <sheetData sheetId="15092" refreshError="1"/>
      <sheetData sheetId="15093" refreshError="1"/>
      <sheetData sheetId="15094" refreshError="1"/>
      <sheetData sheetId="15095" refreshError="1"/>
      <sheetData sheetId="15096" refreshError="1"/>
      <sheetData sheetId="15097" refreshError="1"/>
      <sheetData sheetId="15098" refreshError="1"/>
      <sheetData sheetId="15099" refreshError="1"/>
      <sheetData sheetId="15100" refreshError="1"/>
      <sheetData sheetId="15101" refreshError="1"/>
      <sheetData sheetId="15102" refreshError="1"/>
      <sheetData sheetId="15103" refreshError="1"/>
      <sheetData sheetId="15104" refreshError="1"/>
      <sheetData sheetId="15105" refreshError="1"/>
      <sheetData sheetId="15106" refreshError="1"/>
      <sheetData sheetId="15107" refreshError="1"/>
      <sheetData sheetId="15108" refreshError="1"/>
      <sheetData sheetId="15109" refreshError="1"/>
      <sheetData sheetId="15110" refreshError="1"/>
      <sheetData sheetId="15111" refreshError="1"/>
      <sheetData sheetId="15112" refreshError="1"/>
      <sheetData sheetId="15113" refreshError="1"/>
      <sheetData sheetId="15114" refreshError="1"/>
      <sheetData sheetId="15115" refreshError="1"/>
      <sheetData sheetId="15116" refreshError="1"/>
      <sheetData sheetId="15117" refreshError="1"/>
      <sheetData sheetId="15118" refreshError="1"/>
      <sheetData sheetId="15119" refreshError="1"/>
      <sheetData sheetId="15120" refreshError="1"/>
      <sheetData sheetId="15121" refreshError="1"/>
      <sheetData sheetId="15122" refreshError="1"/>
      <sheetData sheetId="15123" refreshError="1"/>
      <sheetData sheetId="15124" refreshError="1"/>
      <sheetData sheetId="15125" refreshError="1"/>
      <sheetData sheetId="15126" refreshError="1"/>
      <sheetData sheetId="15127" refreshError="1"/>
      <sheetData sheetId="15128" refreshError="1"/>
      <sheetData sheetId="15129" refreshError="1"/>
      <sheetData sheetId="15130" refreshError="1"/>
      <sheetData sheetId="15131" refreshError="1"/>
      <sheetData sheetId="15132" refreshError="1"/>
      <sheetData sheetId="15133" refreshError="1"/>
      <sheetData sheetId="15134" refreshError="1"/>
      <sheetData sheetId="15135" refreshError="1"/>
      <sheetData sheetId="15136" refreshError="1"/>
      <sheetData sheetId="15137" refreshError="1"/>
      <sheetData sheetId="15138" refreshError="1"/>
      <sheetData sheetId="15139" refreshError="1"/>
      <sheetData sheetId="15140" refreshError="1"/>
      <sheetData sheetId="15141" refreshError="1"/>
      <sheetData sheetId="15142" refreshError="1"/>
      <sheetData sheetId="15143" refreshError="1"/>
      <sheetData sheetId="15144" refreshError="1"/>
      <sheetData sheetId="15145" refreshError="1"/>
      <sheetData sheetId="15146" refreshError="1"/>
      <sheetData sheetId="15147" refreshError="1"/>
      <sheetData sheetId="15148" refreshError="1"/>
      <sheetData sheetId="15149" refreshError="1"/>
      <sheetData sheetId="15150" refreshError="1"/>
      <sheetData sheetId="15151" refreshError="1"/>
      <sheetData sheetId="15152" refreshError="1"/>
      <sheetData sheetId="15153" refreshError="1"/>
      <sheetData sheetId="15154" refreshError="1"/>
      <sheetData sheetId="15155" refreshError="1"/>
      <sheetData sheetId="15156" refreshError="1"/>
      <sheetData sheetId="15157" refreshError="1"/>
      <sheetData sheetId="15158" refreshError="1"/>
      <sheetData sheetId="15159" refreshError="1"/>
      <sheetData sheetId="15160" refreshError="1"/>
      <sheetData sheetId="15161" refreshError="1"/>
      <sheetData sheetId="15162" refreshError="1"/>
      <sheetData sheetId="15163" refreshError="1"/>
      <sheetData sheetId="15164" refreshError="1"/>
      <sheetData sheetId="15165" refreshError="1"/>
      <sheetData sheetId="15166" refreshError="1"/>
      <sheetData sheetId="15167" refreshError="1"/>
      <sheetData sheetId="15168" refreshError="1"/>
      <sheetData sheetId="15169" refreshError="1"/>
      <sheetData sheetId="15170" refreshError="1"/>
      <sheetData sheetId="15171" refreshError="1"/>
      <sheetData sheetId="15172" refreshError="1"/>
      <sheetData sheetId="15173" refreshError="1"/>
      <sheetData sheetId="15174" refreshError="1"/>
      <sheetData sheetId="15175" refreshError="1"/>
      <sheetData sheetId="15176" refreshError="1"/>
      <sheetData sheetId="15177" refreshError="1"/>
      <sheetData sheetId="15178" refreshError="1"/>
      <sheetData sheetId="15179" refreshError="1"/>
      <sheetData sheetId="15180" refreshError="1"/>
      <sheetData sheetId="15181" refreshError="1"/>
      <sheetData sheetId="15182" refreshError="1"/>
      <sheetData sheetId="15183" refreshError="1"/>
      <sheetData sheetId="15184" refreshError="1"/>
      <sheetData sheetId="15185" refreshError="1"/>
      <sheetData sheetId="15186" refreshError="1"/>
      <sheetData sheetId="15187" refreshError="1"/>
      <sheetData sheetId="15188" refreshError="1"/>
      <sheetData sheetId="15189" refreshError="1"/>
      <sheetData sheetId="15190" refreshError="1"/>
      <sheetData sheetId="15191" refreshError="1"/>
      <sheetData sheetId="15192" refreshError="1"/>
      <sheetData sheetId="15193" refreshError="1"/>
      <sheetData sheetId="15194" refreshError="1"/>
      <sheetData sheetId="15195" refreshError="1"/>
      <sheetData sheetId="15196" refreshError="1"/>
      <sheetData sheetId="15197" refreshError="1"/>
      <sheetData sheetId="15198" refreshError="1"/>
      <sheetData sheetId="15199" refreshError="1"/>
      <sheetData sheetId="15200" refreshError="1"/>
      <sheetData sheetId="15201" refreshError="1"/>
      <sheetData sheetId="15202" refreshError="1"/>
      <sheetData sheetId="15203"/>
      <sheetData sheetId="15204"/>
      <sheetData sheetId="15205"/>
      <sheetData sheetId="15206"/>
      <sheetData sheetId="15207"/>
      <sheetData sheetId="15208" refreshError="1"/>
      <sheetData sheetId="15209" refreshError="1"/>
      <sheetData sheetId="15210" refreshError="1"/>
      <sheetData sheetId="15211" refreshError="1"/>
      <sheetData sheetId="15212" refreshError="1"/>
      <sheetData sheetId="15213" refreshError="1"/>
      <sheetData sheetId="15214" refreshError="1"/>
      <sheetData sheetId="15215" refreshError="1"/>
      <sheetData sheetId="15216" refreshError="1"/>
      <sheetData sheetId="15217" refreshError="1"/>
      <sheetData sheetId="15218" refreshError="1"/>
      <sheetData sheetId="15219" refreshError="1"/>
      <sheetData sheetId="15220" refreshError="1"/>
      <sheetData sheetId="15221" refreshError="1"/>
      <sheetData sheetId="15222" refreshError="1"/>
      <sheetData sheetId="15223" refreshError="1"/>
      <sheetData sheetId="15224" refreshError="1"/>
      <sheetData sheetId="15225" refreshError="1"/>
      <sheetData sheetId="15226" refreshError="1"/>
      <sheetData sheetId="15227" refreshError="1"/>
      <sheetData sheetId="15228" refreshError="1"/>
      <sheetData sheetId="15229" refreshError="1"/>
      <sheetData sheetId="15230" refreshError="1"/>
      <sheetData sheetId="15231" refreshError="1"/>
      <sheetData sheetId="15232" refreshError="1"/>
      <sheetData sheetId="15233" refreshError="1"/>
      <sheetData sheetId="15234" refreshError="1"/>
      <sheetData sheetId="15235" refreshError="1"/>
      <sheetData sheetId="15236" refreshError="1"/>
      <sheetData sheetId="15237" refreshError="1"/>
      <sheetData sheetId="15238" refreshError="1"/>
      <sheetData sheetId="15239" refreshError="1"/>
      <sheetData sheetId="15240" refreshError="1"/>
      <sheetData sheetId="15241" refreshError="1"/>
      <sheetData sheetId="15242" refreshError="1"/>
      <sheetData sheetId="15243" refreshError="1"/>
      <sheetData sheetId="15244" refreshError="1"/>
      <sheetData sheetId="15245" refreshError="1"/>
      <sheetData sheetId="15246" refreshError="1"/>
      <sheetData sheetId="15247" refreshError="1"/>
      <sheetData sheetId="15248" refreshError="1"/>
      <sheetData sheetId="15249" refreshError="1"/>
      <sheetData sheetId="15250" refreshError="1"/>
      <sheetData sheetId="15251" refreshError="1"/>
      <sheetData sheetId="15252" refreshError="1"/>
      <sheetData sheetId="15253" refreshError="1"/>
      <sheetData sheetId="15254" refreshError="1"/>
      <sheetData sheetId="15255" refreshError="1"/>
      <sheetData sheetId="15256" refreshError="1"/>
      <sheetData sheetId="15257" refreshError="1"/>
      <sheetData sheetId="15258" refreshError="1"/>
      <sheetData sheetId="15259" refreshError="1"/>
      <sheetData sheetId="15260" refreshError="1"/>
      <sheetData sheetId="15261" refreshError="1"/>
      <sheetData sheetId="15262" refreshError="1"/>
      <sheetData sheetId="15263" refreshError="1"/>
      <sheetData sheetId="15264" refreshError="1"/>
      <sheetData sheetId="15265" refreshError="1"/>
      <sheetData sheetId="15266" refreshError="1"/>
      <sheetData sheetId="15267" refreshError="1"/>
      <sheetData sheetId="15268" refreshError="1"/>
      <sheetData sheetId="15269" refreshError="1"/>
      <sheetData sheetId="15270" refreshError="1"/>
      <sheetData sheetId="15271" refreshError="1"/>
      <sheetData sheetId="15272" refreshError="1"/>
      <sheetData sheetId="15273" refreshError="1"/>
      <sheetData sheetId="15274" refreshError="1"/>
      <sheetData sheetId="15275" refreshError="1"/>
      <sheetData sheetId="15276" refreshError="1"/>
      <sheetData sheetId="15277" refreshError="1"/>
      <sheetData sheetId="15278" refreshError="1"/>
      <sheetData sheetId="15279" refreshError="1"/>
      <sheetData sheetId="15280" refreshError="1"/>
      <sheetData sheetId="15281" refreshError="1"/>
      <sheetData sheetId="15282" refreshError="1"/>
      <sheetData sheetId="15283" refreshError="1"/>
      <sheetData sheetId="15284" refreshError="1"/>
      <sheetData sheetId="15285" refreshError="1"/>
      <sheetData sheetId="15286" refreshError="1"/>
      <sheetData sheetId="15287" refreshError="1"/>
      <sheetData sheetId="15288" refreshError="1"/>
      <sheetData sheetId="15289" refreshError="1"/>
      <sheetData sheetId="15290" refreshError="1"/>
      <sheetData sheetId="15291" refreshError="1"/>
      <sheetData sheetId="15292" refreshError="1"/>
      <sheetData sheetId="15293" refreshError="1"/>
      <sheetData sheetId="15294" refreshError="1"/>
      <sheetData sheetId="15295" refreshError="1"/>
      <sheetData sheetId="15296" refreshError="1"/>
      <sheetData sheetId="15297" refreshError="1"/>
      <sheetData sheetId="15298" refreshError="1"/>
      <sheetData sheetId="15299" refreshError="1"/>
      <sheetData sheetId="15300" refreshError="1"/>
      <sheetData sheetId="15301" refreshError="1"/>
      <sheetData sheetId="15302" refreshError="1"/>
      <sheetData sheetId="15303" refreshError="1"/>
      <sheetData sheetId="15304" refreshError="1"/>
      <sheetData sheetId="15305" refreshError="1"/>
      <sheetData sheetId="15306" refreshError="1"/>
      <sheetData sheetId="15307" refreshError="1"/>
      <sheetData sheetId="15308" refreshError="1"/>
      <sheetData sheetId="15309" refreshError="1"/>
      <sheetData sheetId="15310" refreshError="1"/>
      <sheetData sheetId="15311" refreshError="1"/>
      <sheetData sheetId="15312" refreshError="1"/>
      <sheetData sheetId="15313" refreshError="1"/>
      <sheetData sheetId="15314" refreshError="1"/>
      <sheetData sheetId="15315" refreshError="1"/>
      <sheetData sheetId="15316" refreshError="1"/>
      <sheetData sheetId="15317" refreshError="1"/>
      <sheetData sheetId="15318" refreshError="1"/>
      <sheetData sheetId="15319" refreshError="1"/>
      <sheetData sheetId="15320" refreshError="1"/>
      <sheetData sheetId="15321" refreshError="1"/>
      <sheetData sheetId="15322" refreshError="1"/>
      <sheetData sheetId="15323" refreshError="1"/>
      <sheetData sheetId="15324" refreshError="1"/>
      <sheetData sheetId="15325" refreshError="1"/>
      <sheetData sheetId="15326" refreshError="1"/>
      <sheetData sheetId="15327" refreshError="1"/>
      <sheetData sheetId="15328" refreshError="1"/>
      <sheetData sheetId="15329" refreshError="1"/>
      <sheetData sheetId="15330" refreshError="1"/>
      <sheetData sheetId="15331" refreshError="1"/>
      <sheetData sheetId="15332" refreshError="1"/>
      <sheetData sheetId="15333" refreshError="1"/>
      <sheetData sheetId="15334" refreshError="1"/>
      <sheetData sheetId="15335" refreshError="1"/>
      <sheetData sheetId="15336" refreshError="1"/>
      <sheetData sheetId="15337" refreshError="1"/>
      <sheetData sheetId="15338" refreshError="1"/>
      <sheetData sheetId="15339" refreshError="1"/>
      <sheetData sheetId="15340" refreshError="1"/>
      <sheetData sheetId="15341" refreshError="1"/>
      <sheetData sheetId="15342" refreshError="1"/>
      <sheetData sheetId="15343" refreshError="1"/>
      <sheetData sheetId="15344" refreshError="1"/>
      <sheetData sheetId="15345" refreshError="1"/>
      <sheetData sheetId="15346" refreshError="1"/>
      <sheetData sheetId="15347" refreshError="1"/>
      <sheetData sheetId="15348" refreshError="1"/>
      <sheetData sheetId="15349" refreshError="1"/>
      <sheetData sheetId="15350" refreshError="1"/>
      <sheetData sheetId="15351" refreshError="1"/>
      <sheetData sheetId="15352" refreshError="1"/>
      <sheetData sheetId="15353" refreshError="1"/>
      <sheetData sheetId="15354" refreshError="1"/>
      <sheetData sheetId="15355" refreshError="1"/>
      <sheetData sheetId="15356" refreshError="1"/>
      <sheetData sheetId="15357" refreshError="1"/>
      <sheetData sheetId="15358" refreshError="1"/>
      <sheetData sheetId="15359" refreshError="1"/>
      <sheetData sheetId="15360" refreshError="1"/>
      <sheetData sheetId="15361" refreshError="1"/>
      <sheetData sheetId="15362" refreshError="1"/>
      <sheetData sheetId="15363" refreshError="1"/>
      <sheetData sheetId="15364" refreshError="1"/>
      <sheetData sheetId="15365" refreshError="1"/>
      <sheetData sheetId="15366" refreshError="1"/>
      <sheetData sheetId="15367" refreshError="1"/>
      <sheetData sheetId="15368" refreshError="1"/>
      <sheetData sheetId="15369" refreshError="1"/>
      <sheetData sheetId="15370" refreshError="1"/>
      <sheetData sheetId="15371" refreshError="1"/>
      <sheetData sheetId="15372" refreshError="1"/>
      <sheetData sheetId="15373" refreshError="1"/>
      <sheetData sheetId="15374" refreshError="1"/>
      <sheetData sheetId="15375" refreshError="1"/>
      <sheetData sheetId="15376" refreshError="1"/>
      <sheetData sheetId="15377" refreshError="1"/>
      <sheetData sheetId="15378" refreshError="1"/>
      <sheetData sheetId="15379" refreshError="1"/>
      <sheetData sheetId="15380" refreshError="1"/>
      <sheetData sheetId="15381" refreshError="1"/>
      <sheetData sheetId="15382" refreshError="1"/>
      <sheetData sheetId="15383" refreshError="1"/>
      <sheetData sheetId="15384" refreshError="1"/>
      <sheetData sheetId="15385" refreshError="1"/>
      <sheetData sheetId="15386" refreshError="1"/>
      <sheetData sheetId="15387" refreshError="1"/>
      <sheetData sheetId="15388" refreshError="1"/>
      <sheetData sheetId="15389" refreshError="1"/>
      <sheetData sheetId="15390" refreshError="1"/>
      <sheetData sheetId="15391" refreshError="1"/>
      <sheetData sheetId="15392" refreshError="1"/>
      <sheetData sheetId="15393" refreshError="1"/>
      <sheetData sheetId="15394" refreshError="1"/>
      <sheetData sheetId="15395" refreshError="1"/>
      <sheetData sheetId="15396" refreshError="1"/>
      <sheetData sheetId="15397" refreshError="1"/>
      <sheetData sheetId="15398" refreshError="1"/>
      <sheetData sheetId="15399" refreshError="1"/>
      <sheetData sheetId="15400" refreshError="1"/>
      <sheetData sheetId="15401" refreshError="1"/>
      <sheetData sheetId="15402" refreshError="1"/>
      <sheetData sheetId="15403" refreshError="1"/>
      <sheetData sheetId="15404" refreshError="1"/>
      <sheetData sheetId="15405" refreshError="1"/>
      <sheetData sheetId="15406" refreshError="1"/>
      <sheetData sheetId="15407" refreshError="1"/>
      <sheetData sheetId="15408" refreshError="1"/>
      <sheetData sheetId="15409" refreshError="1"/>
      <sheetData sheetId="15410" refreshError="1"/>
      <sheetData sheetId="15411" refreshError="1"/>
      <sheetData sheetId="15412" refreshError="1"/>
      <sheetData sheetId="15413" refreshError="1"/>
      <sheetData sheetId="15414" refreshError="1"/>
      <sheetData sheetId="15415" refreshError="1"/>
      <sheetData sheetId="15416" refreshError="1"/>
      <sheetData sheetId="15417" refreshError="1"/>
      <sheetData sheetId="15418" refreshError="1"/>
      <sheetData sheetId="15419" refreshError="1"/>
      <sheetData sheetId="15420" refreshError="1"/>
      <sheetData sheetId="15421" refreshError="1"/>
      <sheetData sheetId="15422" refreshError="1"/>
      <sheetData sheetId="15423" refreshError="1"/>
      <sheetData sheetId="15424" refreshError="1"/>
      <sheetData sheetId="15425" refreshError="1"/>
      <sheetData sheetId="15426" refreshError="1"/>
      <sheetData sheetId="15427" refreshError="1"/>
      <sheetData sheetId="15428" refreshError="1"/>
      <sheetData sheetId="15429" refreshError="1"/>
      <sheetData sheetId="15430" refreshError="1"/>
      <sheetData sheetId="15431" refreshError="1"/>
      <sheetData sheetId="15432" refreshError="1"/>
      <sheetData sheetId="15433" refreshError="1"/>
      <sheetData sheetId="15434" refreshError="1"/>
      <sheetData sheetId="15435" refreshError="1"/>
      <sheetData sheetId="15436" refreshError="1"/>
      <sheetData sheetId="15437" refreshError="1"/>
      <sheetData sheetId="15438" refreshError="1"/>
      <sheetData sheetId="15439" refreshError="1"/>
      <sheetData sheetId="15440" refreshError="1"/>
      <sheetData sheetId="15441" refreshError="1"/>
      <sheetData sheetId="15442" refreshError="1"/>
      <sheetData sheetId="15443" refreshError="1"/>
      <sheetData sheetId="15444" refreshError="1"/>
      <sheetData sheetId="15445" refreshError="1"/>
      <sheetData sheetId="15446" refreshError="1"/>
      <sheetData sheetId="15447" refreshError="1"/>
      <sheetData sheetId="15448" refreshError="1"/>
      <sheetData sheetId="15449" refreshError="1"/>
      <sheetData sheetId="15450" refreshError="1"/>
      <sheetData sheetId="15451" refreshError="1"/>
      <sheetData sheetId="15452" refreshError="1"/>
      <sheetData sheetId="15453" refreshError="1"/>
      <sheetData sheetId="15454" refreshError="1"/>
      <sheetData sheetId="15455" refreshError="1"/>
      <sheetData sheetId="15456" refreshError="1"/>
      <sheetData sheetId="15457" refreshError="1"/>
      <sheetData sheetId="15458" refreshError="1"/>
      <sheetData sheetId="15459" refreshError="1"/>
      <sheetData sheetId="15460" refreshError="1"/>
      <sheetData sheetId="15461" refreshError="1"/>
      <sheetData sheetId="15462" refreshError="1"/>
      <sheetData sheetId="15463" refreshError="1"/>
      <sheetData sheetId="15464" refreshError="1"/>
      <sheetData sheetId="15465" refreshError="1"/>
      <sheetData sheetId="15466" refreshError="1"/>
      <sheetData sheetId="15467" refreshError="1"/>
      <sheetData sheetId="15468" refreshError="1"/>
      <sheetData sheetId="15469" refreshError="1"/>
      <sheetData sheetId="15470" refreshError="1"/>
      <sheetData sheetId="15471" refreshError="1"/>
      <sheetData sheetId="15472" refreshError="1"/>
      <sheetData sheetId="15473" refreshError="1"/>
      <sheetData sheetId="15474" refreshError="1"/>
      <sheetData sheetId="15475" refreshError="1"/>
      <sheetData sheetId="15476" refreshError="1"/>
      <sheetData sheetId="15477" refreshError="1"/>
      <sheetData sheetId="15478" refreshError="1"/>
      <sheetData sheetId="15479" refreshError="1"/>
      <sheetData sheetId="15480" refreshError="1"/>
      <sheetData sheetId="15481" refreshError="1"/>
      <sheetData sheetId="15482" refreshError="1"/>
      <sheetData sheetId="15483" refreshError="1"/>
      <sheetData sheetId="15484" refreshError="1"/>
      <sheetData sheetId="15485" refreshError="1"/>
      <sheetData sheetId="15486" refreshError="1"/>
      <sheetData sheetId="15487" refreshError="1"/>
      <sheetData sheetId="15488" refreshError="1"/>
      <sheetData sheetId="15489" refreshError="1"/>
      <sheetData sheetId="15490" refreshError="1"/>
      <sheetData sheetId="15491" refreshError="1"/>
      <sheetData sheetId="15492" refreshError="1"/>
      <sheetData sheetId="15493" refreshError="1"/>
      <sheetData sheetId="15494" refreshError="1"/>
      <sheetData sheetId="15495" refreshError="1"/>
      <sheetData sheetId="15496" refreshError="1"/>
      <sheetData sheetId="15497" refreshError="1"/>
      <sheetData sheetId="15498" refreshError="1"/>
      <sheetData sheetId="15499" refreshError="1"/>
      <sheetData sheetId="15500" refreshError="1"/>
      <sheetData sheetId="15501" refreshError="1"/>
      <sheetData sheetId="15502" refreshError="1"/>
      <sheetData sheetId="15503" refreshError="1"/>
      <sheetData sheetId="15504" refreshError="1"/>
      <sheetData sheetId="15505" refreshError="1"/>
      <sheetData sheetId="15506" refreshError="1"/>
      <sheetData sheetId="15507" refreshError="1"/>
      <sheetData sheetId="15508" refreshError="1"/>
      <sheetData sheetId="15509" refreshError="1"/>
      <sheetData sheetId="15510" refreshError="1"/>
      <sheetData sheetId="15511" refreshError="1"/>
      <sheetData sheetId="15512" refreshError="1"/>
      <sheetData sheetId="15513" refreshError="1"/>
      <sheetData sheetId="15514" refreshError="1"/>
      <sheetData sheetId="15515" refreshError="1"/>
      <sheetData sheetId="15516" refreshError="1"/>
      <sheetData sheetId="15517" refreshError="1"/>
      <sheetData sheetId="15518" refreshError="1"/>
      <sheetData sheetId="15519" refreshError="1"/>
      <sheetData sheetId="15520" refreshError="1"/>
      <sheetData sheetId="15521" refreshError="1"/>
      <sheetData sheetId="15522" refreshError="1"/>
      <sheetData sheetId="15523" refreshError="1"/>
      <sheetData sheetId="15524" refreshError="1"/>
      <sheetData sheetId="15525" refreshError="1"/>
      <sheetData sheetId="15526" refreshError="1"/>
      <sheetData sheetId="15527" refreshError="1"/>
      <sheetData sheetId="15528" refreshError="1"/>
      <sheetData sheetId="15529" refreshError="1"/>
      <sheetData sheetId="15530" refreshError="1"/>
      <sheetData sheetId="15531" refreshError="1"/>
      <sheetData sheetId="15532" refreshError="1"/>
      <sheetData sheetId="15533" refreshError="1"/>
      <sheetData sheetId="15534" refreshError="1"/>
      <sheetData sheetId="15535" refreshError="1"/>
      <sheetData sheetId="15536" refreshError="1"/>
      <sheetData sheetId="15537" refreshError="1"/>
      <sheetData sheetId="15538" refreshError="1"/>
      <sheetData sheetId="15539" refreshError="1"/>
      <sheetData sheetId="15540" refreshError="1"/>
      <sheetData sheetId="15541" refreshError="1"/>
      <sheetData sheetId="15542" refreshError="1"/>
      <sheetData sheetId="15543" refreshError="1"/>
      <sheetData sheetId="15544" refreshError="1"/>
      <sheetData sheetId="15545" refreshError="1"/>
      <sheetData sheetId="15546" refreshError="1"/>
      <sheetData sheetId="15547" refreshError="1"/>
      <sheetData sheetId="15548" refreshError="1"/>
      <sheetData sheetId="15549" refreshError="1"/>
      <sheetData sheetId="15550" refreshError="1"/>
      <sheetData sheetId="15551" refreshError="1"/>
      <sheetData sheetId="15552" refreshError="1"/>
      <sheetData sheetId="15553" refreshError="1"/>
      <sheetData sheetId="15554" refreshError="1"/>
      <sheetData sheetId="15555" refreshError="1"/>
      <sheetData sheetId="15556" refreshError="1"/>
      <sheetData sheetId="15557" refreshError="1"/>
      <sheetData sheetId="15558" refreshError="1"/>
      <sheetData sheetId="15559" refreshError="1"/>
      <sheetData sheetId="15560" refreshError="1"/>
      <sheetData sheetId="15561" refreshError="1"/>
      <sheetData sheetId="15562" refreshError="1"/>
      <sheetData sheetId="15563" refreshError="1"/>
      <sheetData sheetId="15564" refreshError="1"/>
      <sheetData sheetId="15565" refreshError="1"/>
      <sheetData sheetId="15566" refreshError="1"/>
      <sheetData sheetId="15567" refreshError="1"/>
      <sheetData sheetId="15568" refreshError="1"/>
      <sheetData sheetId="15569" refreshError="1"/>
      <sheetData sheetId="15570" refreshError="1"/>
      <sheetData sheetId="15571" refreshError="1"/>
      <sheetData sheetId="15572" refreshError="1"/>
      <sheetData sheetId="15573" refreshError="1"/>
      <sheetData sheetId="15574" refreshError="1"/>
      <sheetData sheetId="15575" refreshError="1"/>
      <sheetData sheetId="15576" refreshError="1"/>
      <sheetData sheetId="15577" refreshError="1"/>
      <sheetData sheetId="15578" refreshError="1"/>
      <sheetData sheetId="15579" refreshError="1"/>
      <sheetData sheetId="15580" refreshError="1"/>
      <sheetData sheetId="15581" refreshError="1"/>
      <sheetData sheetId="15582" refreshError="1"/>
      <sheetData sheetId="15583" refreshError="1"/>
      <sheetData sheetId="15584" refreshError="1"/>
      <sheetData sheetId="15585" refreshError="1"/>
      <sheetData sheetId="15586" refreshError="1"/>
      <sheetData sheetId="15587" refreshError="1"/>
      <sheetData sheetId="15588" refreshError="1"/>
      <sheetData sheetId="15589" refreshError="1"/>
      <sheetData sheetId="15590" refreshError="1"/>
      <sheetData sheetId="15591" refreshError="1"/>
      <sheetData sheetId="15592" refreshError="1"/>
      <sheetData sheetId="15593" refreshError="1"/>
      <sheetData sheetId="15594" refreshError="1"/>
      <sheetData sheetId="15595" refreshError="1"/>
      <sheetData sheetId="15596" refreshError="1"/>
      <sheetData sheetId="15597" refreshError="1"/>
      <sheetData sheetId="15598" refreshError="1"/>
      <sheetData sheetId="15599" refreshError="1"/>
      <sheetData sheetId="15600" refreshError="1"/>
      <sheetData sheetId="15601" refreshError="1"/>
      <sheetData sheetId="15602" refreshError="1"/>
      <sheetData sheetId="15603" refreshError="1"/>
      <sheetData sheetId="15604" refreshError="1"/>
      <sheetData sheetId="15605" refreshError="1"/>
      <sheetData sheetId="15606" refreshError="1"/>
      <sheetData sheetId="15607" refreshError="1"/>
      <sheetData sheetId="15608" refreshError="1"/>
      <sheetData sheetId="15609" refreshError="1"/>
      <sheetData sheetId="15610" refreshError="1"/>
      <sheetData sheetId="15611" refreshError="1"/>
      <sheetData sheetId="15612" refreshError="1"/>
      <sheetData sheetId="15613" refreshError="1"/>
      <sheetData sheetId="15614" refreshError="1"/>
      <sheetData sheetId="15615" refreshError="1"/>
      <sheetData sheetId="15616" refreshError="1"/>
      <sheetData sheetId="15617" refreshError="1"/>
      <sheetData sheetId="15618" refreshError="1"/>
      <sheetData sheetId="15619" refreshError="1"/>
      <sheetData sheetId="15620" refreshError="1"/>
      <sheetData sheetId="15621" refreshError="1"/>
      <sheetData sheetId="15622" refreshError="1"/>
      <sheetData sheetId="15623" refreshError="1"/>
      <sheetData sheetId="15624" refreshError="1"/>
      <sheetData sheetId="15625" refreshError="1"/>
      <sheetData sheetId="15626" refreshError="1"/>
      <sheetData sheetId="15627" refreshError="1"/>
      <sheetData sheetId="15628" refreshError="1"/>
      <sheetData sheetId="15629" refreshError="1"/>
      <sheetData sheetId="15630" refreshError="1"/>
      <sheetData sheetId="15631" refreshError="1"/>
      <sheetData sheetId="15632" refreshError="1"/>
      <sheetData sheetId="15633" refreshError="1"/>
      <sheetData sheetId="15634" refreshError="1"/>
      <sheetData sheetId="15635" refreshError="1"/>
      <sheetData sheetId="15636" refreshError="1"/>
      <sheetData sheetId="15637" refreshError="1"/>
      <sheetData sheetId="15638" refreshError="1"/>
      <sheetData sheetId="15639" refreshError="1"/>
      <sheetData sheetId="15640" refreshError="1"/>
      <sheetData sheetId="15641" refreshError="1"/>
      <sheetData sheetId="15642" refreshError="1"/>
      <sheetData sheetId="15643" refreshError="1"/>
      <sheetData sheetId="15644" refreshError="1"/>
      <sheetData sheetId="15645" refreshError="1"/>
      <sheetData sheetId="15646" refreshError="1"/>
      <sheetData sheetId="15647" refreshError="1"/>
      <sheetData sheetId="15648" refreshError="1"/>
      <sheetData sheetId="15649" refreshError="1"/>
      <sheetData sheetId="15650" refreshError="1"/>
      <sheetData sheetId="15651" refreshError="1"/>
      <sheetData sheetId="15652" refreshError="1"/>
      <sheetData sheetId="15653" refreshError="1"/>
      <sheetData sheetId="15654" refreshError="1"/>
      <sheetData sheetId="15655" refreshError="1"/>
      <sheetData sheetId="15656" refreshError="1"/>
      <sheetData sheetId="15657" refreshError="1"/>
      <sheetData sheetId="15658" refreshError="1"/>
      <sheetData sheetId="15659" refreshError="1"/>
      <sheetData sheetId="15660" refreshError="1"/>
      <sheetData sheetId="15661" refreshError="1"/>
      <sheetData sheetId="15662" refreshError="1"/>
      <sheetData sheetId="15663" refreshError="1"/>
      <sheetData sheetId="15664" refreshError="1"/>
      <sheetData sheetId="15665" refreshError="1"/>
      <sheetData sheetId="15666" refreshError="1"/>
      <sheetData sheetId="15667" refreshError="1"/>
      <sheetData sheetId="15668" refreshError="1"/>
      <sheetData sheetId="15669" refreshError="1"/>
      <sheetData sheetId="15670" refreshError="1"/>
      <sheetData sheetId="15671" refreshError="1"/>
      <sheetData sheetId="15672" refreshError="1"/>
      <sheetData sheetId="15673" refreshError="1"/>
      <sheetData sheetId="15674" refreshError="1"/>
      <sheetData sheetId="15675" refreshError="1"/>
      <sheetData sheetId="15676" refreshError="1"/>
      <sheetData sheetId="15677" refreshError="1"/>
      <sheetData sheetId="15678" refreshError="1"/>
      <sheetData sheetId="15679" refreshError="1"/>
      <sheetData sheetId="15680" refreshError="1"/>
      <sheetData sheetId="15681" refreshError="1"/>
      <sheetData sheetId="15682" refreshError="1"/>
      <sheetData sheetId="15683" refreshError="1"/>
      <sheetData sheetId="15684" refreshError="1"/>
      <sheetData sheetId="15685" refreshError="1"/>
      <sheetData sheetId="15686" refreshError="1"/>
      <sheetData sheetId="15687" refreshError="1"/>
      <sheetData sheetId="15688" refreshError="1"/>
      <sheetData sheetId="15689" refreshError="1"/>
      <sheetData sheetId="15690" refreshError="1"/>
      <sheetData sheetId="15691" refreshError="1"/>
      <sheetData sheetId="15692" refreshError="1"/>
      <sheetData sheetId="15693" refreshError="1"/>
      <sheetData sheetId="15694" refreshError="1"/>
      <sheetData sheetId="15695" refreshError="1"/>
      <sheetData sheetId="15696" refreshError="1"/>
      <sheetData sheetId="15697" refreshError="1"/>
      <sheetData sheetId="15698" refreshError="1"/>
      <sheetData sheetId="15699" refreshError="1"/>
      <sheetData sheetId="15700" refreshError="1"/>
      <sheetData sheetId="15701" refreshError="1"/>
      <sheetData sheetId="15702" refreshError="1"/>
      <sheetData sheetId="15703" refreshError="1"/>
      <sheetData sheetId="15704" refreshError="1"/>
      <sheetData sheetId="15705" refreshError="1"/>
      <sheetData sheetId="15706" refreshError="1"/>
      <sheetData sheetId="15707" refreshError="1"/>
      <sheetData sheetId="15708" refreshError="1"/>
      <sheetData sheetId="15709" refreshError="1"/>
      <sheetData sheetId="15710" refreshError="1"/>
      <sheetData sheetId="15711" refreshError="1"/>
      <sheetData sheetId="15712" refreshError="1"/>
      <sheetData sheetId="15713" refreshError="1"/>
      <sheetData sheetId="15714" refreshError="1"/>
      <sheetData sheetId="15715" refreshError="1"/>
      <sheetData sheetId="15716" refreshError="1"/>
      <sheetData sheetId="15717" refreshError="1"/>
      <sheetData sheetId="15718" refreshError="1"/>
      <sheetData sheetId="15719" refreshError="1"/>
      <sheetData sheetId="15720" refreshError="1"/>
      <sheetData sheetId="15721" refreshError="1"/>
      <sheetData sheetId="15722" refreshError="1"/>
      <sheetData sheetId="15723" refreshError="1"/>
      <sheetData sheetId="15724" refreshError="1"/>
      <sheetData sheetId="15725" refreshError="1"/>
      <sheetData sheetId="15726" refreshError="1"/>
      <sheetData sheetId="15727" refreshError="1"/>
      <sheetData sheetId="15728" refreshError="1"/>
      <sheetData sheetId="15729" refreshError="1"/>
      <sheetData sheetId="15730" refreshError="1"/>
      <sheetData sheetId="15731" refreshError="1"/>
      <sheetData sheetId="15732" refreshError="1"/>
      <sheetData sheetId="15733" refreshError="1"/>
      <sheetData sheetId="15734" refreshError="1"/>
      <sheetData sheetId="15735" refreshError="1"/>
      <sheetData sheetId="15736" refreshError="1"/>
      <sheetData sheetId="15737" refreshError="1"/>
      <sheetData sheetId="15738" refreshError="1"/>
      <sheetData sheetId="15739" refreshError="1"/>
      <sheetData sheetId="15740" refreshError="1"/>
      <sheetData sheetId="15741" refreshError="1"/>
      <sheetData sheetId="15742" refreshError="1"/>
      <sheetData sheetId="15743" refreshError="1"/>
      <sheetData sheetId="15744" refreshError="1"/>
      <sheetData sheetId="15745" refreshError="1"/>
      <sheetData sheetId="15746" refreshError="1"/>
      <sheetData sheetId="15747" refreshError="1"/>
      <sheetData sheetId="15748" refreshError="1"/>
      <sheetData sheetId="15749" refreshError="1"/>
      <sheetData sheetId="15750" refreshError="1"/>
      <sheetData sheetId="15751" refreshError="1"/>
      <sheetData sheetId="15752" refreshError="1"/>
      <sheetData sheetId="15753" refreshError="1"/>
      <sheetData sheetId="15754" refreshError="1"/>
      <sheetData sheetId="15755" refreshError="1"/>
      <sheetData sheetId="15756" refreshError="1"/>
      <sheetData sheetId="15757" refreshError="1"/>
      <sheetData sheetId="15758" refreshError="1"/>
      <sheetData sheetId="15759" refreshError="1"/>
      <sheetData sheetId="15760" refreshError="1"/>
      <sheetData sheetId="15761" refreshError="1"/>
      <sheetData sheetId="15762" refreshError="1"/>
      <sheetData sheetId="15763" refreshError="1"/>
      <sheetData sheetId="15764" refreshError="1"/>
      <sheetData sheetId="15765" refreshError="1"/>
      <sheetData sheetId="15766" refreshError="1"/>
      <sheetData sheetId="15767" refreshError="1"/>
      <sheetData sheetId="15768" refreshError="1"/>
      <sheetData sheetId="15769" refreshError="1"/>
      <sheetData sheetId="15770" refreshError="1"/>
      <sheetData sheetId="15771" refreshError="1"/>
      <sheetData sheetId="15772" refreshError="1"/>
      <sheetData sheetId="15773" refreshError="1"/>
      <sheetData sheetId="15774" refreshError="1"/>
      <sheetData sheetId="15775" refreshError="1"/>
      <sheetData sheetId="15776" refreshError="1"/>
      <sheetData sheetId="15777" refreshError="1"/>
      <sheetData sheetId="15778" refreshError="1"/>
      <sheetData sheetId="15779" refreshError="1"/>
      <sheetData sheetId="15780" refreshError="1"/>
      <sheetData sheetId="15781" refreshError="1"/>
      <sheetData sheetId="15782" refreshError="1"/>
      <sheetData sheetId="15783" refreshError="1"/>
      <sheetData sheetId="15784" refreshError="1"/>
      <sheetData sheetId="15785" refreshError="1"/>
      <sheetData sheetId="15786" refreshError="1"/>
      <sheetData sheetId="15787" refreshError="1"/>
      <sheetData sheetId="15788" refreshError="1"/>
      <sheetData sheetId="15789" refreshError="1"/>
      <sheetData sheetId="15790" refreshError="1"/>
      <sheetData sheetId="15791" refreshError="1"/>
      <sheetData sheetId="15792" refreshError="1"/>
      <sheetData sheetId="15793" refreshError="1"/>
      <sheetData sheetId="15794" refreshError="1"/>
      <sheetData sheetId="15795" refreshError="1"/>
      <sheetData sheetId="15796" refreshError="1"/>
      <sheetData sheetId="15797" refreshError="1"/>
      <sheetData sheetId="15798" refreshError="1"/>
      <sheetData sheetId="15799" refreshError="1"/>
      <sheetData sheetId="15800" refreshError="1"/>
      <sheetData sheetId="15801" refreshError="1"/>
      <sheetData sheetId="15802" refreshError="1"/>
      <sheetData sheetId="15803" refreshError="1"/>
      <sheetData sheetId="15804" refreshError="1"/>
      <sheetData sheetId="15805" refreshError="1"/>
      <sheetData sheetId="15806" refreshError="1"/>
      <sheetData sheetId="15807" refreshError="1"/>
      <sheetData sheetId="15808" refreshError="1"/>
      <sheetData sheetId="15809" refreshError="1"/>
      <sheetData sheetId="15810" refreshError="1"/>
      <sheetData sheetId="15811" refreshError="1"/>
      <sheetData sheetId="15812" refreshError="1"/>
      <sheetData sheetId="15813" refreshError="1"/>
      <sheetData sheetId="15814" refreshError="1"/>
      <sheetData sheetId="15815" refreshError="1"/>
      <sheetData sheetId="15816" refreshError="1"/>
      <sheetData sheetId="15817" refreshError="1"/>
      <sheetData sheetId="15818" refreshError="1"/>
      <sheetData sheetId="15819" refreshError="1"/>
      <sheetData sheetId="15820" refreshError="1"/>
      <sheetData sheetId="15821" refreshError="1"/>
      <sheetData sheetId="15822" refreshError="1"/>
      <sheetData sheetId="15823" refreshError="1"/>
      <sheetData sheetId="15824" refreshError="1"/>
      <sheetData sheetId="15825" refreshError="1"/>
      <sheetData sheetId="15826" refreshError="1"/>
      <sheetData sheetId="15827" refreshError="1"/>
      <sheetData sheetId="15828" refreshError="1"/>
      <sheetData sheetId="15829" refreshError="1"/>
      <sheetData sheetId="15830" refreshError="1"/>
      <sheetData sheetId="15831" refreshError="1"/>
      <sheetData sheetId="15832" refreshError="1"/>
      <sheetData sheetId="15833" refreshError="1"/>
      <sheetData sheetId="15834" refreshError="1"/>
      <sheetData sheetId="15835" refreshError="1"/>
      <sheetData sheetId="15836" refreshError="1"/>
      <sheetData sheetId="15837" refreshError="1"/>
      <sheetData sheetId="15838" refreshError="1"/>
      <sheetData sheetId="15839" refreshError="1"/>
      <sheetData sheetId="15840" refreshError="1"/>
      <sheetData sheetId="15841" refreshError="1"/>
      <sheetData sheetId="15842" refreshError="1"/>
      <sheetData sheetId="15843" refreshError="1"/>
      <sheetData sheetId="15844" refreshError="1"/>
      <sheetData sheetId="15845" refreshError="1"/>
      <sheetData sheetId="15846" refreshError="1"/>
      <sheetData sheetId="15847" refreshError="1"/>
      <sheetData sheetId="15848" refreshError="1"/>
      <sheetData sheetId="15849" refreshError="1"/>
      <sheetData sheetId="15850" refreshError="1"/>
      <sheetData sheetId="15851" refreshError="1"/>
      <sheetData sheetId="15852" refreshError="1"/>
      <sheetData sheetId="15853" refreshError="1"/>
      <sheetData sheetId="15854" refreshError="1"/>
      <sheetData sheetId="15855" refreshError="1"/>
      <sheetData sheetId="15856" refreshError="1"/>
      <sheetData sheetId="15857" refreshError="1"/>
      <sheetData sheetId="15858" refreshError="1"/>
      <sheetData sheetId="15859" refreshError="1"/>
      <sheetData sheetId="15860" refreshError="1"/>
      <sheetData sheetId="15861" refreshError="1"/>
      <sheetData sheetId="15862" refreshError="1"/>
      <sheetData sheetId="15863" refreshError="1"/>
      <sheetData sheetId="15864" refreshError="1"/>
      <sheetData sheetId="15865" refreshError="1"/>
      <sheetData sheetId="15866" refreshError="1"/>
      <sheetData sheetId="15867" refreshError="1"/>
      <sheetData sheetId="15868" refreshError="1"/>
      <sheetData sheetId="15869" refreshError="1"/>
      <sheetData sheetId="15870" refreshError="1"/>
      <sheetData sheetId="15871" refreshError="1"/>
      <sheetData sheetId="15872" refreshError="1"/>
      <sheetData sheetId="15873" refreshError="1"/>
      <sheetData sheetId="15874" refreshError="1"/>
      <sheetData sheetId="15875" refreshError="1"/>
      <sheetData sheetId="15876" refreshError="1"/>
      <sheetData sheetId="15877" refreshError="1"/>
      <sheetData sheetId="15878" refreshError="1"/>
      <sheetData sheetId="15879" refreshError="1"/>
      <sheetData sheetId="15880" refreshError="1"/>
      <sheetData sheetId="15881" refreshError="1"/>
      <sheetData sheetId="15882" refreshError="1"/>
      <sheetData sheetId="15883" refreshError="1"/>
      <sheetData sheetId="15884" refreshError="1"/>
      <sheetData sheetId="15885" refreshError="1"/>
      <sheetData sheetId="15886" refreshError="1"/>
      <sheetData sheetId="15887" refreshError="1"/>
      <sheetData sheetId="15888" refreshError="1"/>
      <sheetData sheetId="15889" refreshError="1"/>
      <sheetData sheetId="15890" refreshError="1"/>
      <sheetData sheetId="15891" refreshError="1"/>
      <sheetData sheetId="15892" refreshError="1"/>
      <sheetData sheetId="15893" refreshError="1"/>
      <sheetData sheetId="15894" refreshError="1"/>
      <sheetData sheetId="15895" refreshError="1"/>
      <sheetData sheetId="15896" refreshError="1"/>
      <sheetData sheetId="15897" refreshError="1"/>
      <sheetData sheetId="15898" refreshError="1"/>
      <sheetData sheetId="15899" refreshError="1"/>
      <sheetData sheetId="15900" refreshError="1"/>
      <sheetData sheetId="15901" refreshError="1"/>
      <sheetData sheetId="15902" refreshError="1"/>
      <sheetData sheetId="15903" refreshError="1"/>
      <sheetData sheetId="15904" refreshError="1"/>
      <sheetData sheetId="15905" refreshError="1"/>
      <sheetData sheetId="15906" refreshError="1"/>
      <sheetData sheetId="15907" refreshError="1"/>
      <sheetData sheetId="15908" refreshError="1"/>
      <sheetData sheetId="15909" refreshError="1"/>
      <sheetData sheetId="15910" refreshError="1"/>
      <sheetData sheetId="15911" refreshError="1"/>
      <sheetData sheetId="15912" refreshError="1"/>
      <sheetData sheetId="15913" refreshError="1"/>
      <sheetData sheetId="15914" refreshError="1"/>
      <sheetData sheetId="15915" refreshError="1"/>
      <sheetData sheetId="15916" refreshError="1"/>
      <sheetData sheetId="15917" refreshError="1"/>
      <sheetData sheetId="15918" refreshError="1"/>
      <sheetData sheetId="15919" refreshError="1"/>
      <sheetData sheetId="15920" refreshError="1"/>
      <sheetData sheetId="15921" refreshError="1"/>
      <sheetData sheetId="15922" refreshError="1"/>
      <sheetData sheetId="15923" refreshError="1"/>
      <sheetData sheetId="15924" refreshError="1"/>
      <sheetData sheetId="15925" refreshError="1"/>
      <sheetData sheetId="15926" refreshError="1"/>
      <sheetData sheetId="15927" refreshError="1"/>
      <sheetData sheetId="15928" refreshError="1"/>
      <sheetData sheetId="15929" refreshError="1"/>
      <sheetData sheetId="15930" refreshError="1"/>
      <sheetData sheetId="15931" refreshError="1"/>
      <sheetData sheetId="15932" refreshError="1"/>
      <sheetData sheetId="15933" refreshError="1"/>
      <sheetData sheetId="15934" refreshError="1"/>
      <sheetData sheetId="15935" refreshError="1"/>
      <sheetData sheetId="15936" refreshError="1"/>
      <sheetData sheetId="15937" refreshError="1"/>
      <sheetData sheetId="15938" refreshError="1"/>
      <sheetData sheetId="15939" refreshError="1"/>
      <sheetData sheetId="15940" refreshError="1"/>
      <sheetData sheetId="15941" refreshError="1"/>
      <sheetData sheetId="15942" refreshError="1"/>
      <sheetData sheetId="15943" refreshError="1"/>
      <sheetData sheetId="15944" refreshError="1"/>
      <sheetData sheetId="15945" refreshError="1"/>
      <sheetData sheetId="15946" refreshError="1"/>
      <sheetData sheetId="15947" refreshError="1"/>
      <sheetData sheetId="15948" refreshError="1"/>
      <sheetData sheetId="15949" refreshError="1"/>
      <sheetData sheetId="15950" refreshError="1"/>
      <sheetData sheetId="15951" refreshError="1"/>
      <sheetData sheetId="15952" refreshError="1"/>
      <sheetData sheetId="15953" refreshError="1"/>
      <sheetData sheetId="15954" refreshError="1"/>
      <sheetData sheetId="15955" refreshError="1"/>
      <sheetData sheetId="15956" refreshError="1"/>
      <sheetData sheetId="15957" refreshError="1"/>
      <sheetData sheetId="15958" refreshError="1"/>
      <sheetData sheetId="15959" refreshError="1"/>
      <sheetData sheetId="15960" refreshError="1"/>
      <sheetData sheetId="15961" refreshError="1"/>
      <sheetData sheetId="15962" refreshError="1"/>
      <sheetData sheetId="15963" refreshError="1"/>
      <sheetData sheetId="15964" refreshError="1"/>
      <sheetData sheetId="15965" refreshError="1"/>
      <sheetData sheetId="15966" refreshError="1"/>
      <sheetData sheetId="15967" refreshError="1"/>
      <sheetData sheetId="15968" refreshError="1"/>
      <sheetData sheetId="15969" refreshError="1"/>
      <sheetData sheetId="15970" refreshError="1"/>
      <sheetData sheetId="15971" refreshError="1"/>
      <sheetData sheetId="15972" refreshError="1"/>
      <sheetData sheetId="15973" refreshError="1"/>
      <sheetData sheetId="15974" refreshError="1"/>
      <sheetData sheetId="15975" refreshError="1"/>
      <sheetData sheetId="15976" refreshError="1"/>
      <sheetData sheetId="15977" refreshError="1"/>
      <sheetData sheetId="15978" refreshError="1"/>
      <sheetData sheetId="15979" refreshError="1"/>
      <sheetData sheetId="15980" refreshError="1"/>
      <sheetData sheetId="15981" refreshError="1"/>
      <sheetData sheetId="15982" refreshError="1"/>
      <sheetData sheetId="15983" refreshError="1"/>
      <sheetData sheetId="15984" refreshError="1"/>
      <sheetData sheetId="15985" refreshError="1"/>
      <sheetData sheetId="15986" refreshError="1"/>
      <sheetData sheetId="15987" refreshError="1"/>
      <sheetData sheetId="15988" refreshError="1"/>
      <sheetData sheetId="15989" refreshError="1"/>
      <sheetData sheetId="15990" refreshError="1"/>
      <sheetData sheetId="15991" refreshError="1"/>
      <sheetData sheetId="15992" refreshError="1"/>
      <sheetData sheetId="15993" refreshError="1"/>
      <sheetData sheetId="15994" refreshError="1"/>
      <sheetData sheetId="15995" refreshError="1"/>
      <sheetData sheetId="15996" refreshError="1"/>
      <sheetData sheetId="15997" refreshError="1"/>
      <sheetData sheetId="15998" refreshError="1"/>
      <sheetData sheetId="15999" refreshError="1"/>
      <sheetData sheetId="16000" refreshError="1"/>
      <sheetData sheetId="16001" refreshError="1"/>
      <sheetData sheetId="16002" refreshError="1"/>
      <sheetData sheetId="16003" refreshError="1"/>
      <sheetData sheetId="16004" refreshError="1"/>
      <sheetData sheetId="16005" refreshError="1"/>
      <sheetData sheetId="16006" refreshError="1"/>
      <sheetData sheetId="16007" refreshError="1"/>
      <sheetData sheetId="16008" refreshError="1"/>
      <sheetData sheetId="16009" refreshError="1"/>
      <sheetData sheetId="16010" refreshError="1"/>
      <sheetData sheetId="16011" refreshError="1"/>
      <sheetData sheetId="16012" refreshError="1"/>
      <sheetData sheetId="16013" refreshError="1"/>
      <sheetData sheetId="16014" refreshError="1"/>
      <sheetData sheetId="16015" refreshError="1"/>
      <sheetData sheetId="16016" refreshError="1"/>
      <sheetData sheetId="16017" refreshError="1"/>
      <sheetData sheetId="16018" refreshError="1"/>
      <sheetData sheetId="16019" refreshError="1"/>
      <sheetData sheetId="16020" refreshError="1"/>
      <sheetData sheetId="16021" refreshError="1"/>
      <sheetData sheetId="16022" refreshError="1"/>
      <sheetData sheetId="16023" refreshError="1"/>
      <sheetData sheetId="16024" refreshError="1"/>
      <sheetData sheetId="16025" refreshError="1"/>
      <sheetData sheetId="16026" refreshError="1"/>
      <sheetData sheetId="16027" refreshError="1"/>
      <sheetData sheetId="16028" refreshError="1"/>
      <sheetData sheetId="16029" refreshError="1"/>
      <sheetData sheetId="16030" refreshError="1"/>
      <sheetData sheetId="16031" refreshError="1"/>
      <sheetData sheetId="16032" refreshError="1"/>
      <sheetData sheetId="16033" refreshError="1"/>
      <sheetData sheetId="16034" refreshError="1"/>
      <sheetData sheetId="16035" refreshError="1"/>
      <sheetData sheetId="16036" refreshError="1"/>
      <sheetData sheetId="16037" refreshError="1"/>
      <sheetData sheetId="16038" refreshError="1"/>
      <sheetData sheetId="16039" refreshError="1"/>
      <sheetData sheetId="16040" refreshError="1"/>
      <sheetData sheetId="16041" refreshError="1"/>
      <sheetData sheetId="16042" refreshError="1"/>
      <sheetData sheetId="16043" refreshError="1"/>
      <sheetData sheetId="16044" refreshError="1"/>
      <sheetData sheetId="16045" refreshError="1"/>
      <sheetData sheetId="16046" refreshError="1"/>
      <sheetData sheetId="16047" refreshError="1"/>
      <sheetData sheetId="16048" refreshError="1"/>
      <sheetData sheetId="16049" refreshError="1"/>
      <sheetData sheetId="16050" refreshError="1"/>
      <sheetData sheetId="16051" refreshError="1"/>
      <sheetData sheetId="16052" refreshError="1"/>
      <sheetData sheetId="16053" refreshError="1"/>
      <sheetData sheetId="16054" refreshError="1"/>
      <sheetData sheetId="16055" refreshError="1"/>
      <sheetData sheetId="16056" refreshError="1"/>
      <sheetData sheetId="16057" refreshError="1"/>
      <sheetData sheetId="16058" refreshError="1"/>
      <sheetData sheetId="16059" refreshError="1"/>
      <sheetData sheetId="16060" refreshError="1"/>
      <sheetData sheetId="16061" refreshError="1"/>
      <sheetData sheetId="16062" refreshError="1"/>
      <sheetData sheetId="16063" refreshError="1"/>
      <sheetData sheetId="16064" refreshError="1"/>
      <sheetData sheetId="16065" refreshError="1"/>
      <sheetData sheetId="16066" refreshError="1"/>
      <sheetData sheetId="16067" refreshError="1"/>
      <sheetData sheetId="16068" refreshError="1"/>
      <sheetData sheetId="16069" refreshError="1"/>
      <sheetData sheetId="16070" refreshError="1"/>
      <sheetData sheetId="16071" refreshError="1"/>
      <sheetData sheetId="16072" refreshError="1"/>
      <sheetData sheetId="16073" refreshError="1"/>
      <sheetData sheetId="16074" refreshError="1"/>
      <sheetData sheetId="16075" refreshError="1"/>
      <sheetData sheetId="16076" refreshError="1"/>
      <sheetData sheetId="16077" refreshError="1"/>
      <sheetData sheetId="16078" refreshError="1"/>
      <sheetData sheetId="16079" refreshError="1"/>
      <sheetData sheetId="16080" refreshError="1"/>
      <sheetData sheetId="16081" refreshError="1"/>
      <sheetData sheetId="16082" refreshError="1"/>
      <sheetData sheetId="16083" refreshError="1"/>
      <sheetData sheetId="16084" refreshError="1"/>
      <sheetData sheetId="16085" refreshError="1"/>
      <sheetData sheetId="16086" refreshError="1"/>
      <sheetData sheetId="16087" refreshError="1"/>
      <sheetData sheetId="16088" refreshError="1"/>
      <sheetData sheetId="16089" refreshError="1"/>
      <sheetData sheetId="16090" refreshError="1"/>
      <sheetData sheetId="16091" refreshError="1"/>
      <sheetData sheetId="16092" refreshError="1"/>
      <sheetData sheetId="16093" refreshError="1"/>
      <sheetData sheetId="16094" refreshError="1"/>
      <sheetData sheetId="16095" refreshError="1"/>
      <sheetData sheetId="16096" refreshError="1"/>
      <sheetData sheetId="16097" refreshError="1"/>
      <sheetData sheetId="16098" refreshError="1"/>
      <sheetData sheetId="16099" refreshError="1"/>
      <sheetData sheetId="16100" refreshError="1"/>
      <sheetData sheetId="16101" refreshError="1"/>
      <sheetData sheetId="16102" refreshError="1"/>
      <sheetData sheetId="16103" refreshError="1"/>
      <sheetData sheetId="16104" refreshError="1"/>
      <sheetData sheetId="16105" refreshError="1"/>
      <sheetData sheetId="16106" refreshError="1"/>
      <sheetData sheetId="16107" refreshError="1"/>
      <sheetData sheetId="16108" refreshError="1"/>
      <sheetData sheetId="16109" refreshError="1"/>
      <sheetData sheetId="16110" refreshError="1"/>
      <sheetData sheetId="16111" refreshError="1"/>
      <sheetData sheetId="16112" refreshError="1"/>
      <sheetData sheetId="16113" refreshError="1"/>
      <sheetData sheetId="16114" refreshError="1"/>
      <sheetData sheetId="16115" refreshError="1"/>
      <sheetData sheetId="16116" refreshError="1"/>
      <sheetData sheetId="16117" refreshError="1"/>
      <sheetData sheetId="16118" refreshError="1"/>
      <sheetData sheetId="16119" refreshError="1"/>
      <sheetData sheetId="16120" refreshError="1"/>
      <sheetData sheetId="16121" refreshError="1"/>
      <sheetData sheetId="16122" refreshError="1"/>
      <sheetData sheetId="16123" refreshError="1"/>
      <sheetData sheetId="16124" refreshError="1"/>
      <sheetData sheetId="16125" refreshError="1"/>
      <sheetData sheetId="16126" refreshError="1"/>
      <sheetData sheetId="16127" refreshError="1"/>
      <sheetData sheetId="16128" refreshError="1"/>
      <sheetData sheetId="16129" refreshError="1"/>
      <sheetData sheetId="16130" refreshError="1"/>
      <sheetData sheetId="16131" refreshError="1"/>
      <sheetData sheetId="16132" refreshError="1"/>
      <sheetData sheetId="16133" refreshError="1"/>
      <sheetData sheetId="16134" refreshError="1"/>
      <sheetData sheetId="16135" refreshError="1"/>
      <sheetData sheetId="16136" refreshError="1"/>
      <sheetData sheetId="16137" refreshError="1"/>
      <sheetData sheetId="16138" refreshError="1"/>
      <sheetData sheetId="16139" refreshError="1"/>
      <sheetData sheetId="16140" refreshError="1"/>
      <sheetData sheetId="16141" refreshError="1"/>
      <sheetData sheetId="16142" refreshError="1"/>
      <sheetData sheetId="16143" refreshError="1"/>
      <sheetData sheetId="16144" refreshError="1"/>
      <sheetData sheetId="16145" refreshError="1"/>
      <sheetData sheetId="16146" refreshError="1"/>
      <sheetData sheetId="16147" refreshError="1"/>
      <sheetData sheetId="16148" refreshError="1"/>
      <sheetData sheetId="16149" refreshError="1"/>
      <sheetData sheetId="16150" refreshError="1"/>
      <sheetData sheetId="16151" refreshError="1"/>
      <sheetData sheetId="16152" refreshError="1"/>
      <sheetData sheetId="16153" refreshError="1"/>
      <sheetData sheetId="16154" refreshError="1"/>
      <sheetData sheetId="16155" refreshError="1"/>
      <sheetData sheetId="16156" refreshError="1"/>
      <sheetData sheetId="16157" refreshError="1"/>
      <sheetData sheetId="16158" refreshError="1"/>
      <sheetData sheetId="16159" refreshError="1"/>
      <sheetData sheetId="16160" refreshError="1"/>
      <sheetData sheetId="16161" refreshError="1"/>
      <sheetData sheetId="16162" refreshError="1"/>
      <sheetData sheetId="16163" refreshError="1"/>
      <sheetData sheetId="16164" refreshError="1"/>
      <sheetData sheetId="16165" refreshError="1"/>
      <sheetData sheetId="16166" refreshError="1"/>
      <sheetData sheetId="16167" refreshError="1"/>
      <sheetData sheetId="16168" refreshError="1"/>
      <sheetData sheetId="16169" refreshError="1"/>
      <sheetData sheetId="16170" refreshError="1"/>
      <sheetData sheetId="16171" refreshError="1"/>
      <sheetData sheetId="16172" refreshError="1"/>
      <sheetData sheetId="16173" refreshError="1"/>
      <sheetData sheetId="16174" refreshError="1"/>
      <sheetData sheetId="16175" refreshError="1"/>
      <sheetData sheetId="16176" refreshError="1"/>
      <sheetData sheetId="16177" refreshError="1"/>
      <sheetData sheetId="16178" refreshError="1"/>
      <sheetData sheetId="16179" refreshError="1"/>
      <sheetData sheetId="16180" refreshError="1"/>
      <sheetData sheetId="16181" refreshError="1"/>
      <sheetData sheetId="16182" refreshError="1"/>
      <sheetData sheetId="16183" refreshError="1"/>
      <sheetData sheetId="16184" refreshError="1"/>
      <sheetData sheetId="16185" refreshError="1"/>
      <sheetData sheetId="16186" refreshError="1"/>
      <sheetData sheetId="16187" refreshError="1"/>
      <sheetData sheetId="16188" refreshError="1"/>
      <sheetData sheetId="16189" refreshError="1"/>
      <sheetData sheetId="16190" refreshError="1"/>
      <sheetData sheetId="16191" refreshError="1"/>
      <sheetData sheetId="16192" refreshError="1"/>
      <sheetData sheetId="16193" refreshError="1"/>
      <sheetData sheetId="16194" refreshError="1"/>
      <sheetData sheetId="16195" refreshError="1"/>
      <sheetData sheetId="16196" refreshError="1"/>
      <sheetData sheetId="16197" refreshError="1"/>
      <sheetData sheetId="16198" refreshError="1"/>
      <sheetData sheetId="16199" refreshError="1"/>
      <sheetData sheetId="16200" refreshError="1"/>
      <sheetData sheetId="16201" refreshError="1"/>
      <sheetData sheetId="16202" refreshError="1"/>
      <sheetData sheetId="16203" refreshError="1"/>
      <sheetData sheetId="16204" refreshError="1"/>
      <sheetData sheetId="16205" refreshError="1"/>
      <sheetData sheetId="16206" refreshError="1"/>
      <sheetData sheetId="16207" refreshError="1"/>
      <sheetData sheetId="16208" refreshError="1"/>
      <sheetData sheetId="16209" refreshError="1"/>
      <sheetData sheetId="16210" refreshError="1"/>
      <sheetData sheetId="16211" refreshError="1"/>
      <sheetData sheetId="16212" refreshError="1"/>
      <sheetData sheetId="16213" refreshError="1"/>
      <sheetData sheetId="16214" refreshError="1"/>
      <sheetData sheetId="16215" refreshError="1"/>
      <sheetData sheetId="16216" refreshError="1"/>
      <sheetData sheetId="16217" refreshError="1"/>
      <sheetData sheetId="16218" refreshError="1"/>
      <sheetData sheetId="16219" refreshError="1"/>
      <sheetData sheetId="16220" refreshError="1"/>
      <sheetData sheetId="16221" refreshError="1"/>
      <sheetData sheetId="16222" refreshError="1"/>
      <sheetData sheetId="16223" refreshError="1"/>
      <sheetData sheetId="16224" refreshError="1"/>
      <sheetData sheetId="16225" refreshError="1"/>
      <sheetData sheetId="16226" refreshError="1"/>
      <sheetData sheetId="16227" refreshError="1"/>
      <sheetData sheetId="16228" refreshError="1"/>
      <sheetData sheetId="16229" refreshError="1"/>
      <sheetData sheetId="16230" refreshError="1"/>
      <sheetData sheetId="16231" refreshError="1"/>
      <sheetData sheetId="16232" refreshError="1"/>
      <sheetData sheetId="16233" refreshError="1"/>
      <sheetData sheetId="16234" refreshError="1"/>
      <sheetData sheetId="16235" refreshError="1"/>
      <sheetData sheetId="16236" refreshError="1"/>
      <sheetData sheetId="16237" refreshError="1"/>
      <sheetData sheetId="16238" refreshError="1"/>
      <sheetData sheetId="16239" refreshError="1"/>
      <sheetData sheetId="16240" refreshError="1"/>
      <sheetData sheetId="16241" refreshError="1"/>
      <sheetData sheetId="16242" refreshError="1"/>
      <sheetData sheetId="16243" refreshError="1"/>
      <sheetData sheetId="16244" refreshError="1"/>
      <sheetData sheetId="16245" refreshError="1"/>
      <sheetData sheetId="16246" refreshError="1"/>
      <sheetData sheetId="16247" refreshError="1"/>
      <sheetData sheetId="16248" refreshError="1"/>
      <sheetData sheetId="16249" refreshError="1"/>
      <sheetData sheetId="16250" refreshError="1"/>
      <sheetData sheetId="16251" refreshError="1"/>
      <sheetData sheetId="16252" refreshError="1"/>
      <sheetData sheetId="16253" refreshError="1"/>
      <sheetData sheetId="16254" refreshError="1"/>
      <sheetData sheetId="16255" refreshError="1"/>
      <sheetData sheetId="16256" refreshError="1"/>
      <sheetData sheetId="16257" refreshError="1"/>
      <sheetData sheetId="16258" refreshError="1"/>
      <sheetData sheetId="16259" refreshError="1"/>
      <sheetData sheetId="16260" refreshError="1"/>
      <sheetData sheetId="16261" refreshError="1"/>
      <sheetData sheetId="16262" refreshError="1"/>
      <sheetData sheetId="16263" refreshError="1"/>
      <sheetData sheetId="16264" refreshError="1"/>
      <sheetData sheetId="16265" refreshError="1"/>
      <sheetData sheetId="16266" refreshError="1"/>
      <sheetData sheetId="16267" refreshError="1"/>
      <sheetData sheetId="16268" refreshError="1"/>
      <sheetData sheetId="16269" refreshError="1"/>
      <sheetData sheetId="16270" refreshError="1"/>
      <sheetData sheetId="16271" refreshError="1"/>
      <sheetData sheetId="16272" refreshError="1"/>
      <sheetData sheetId="16273" refreshError="1"/>
      <sheetData sheetId="16274" refreshError="1"/>
      <sheetData sheetId="16275" refreshError="1"/>
      <sheetData sheetId="16276" refreshError="1"/>
      <sheetData sheetId="16277" refreshError="1"/>
      <sheetData sheetId="16278" refreshError="1"/>
      <sheetData sheetId="16279" refreshError="1"/>
      <sheetData sheetId="16280" refreshError="1"/>
      <sheetData sheetId="16281" refreshError="1"/>
      <sheetData sheetId="16282" refreshError="1"/>
      <sheetData sheetId="16283" refreshError="1"/>
      <sheetData sheetId="16284" refreshError="1"/>
      <sheetData sheetId="16285" refreshError="1"/>
      <sheetData sheetId="16286" refreshError="1"/>
      <sheetData sheetId="16287" refreshError="1"/>
      <sheetData sheetId="16288" refreshError="1"/>
      <sheetData sheetId="16289" refreshError="1"/>
      <sheetData sheetId="16290" refreshError="1"/>
      <sheetData sheetId="16291" refreshError="1"/>
      <sheetData sheetId="16292" refreshError="1"/>
      <sheetData sheetId="16293" refreshError="1"/>
      <sheetData sheetId="16294" refreshError="1"/>
      <sheetData sheetId="16295" refreshError="1"/>
      <sheetData sheetId="16296" refreshError="1"/>
      <sheetData sheetId="16297" refreshError="1"/>
      <sheetData sheetId="16298" refreshError="1"/>
      <sheetData sheetId="16299" refreshError="1"/>
      <sheetData sheetId="16300" refreshError="1"/>
      <sheetData sheetId="16301" refreshError="1"/>
      <sheetData sheetId="16302" refreshError="1"/>
      <sheetData sheetId="16303" refreshError="1"/>
      <sheetData sheetId="16304" refreshError="1"/>
      <sheetData sheetId="16305" refreshError="1"/>
      <sheetData sheetId="16306" refreshError="1"/>
      <sheetData sheetId="16307" refreshError="1"/>
      <sheetData sheetId="16308" refreshError="1"/>
      <sheetData sheetId="16309" refreshError="1"/>
      <sheetData sheetId="16310" refreshError="1"/>
      <sheetData sheetId="16311" refreshError="1"/>
      <sheetData sheetId="16312" refreshError="1"/>
      <sheetData sheetId="16313" refreshError="1"/>
      <sheetData sheetId="16314" refreshError="1"/>
      <sheetData sheetId="16315" refreshError="1"/>
      <sheetData sheetId="16316" refreshError="1"/>
      <sheetData sheetId="16317" refreshError="1"/>
      <sheetData sheetId="16318" refreshError="1"/>
      <sheetData sheetId="16319" refreshError="1"/>
      <sheetData sheetId="16320" refreshError="1"/>
      <sheetData sheetId="16321" refreshError="1"/>
      <sheetData sheetId="16322" refreshError="1"/>
      <sheetData sheetId="16323" refreshError="1"/>
      <sheetData sheetId="16324" refreshError="1"/>
      <sheetData sheetId="16325" refreshError="1"/>
      <sheetData sheetId="16326" refreshError="1"/>
      <sheetData sheetId="16327" refreshError="1"/>
      <sheetData sheetId="16328" refreshError="1"/>
      <sheetData sheetId="16329" refreshError="1"/>
      <sheetData sheetId="16330" refreshError="1"/>
      <sheetData sheetId="16331" refreshError="1"/>
      <sheetData sheetId="16332" refreshError="1"/>
      <sheetData sheetId="16333" refreshError="1"/>
      <sheetData sheetId="16334" refreshError="1"/>
      <sheetData sheetId="16335" refreshError="1"/>
      <sheetData sheetId="16336" refreshError="1"/>
      <sheetData sheetId="16337" refreshError="1"/>
      <sheetData sheetId="16338" refreshError="1"/>
      <sheetData sheetId="16339" refreshError="1"/>
      <sheetData sheetId="16340" refreshError="1"/>
      <sheetData sheetId="16341" refreshError="1"/>
      <sheetData sheetId="16342" refreshError="1"/>
      <sheetData sheetId="16343" refreshError="1"/>
      <sheetData sheetId="16344" refreshError="1"/>
      <sheetData sheetId="16345" refreshError="1"/>
      <sheetData sheetId="16346" refreshError="1"/>
      <sheetData sheetId="16347" refreshError="1"/>
      <sheetData sheetId="16348" refreshError="1"/>
      <sheetData sheetId="16349" refreshError="1"/>
      <sheetData sheetId="16350" refreshError="1"/>
      <sheetData sheetId="16351" refreshError="1"/>
      <sheetData sheetId="16352" refreshError="1"/>
      <sheetData sheetId="16353" refreshError="1"/>
      <sheetData sheetId="16354" refreshError="1"/>
      <sheetData sheetId="16355" refreshError="1"/>
      <sheetData sheetId="16356" refreshError="1"/>
      <sheetData sheetId="16357" refreshError="1"/>
      <sheetData sheetId="16358" refreshError="1"/>
      <sheetData sheetId="16359" refreshError="1"/>
      <sheetData sheetId="16360" refreshError="1"/>
      <sheetData sheetId="16361" refreshError="1"/>
      <sheetData sheetId="16362" refreshError="1"/>
      <sheetData sheetId="16363" refreshError="1"/>
      <sheetData sheetId="16364" refreshError="1"/>
      <sheetData sheetId="16365" refreshError="1"/>
      <sheetData sheetId="16366" refreshError="1"/>
      <sheetData sheetId="16367" refreshError="1"/>
      <sheetData sheetId="16368" refreshError="1"/>
      <sheetData sheetId="16369" refreshError="1"/>
      <sheetData sheetId="16370" refreshError="1"/>
      <sheetData sheetId="16371" refreshError="1"/>
      <sheetData sheetId="16372" refreshError="1"/>
      <sheetData sheetId="16373" refreshError="1"/>
      <sheetData sheetId="16374" refreshError="1"/>
      <sheetData sheetId="16375" refreshError="1"/>
      <sheetData sheetId="16376" refreshError="1"/>
      <sheetData sheetId="16377" refreshError="1"/>
      <sheetData sheetId="16378" refreshError="1"/>
      <sheetData sheetId="16379" refreshError="1"/>
      <sheetData sheetId="16380" refreshError="1"/>
      <sheetData sheetId="16381" refreshError="1"/>
      <sheetData sheetId="16382" refreshError="1"/>
      <sheetData sheetId="16383" refreshError="1"/>
      <sheetData sheetId="16384" refreshError="1"/>
      <sheetData sheetId="16385" refreshError="1"/>
      <sheetData sheetId="16386" refreshError="1"/>
      <sheetData sheetId="16387" refreshError="1"/>
      <sheetData sheetId="16388" refreshError="1"/>
      <sheetData sheetId="16389" refreshError="1"/>
      <sheetData sheetId="16390" refreshError="1"/>
      <sheetData sheetId="16391" refreshError="1"/>
      <sheetData sheetId="16392" refreshError="1"/>
      <sheetData sheetId="16393" refreshError="1"/>
      <sheetData sheetId="16394" refreshError="1"/>
      <sheetData sheetId="16395" refreshError="1"/>
      <sheetData sheetId="16396" refreshError="1"/>
      <sheetData sheetId="16397" refreshError="1"/>
      <sheetData sheetId="16398" refreshError="1"/>
      <sheetData sheetId="16399" refreshError="1"/>
      <sheetData sheetId="16400" refreshError="1"/>
      <sheetData sheetId="16401" refreshError="1"/>
      <sheetData sheetId="16402" refreshError="1"/>
      <sheetData sheetId="16403" refreshError="1"/>
      <sheetData sheetId="16404" refreshError="1"/>
      <sheetData sheetId="16405" refreshError="1"/>
      <sheetData sheetId="16406" refreshError="1"/>
      <sheetData sheetId="16407" refreshError="1"/>
      <sheetData sheetId="16408" refreshError="1"/>
      <sheetData sheetId="16409" refreshError="1"/>
      <sheetData sheetId="16410" refreshError="1"/>
      <sheetData sheetId="16411" refreshError="1"/>
      <sheetData sheetId="16412" refreshError="1"/>
      <sheetData sheetId="16413" refreshError="1"/>
      <sheetData sheetId="16414" refreshError="1"/>
      <sheetData sheetId="16415" refreshError="1"/>
      <sheetData sheetId="16416" refreshError="1"/>
      <sheetData sheetId="16417" refreshError="1"/>
      <sheetData sheetId="16418" refreshError="1"/>
      <sheetData sheetId="16419" refreshError="1"/>
      <sheetData sheetId="16420" refreshError="1"/>
      <sheetData sheetId="16421" refreshError="1"/>
      <sheetData sheetId="16422" refreshError="1"/>
      <sheetData sheetId="16423" refreshError="1"/>
      <sheetData sheetId="16424" refreshError="1"/>
      <sheetData sheetId="16425" refreshError="1"/>
      <sheetData sheetId="16426" refreshError="1"/>
      <sheetData sheetId="16427" refreshError="1"/>
      <sheetData sheetId="16428" refreshError="1"/>
      <sheetData sheetId="16429" refreshError="1"/>
      <sheetData sheetId="16430" refreshError="1"/>
      <sheetData sheetId="16431" refreshError="1"/>
      <sheetData sheetId="16432" refreshError="1"/>
      <sheetData sheetId="16433" refreshError="1"/>
      <sheetData sheetId="16434" refreshError="1"/>
      <sheetData sheetId="16435" refreshError="1"/>
      <sheetData sheetId="16436" refreshError="1"/>
      <sheetData sheetId="16437" refreshError="1"/>
      <sheetData sheetId="16438" refreshError="1"/>
      <sheetData sheetId="16439" refreshError="1"/>
      <sheetData sheetId="16440" refreshError="1"/>
      <sheetData sheetId="16441" refreshError="1"/>
      <sheetData sheetId="16442" refreshError="1"/>
      <sheetData sheetId="16443" refreshError="1"/>
      <sheetData sheetId="16444" refreshError="1"/>
      <sheetData sheetId="16445" refreshError="1"/>
      <sheetData sheetId="16446" refreshError="1"/>
      <sheetData sheetId="16447" refreshError="1"/>
      <sheetData sheetId="16448" refreshError="1"/>
      <sheetData sheetId="16449" refreshError="1"/>
      <sheetData sheetId="16450" refreshError="1"/>
      <sheetData sheetId="16451" refreshError="1"/>
      <sheetData sheetId="16452" refreshError="1"/>
      <sheetData sheetId="16453" refreshError="1"/>
      <sheetData sheetId="16454" refreshError="1"/>
      <sheetData sheetId="16455" refreshError="1"/>
      <sheetData sheetId="16456" refreshError="1"/>
      <sheetData sheetId="16457" refreshError="1"/>
      <sheetData sheetId="16458" refreshError="1"/>
      <sheetData sheetId="16459" refreshError="1"/>
      <sheetData sheetId="16460" refreshError="1"/>
      <sheetData sheetId="16461" refreshError="1"/>
      <sheetData sheetId="16462" refreshError="1"/>
      <sheetData sheetId="16463" refreshError="1"/>
      <sheetData sheetId="16464" refreshError="1"/>
      <sheetData sheetId="16465" refreshError="1"/>
      <sheetData sheetId="16466" refreshError="1"/>
      <sheetData sheetId="16467" refreshError="1"/>
      <sheetData sheetId="16468" refreshError="1"/>
      <sheetData sheetId="16469" refreshError="1"/>
      <sheetData sheetId="16470" refreshError="1"/>
      <sheetData sheetId="16471" refreshError="1"/>
      <sheetData sheetId="16472" refreshError="1"/>
      <sheetData sheetId="16473" refreshError="1"/>
      <sheetData sheetId="16474" refreshError="1"/>
      <sheetData sheetId="16475" refreshError="1"/>
      <sheetData sheetId="16476" refreshError="1"/>
      <sheetData sheetId="16477" refreshError="1"/>
      <sheetData sheetId="16478" refreshError="1"/>
      <sheetData sheetId="16479" refreshError="1"/>
      <sheetData sheetId="16480" refreshError="1"/>
      <sheetData sheetId="16481" refreshError="1"/>
      <sheetData sheetId="16482" refreshError="1"/>
      <sheetData sheetId="16483" refreshError="1"/>
      <sheetData sheetId="16484" refreshError="1"/>
      <sheetData sheetId="16485" refreshError="1"/>
      <sheetData sheetId="16486" refreshError="1"/>
      <sheetData sheetId="16487" refreshError="1"/>
      <sheetData sheetId="16488" refreshError="1"/>
      <sheetData sheetId="16489" refreshError="1"/>
      <sheetData sheetId="16490" refreshError="1"/>
      <sheetData sheetId="16491" refreshError="1"/>
      <sheetData sheetId="16492" refreshError="1"/>
      <sheetData sheetId="16493" refreshError="1"/>
      <sheetData sheetId="16494" refreshError="1"/>
      <sheetData sheetId="16495" refreshError="1"/>
      <sheetData sheetId="16496" refreshError="1"/>
      <sheetData sheetId="16497" refreshError="1"/>
      <sheetData sheetId="16498" refreshError="1"/>
      <sheetData sheetId="16499" refreshError="1"/>
      <sheetData sheetId="16500" refreshError="1"/>
      <sheetData sheetId="16501" refreshError="1"/>
      <sheetData sheetId="16502" refreshError="1"/>
      <sheetData sheetId="16503" refreshError="1"/>
      <sheetData sheetId="16504" refreshError="1"/>
      <sheetData sheetId="16505" refreshError="1"/>
      <sheetData sheetId="16506" refreshError="1"/>
      <sheetData sheetId="16507" refreshError="1"/>
      <sheetData sheetId="16508" refreshError="1"/>
      <sheetData sheetId="16509" refreshError="1"/>
      <sheetData sheetId="16510" refreshError="1"/>
      <sheetData sheetId="16511" refreshError="1"/>
      <sheetData sheetId="16512" refreshError="1"/>
      <sheetData sheetId="16513" refreshError="1"/>
      <sheetData sheetId="16514" refreshError="1"/>
      <sheetData sheetId="16515" refreshError="1"/>
      <sheetData sheetId="16516" refreshError="1"/>
      <sheetData sheetId="16517" refreshError="1"/>
      <sheetData sheetId="16518" refreshError="1"/>
      <sheetData sheetId="16519" refreshError="1"/>
      <sheetData sheetId="16520" refreshError="1"/>
      <sheetData sheetId="16521" refreshError="1"/>
      <sheetData sheetId="16522" refreshError="1"/>
      <sheetData sheetId="16523" refreshError="1"/>
      <sheetData sheetId="16524" refreshError="1"/>
      <sheetData sheetId="16525" refreshError="1"/>
      <sheetData sheetId="16526" refreshError="1"/>
      <sheetData sheetId="16527" refreshError="1"/>
      <sheetData sheetId="16528" refreshError="1"/>
      <sheetData sheetId="16529" refreshError="1"/>
      <sheetData sheetId="16530" refreshError="1"/>
      <sheetData sheetId="16531" refreshError="1"/>
      <sheetData sheetId="16532" refreshError="1"/>
      <sheetData sheetId="16533" refreshError="1"/>
      <sheetData sheetId="16534" refreshError="1"/>
      <sheetData sheetId="16535" refreshError="1"/>
      <sheetData sheetId="16536" refreshError="1"/>
      <sheetData sheetId="16537" refreshError="1"/>
      <sheetData sheetId="16538" refreshError="1"/>
      <sheetData sheetId="16539" refreshError="1"/>
      <sheetData sheetId="16540" refreshError="1"/>
      <sheetData sheetId="16541" refreshError="1"/>
      <sheetData sheetId="16542" refreshError="1"/>
      <sheetData sheetId="16543" refreshError="1"/>
      <sheetData sheetId="16544" refreshError="1"/>
      <sheetData sheetId="16545" refreshError="1"/>
      <sheetData sheetId="16546" refreshError="1"/>
      <sheetData sheetId="16547" refreshError="1"/>
      <sheetData sheetId="16548" refreshError="1"/>
      <sheetData sheetId="16549" refreshError="1"/>
      <sheetData sheetId="16550" refreshError="1"/>
      <sheetData sheetId="16551" refreshError="1"/>
      <sheetData sheetId="16552" refreshError="1"/>
      <sheetData sheetId="16553" refreshError="1"/>
      <sheetData sheetId="16554" refreshError="1"/>
      <sheetData sheetId="16555" refreshError="1"/>
      <sheetData sheetId="16556" refreshError="1"/>
      <sheetData sheetId="16557" refreshError="1"/>
      <sheetData sheetId="16558" refreshError="1"/>
      <sheetData sheetId="16559" refreshError="1"/>
      <sheetData sheetId="16560" refreshError="1"/>
      <sheetData sheetId="16561" refreshError="1"/>
      <sheetData sheetId="16562" refreshError="1"/>
      <sheetData sheetId="16563" refreshError="1"/>
      <sheetData sheetId="16564" refreshError="1"/>
      <sheetData sheetId="16565" refreshError="1"/>
      <sheetData sheetId="16566" refreshError="1"/>
      <sheetData sheetId="16567" refreshError="1"/>
      <sheetData sheetId="16568" refreshError="1"/>
      <sheetData sheetId="16569" refreshError="1"/>
      <sheetData sheetId="16570" refreshError="1"/>
      <sheetData sheetId="16571" refreshError="1"/>
      <sheetData sheetId="16572" refreshError="1"/>
      <sheetData sheetId="16573" refreshError="1"/>
      <sheetData sheetId="16574" refreshError="1"/>
      <sheetData sheetId="16575" refreshError="1"/>
      <sheetData sheetId="16576" refreshError="1"/>
      <sheetData sheetId="16577" refreshError="1"/>
      <sheetData sheetId="16578" refreshError="1"/>
      <sheetData sheetId="16579" refreshError="1"/>
      <sheetData sheetId="16580" refreshError="1"/>
      <sheetData sheetId="16581" refreshError="1"/>
      <sheetData sheetId="16582" refreshError="1"/>
      <sheetData sheetId="16583" refreshError="1"/>
      <sheetData sheetId="16584" refreshError="1"/>
      <sheetData sheetId="16585" refreshError="1"/>
      <sheetData sheetId="16586" refreshError="1"/>
      <sheetData sheetId="16587" refreshError="1"/>
      <sheetData sheetId="16588" refreshError="1"/>
      <sheetData sheetId="16589" refreshError="1"/>
      <sheetData sheetId="16590" refreshError="1"/>
      <sheetData sheetId="16591" refreshError="1"/>
      <sheetData sheetId="16592" refreshError="1"/>
      <sheetData sheetId="16593" refreshError="1"/>
      <sheetData sheetId="16594" refreshError="1"/>
      <sheetData sheetId="16595" refreshError="1"/>
      <sheetData sheetId="16596" refreshError="1"/>
      <sheetData sheetId="16597" refreshError="1"/>
      <sheetData sheetId="16598" refreshError="1"/>
      <sheetData sheetId="16599" refreshError="1"/>
      <sheetData sheetId="16600" refreshError="1"/>
      <sheetData sheetId="16601" refreshError="1"/>
      <sheetData sheetId="16602" refreshError="1"/>
      <sheetData sheetId="16603" refreshError="1"/>
      <sheetData sheetId="16604" refreshError="1"/>
      <sheetData sheetId="16605" refreshError="1"/>
      <sheetData sheetId="16606" refreshError="1"/>
      <sheetData sheetId="16607" refreshError="1"/>
      <sheetData sheetId="16608" refreshError="1"/>
      <sheetData sheetId="16609" refreshError="1"/>
      <sheetData sheetId="16610" refreshError="1"/>
      <sheetData sheetId="16611" refreshError="1"/>
      <sheetData sheetId="16612" refreshError="1"/>
      <sheetData sheetId="16613" refreshError="1"/>
      <sheetData sheetId="16614" refreshError="1"/>
      <sheetData sheetId="16615" refreshError="1"/>
      <sheetData sheetId="16616" refreshError="1"/>
      <sheetData sheetId="16617" refreshError="1"/>
      <sheetData sheetId="16618" refreshError="1"/>
      <sheetData sheetId="16619" refreshError="1"/>
      <sheetData sheetId="16620" refreshError="1"/>
      <sheetData sheetId="16621" refreshError="1"/>
      <sheetData sheetId="16622" refreshError="1"/>
      <sheetData sheetId="16623" refreshError="1"/>
      <sheetData sheetId="16624" refreshError="1"/>
      <sheetData sheetId="16625" refreshError="1"/>
      <sheetData sheetId="16626" refreshError="1"/>
      <sheetData sheetId="16627" refreshError="1"/>
      <sheetData sheetId="16628" refreshError="1"/>
      <sheetData sheetId="16629" refreshError="1"/>
      <sheetData sheetId="16630" refreshError="1"/>
      <sheetData sheetId="16631" refreshError="1"/>
      <sheetData sheetId="16632" refreshError="1"/>
      <sheetData sheetId="16633" refreshError="1"/>
      <sheetData sheetId="16634" refreshError="1"/>
      <sheetData sheetId="16635" refreshError="1"/>
      <sheetData sheetId="16636" refreshError="1"/>
      <sheetData sheetId="16637" refreshError="1"/>
      <sheetData sheetId="16638" refreshError="1"/>
      <sheetData sheetId="16639" refreshError="1"/>
      <sheetData sheetId="16640" refreshError="1"/>
      <sheetData sheetId="16641" refreshError="1"/>
      <sheetData sheetId="16642" refreshError="1"/>
      <sheetData sheetId="16643" refreshError="1"/>
      <sheetData sheetId="16644" refreshError="1"/>
      <sheetData sheetId="16645" refreshError="1"/>
      <sheetData sheetId="16646" refreshError="1"/>
      <sheetData sheetId="16647" refreshError="1"/>
      <sheetData sheetId="16648" refreshError="1"/>
      <sheetData sheetId="16649" refreshError="1"/>
      <sheetData sheetId="16650" refreshError="1"/>
      <sheetData sheetId="16651" refreshError="1"/>
      <sheetData sheetId="16652" refreshError="1"/>
      <sheetData sheetId="16653" refreshError="1"/>
      <sheetData sheetId="16654" refreshError="1"/>
      <sheetData sheetId="16655" refreshError="1"/>
      <sheetData sheetId="16656" refreshError="1"/>
      <sheetData sheetId="16657" refreshError="1"/>
      <sheetData sheetId="16658" refreshError="1"/>
      <sheetData sheetId="16659" refreshError="1"/>
      <sheetData sheetId="16660" refreshError="1"/>
      <sheetData sheetId="16661" refreshError="1"/>
      <sheetData sheetId="16662" refreshError="1"/>
      <sheetData sheetId="16663" refreshError="1"/>
      <sheetData sheetId="16664" refreshError="1"/>
      <sheetData sheetId="16665" refreshError="1"/>
      <sheetData sheetId="16666" refreshError="1"/>
      <sheetData sheetId="16667" refreshError="1"/>
      <sheetData sheetId="16668" refreshError="1"/>
      <sheetData sheetId="16669" refreshError="1"/>
      <sheetData sheetId="16670" refreshError="1"/>
      <sheetData sheetId="16671" refreshError="1"/>
      <sheetData sheetId="16672" refreshError="1"/>
      <sheetData sheetId="16673" refreshError="1"/>
      <sheetData sheetId="16674" refreshError="1"/>
      <sheetData sheetId="16675" refreshError="1"/>
      <sheetData sheetId="16676" refreshError="1"/>
      <sheetData sheetId="16677" refreshError="1"/>
      <sheetData sheetId="16678" refreshError="1"/>
      <sheetData sheetId="16679" refreshError="1"/>
      <sheetData sheetId="16680" refreshError="1"/>
      <sheetData sheetId="16681" refreshError="1"/>
      <sheetData sheetId="16682" refreshError="1"/>
      <sheetData sheetId="16683" refreshError="1"/>
      <sheetData sheetId="16684" refreshError="1"/>
      <sheetData sheetId="16685" refreshError="1"/>
      <sheetData sheetId="16686" refreshError="1"/>
      <sheetData sheetId="16687" refreshError="1"/>
      <sheetData sheetId="16688" refreshError="1"/>
      <sheetData sheetId="16689" refreshError="1"/>
      <sheetData sheetId="16690" refreshError="1"/>
      <sheetData sheetId="16691" refreshError="1"/>
      <sheetData sheetId="16692" refreshError="1"/>
      <sheetData sheetId="16693" refreshError="1"/>
      <sheetData sheetId="16694" refreshError="1"/>
      <sheetData sheetId="16695" refreshError="1"/>
      <sheetData sheetId="16696" refreshError="1"/>
      <sheetData sheetId="16697" refreshError="1"/>
      <sheetData sheetId="16698" refreshError="1"/>
      <sheetData sheetId="16699" refreshError="1"/>
      <sheetData sheetId="16700" refreshError="1"/>
      <sheetData sheetId="16701" refreshError="1"/>
      <sheetData sheetId="16702" refreshError="1"/>
      <sheetData sheetId="16703" refreshError="1"/>
      <sheetData sheetId="16704" refreshError="1"/>
      <sheetData sheetId="16705" refreshError="1"/>
      <sheetData sheetId="16706" refreshError="1"/>
      <sheetData sheetId="16707" refreshError="1"/>
      <sheetData sheetId="16708" refreshError="1"/>
      <sheetData sheetId="16709" refreshError="1"/>
      <sheetData sheetId="16710" refreshError="1"/>
      <sheetData sheetId="16711" refreshError="1"/>
      <sheetData sheetId="16712" refreshError="1"/>
      <sheetData sheetId="16713" refreshError="1"/>
      <sheetData sheetId="16714" refreshError="1"/>
      <sheetData sheetId="16715" refreshError="1"/>
      <sheetData sheetId="16716" refreshError="1"/>
      <sheetData sheetId="16717" refreshError="1"/>
      <sheetData sheetId="16718" refreshError="1"/>
      <sheetData sheetId="16719" refreshError="1"/>
      <sheetData sheetId="16720" refreshError="1"/>
      <sheetData sheetId="16721" refreshError="1"/>
      <sheetData sheetId="16722" refreshError="1"/>
      <sheetData sheetId="16723" refreshError="1"/>
      <sheetData sheetId="16724" refreshError="1"/>
      <sheetData sheetId="16725" refreshError="1"/>
      <sheetData sheetId="16726" refreshError="1"/>
      <sheetData sheetId="16727" refreshError="1"/>
      <sheetData sheetId="16728" refreshError="1"/>
      <sheetData sheetId="16729" refreshError="1"/>
      <sheetData sheetId="16730" refreshError="1"/>
      <sheetData sheetId="16731" refreshError="1"/>
      <sheetData sheetId="16732" refreshError="1"/>
      <sheetData sheetId="16733" refreshError="1"/>
      <sheetData sheetId="16734" refreshError="1"/>
      <sheetData sheetId="16735" refreshError="1"/>
      <sheetData sheetId="16736" refreshError="1"/>
      <sheetData sheetId="16737" refreshError="1"/>
      <sheetData sheetId="16738" refreshError="1"/>
      <sheetData sheetId="16739" refreshError="1"/>
      <sheetData sheetId="16740" refreshError="1"/>
      <sheetData sheetId="16741" refreshError="1"/>
      <sheetData sheetId="16742" refreshError="1"/>
      <sheetData sheetId="16743" refreshError="1"/>
      <sheetData sheetId="16744" refreshError="1"/>
      <sheetData sheetId="16745" refreshError="1"/>
      <sheetData sheetId="16746" refreshError="1"/>
      <sheetData sheetId="16747" refreshError="1"/>
      <sheetData sheetId="16748" refreshError="1"/>
      <sheetData sheetId="16749" refreshError="1"/>
      <sheetData sheetId="16750" refreshError="1"/>
      <sheetData sheetId="16751" refreshError="1"/>
      <sheetData sheetId="16752" refreshError="1"/>
      <sheetData sheetId="16753" refreshError="1"/>
      <sheetData sheetId="16754" refreshError="1"/>
      <sheetData sheetId="16755" refreshError="1"/>
      <sheetData sheetId="16756" refreshError="1"/>
      <sheetData sheetId="16757" refreshError="1"/>
      <sheetData sheetId="16758" refreshError="1"/>
      <sheetData sheetId="16759" refreshError="1"/>
      <sheetData sheetId="16760" refreshError="1"/>
      <sheetData sheetId="16761" refreshError="1"/>
      <sheetData sheetId="16762" refreshError="1"/>
      <sheetData sheetId="16763" refreshError="1"/>
      <sheetData sheetId="16764" refreshError="1"/>
      <sheetData sheetId="16765" refreshError="1"/>
      <sheetData sheetId="16766" refreshError="1"/>
      <sheetData sheetId="16767" refreshError="1"/>
      <sheetData sheetId="16768" refreshError="1"/>
      <sheetData sheetId="16769" refreshError="1"/>
      <sheetData sheetId="16770" refreshError="1"/>
      <sheetData sheetId="16771" refreshError="1"/>
      <sheetData sheetId="16772" refreshError="1"/>
      <sheetData sheetId="16773" refreshError="1"/>
      <sheetData sheetId="16774" refreshError="1"/>
      <sheetData sheetId="16775" refreshError="1"/>
      <sheetData sheetId="16776" refreshError="1"/>
      <sheetData sheetId="16777" refreshError="1"/>
      <sheetData sheetId="16778" refreshError="1"/>
      <sheetData sheetId="16779" refreshError="1"/>
      <sheetData sheetId="16780" refreshError="1"/>
      <sheetData sheetId="16781" refreshError="1"/>
      <sheetData sheetId="16782" refreshError="1"/>
      <sheetData sheetId="16783" refreshError="1"/>
      <sheetData sheetId="16784" refreshError="1"/>
      <sheetData sheetId="16785" refreshError="1"/>
      <sheetData sheetId="16786" refreshError="1"/>
      <sheetData sheetId="16787" refreshError="1"/>
      <sheetData sheetId="16788" refreshError="1"/>
      <sheetData sheetId="16789" refreshError="1"/>
      <sheetData sheetId="16790" refreshError="1"/>
      <sheetData sheetId="16791" refreshError="1"/>
      <sheetData sheetId="16792" refreshError="1"/>
      <sheetData sheetId="16793" refreshError="1"/>
      <sheetData sheetId="16794" refreshError="1"/>
      <sheetData sheetId="16795" refreshError="1"/>
      <sheetData sheetId="16796" refreshError="1"/>
      <sheetData sheetId="16797" refreshError="1"/>
      <sheetData sheetId="16798" refreshError="1"/>
      <sheetData sheetId="16799" refreshError="1"/>
      <sheetData sheetId="16800" refreshError="1"/>
      <sheetData sheetId="16801" refreshError="1"/>
      <sheetData sheetId="16802" refreshError="1"/>
      <sheetData sheetId="16803" refreshError="1"/>
      <sheetData sheetId="16804" refreshError="1"/>
      <sheetData sheetId="16805" refreshError="1"/>
      <sheetData sheetId="16806" refreshError="1"/>
      <sheetData sheetId="16807" refreshError="1"/>
      <sheetData sheetId="16808" refreshError="1"/>
      <sheetData sheetId="16809" refreshError="1"/>
      <sheetData sheetId="16810" refreshError="1"/>
      <sheetData sheetId="16811" refreshError="1"/>
      <sheetData sheetId="16812" refreshError="1"/>
      <sheetData sheetId="16813" refreshError="1"/>
      <sheetData sheetId="16814" refreshError="1"/>
      <sheetData sheetId="16815" refreshError="1"/>
      <sheetData sheetId="16816" refreshError="1"/>
      <sheetData sheetId="16817" refreshError="1"/>
      <sheetData sheetId="16818" refreshError="1"/>
      <sheetData sheetId="16819" refreshError="1"/>
      <sheetData sheetId="16820" refreshError="1"/>
      <sheetData sheetId="16821" refreshError="1"/>
      <sheetData sheetId="16822" refreshError="1"/>
      <sheetData sheetId="16823" refreshError="1"/>
      <sheetData sheetId="16824" refreshError="1"/>
      <sheetData sheetId="16825" refreshError="1"/>
      <sheetData sheetId="16826" refreshError="1"/>
      <sheetData sheetId="16827" refreshError="1"/>
      <sheetData sheetId="16828" refreshError="1"/>
      <sheetData sheetId="16829" refreshError="1"/>
      <sheetData sheetId="16830" refreshError="1"/>
      <sheetData sheetId="16831" refreshError="1"/>
      <sheetData sheetId="16832" refreshError="1"/>
      <sheetData sheetId="16833" refreshError="1"/>
      <sheetData sheetId="16834" refreshError="1"/>
      <sheetData sheetId="16835" refreshError="1"/>
      <sheetData sheetId="16836" refreshError="1"/>
      <sheetData sheetId="16837" refreshError="1"/>
      <sheetData sheetId="16838" refreshError="1"/>
      <sheetData sheetId="16839" refreshError="1"/>
      <sheetData sheetId="16840" refreshError="1"/>
      <sheetData sheetId="16841" refreshError="1"/>
      <sheetData sheetId="16842" refreshError="1"/>
      <sheetData sheetId="16843" refreshError="1"/>
      <sheetData sheetId="16844" refreshError="1"/>
      <sheetData sheetId="16845" refreshError="1"/>
      <sheetData sheetId="16846" refreshError="1"/>
      <sheetData sheetId="16847" refreshError="1"/>
      <sheetData sheetId="16848" refreshError="1"/>
      <sheetData sheetId="16849" refreshError="1"/>
      <sheetData sheetId="16850" refreshError="1"/>
      <sheetData sheetId="16851" refreshError="1"/>
      <sheetData sheetId="16852" refreshError="1"/>
      <sheetData sheetId="16853" refreshError="1"/>
      <sheetData sheetId="16854" refreshError="1"/>
      <sheetData sheetId="16855" refreshError="1"/>
      <sheetData sheetId="16856" refreshError="1"/>
      <sheetData sheetId="16857" refreshError="1"/>
      <sheetData sheetId="16858" refreshError="1"/>
      <sheetData sheetId="16859" refreshError="1"/>
      <sheetData sheetId="16860" refreshError="1"/>
      <sheetData sheetId="16861" refreshError="1"/>
      <sheetData sheetId="16862" refreshError="1"/>
      <sheetData sheetId="16863" refreshError="1"/>
      <sheetData sheetId="16864" refreshError="1"/>
      <sheetData sheetId="16865" refreshError="1"/>
      <sheetData sheetId="16866" refreshError="1"/>
      <sheetData sheetId="16867" refreshError="1"/>
      <sheetData sheetId="16868" refreshError="1"/>
      <sheetData sheetId="16869" refreshError="1"/>
      <sheetData sheetId="16870" refreshError="1"/>
      <sheetData sheetId="16871" refreshError="1"/>
      <sheetData sheetId="16872" refreshError="1"/>
      <sheetData sheetId="16873" refreshError="1"/>
      <sheetData sheetId="16874" refreshError="1"/>
      <sheetData sheetId="16875" refreshError="1"/>
      <sheetData sheetId="16876" refreshError="1"/>
      <sheetData sheetId="16877" refreshError="1"/>
      <sheetData sheetId="16878" refreshError="1"/>
      <sheetData sheetId="16879" refreshError="1"/>
      <sheetData sheetId="16880" refreshError="1"/>
      <sheetData sheetId="16881" refreshError="1"/>
      <sheetData sheetId="16882" refreshError="1"/>
      <sheetData sheetId="16883" refreshError="1"/>
      <sheetData sheetId="16884" refreshError="1"/>
      <sheetData sheetId="16885" refreshError="1"/>
      <sheetData sheetId="16886" refreshError="1"/>
      <sheetData sheetId="16887" refreshError="1"/>
      <sheetData sheetId="16888" refreshError="1"/>
      <sheetData sheetId="16889" refreshError="1"/>
      <sheetData sheetId="16890" refreshError="1"/>
      <sheetData sheetId="16891" refreshError="1"/>
      <sheetData sheetId="16892" refreshError="1"/>
      <sheetData sheetId="16893" refreshError="1"/>
      <sheetData sheetId="16894" refreshError="1"/>
      <sheetData sheetId="16895" refreshError="1"/>
      <sheetData sheetId="16896" refreshError="1"/>
      <sheetData sheetId="16897" refreshError="1"/>
      <sheetData sheetId="16898" refreshError="1"/>
      <sheetData sheetId="16899" refreshError="1"/>
      <sheetData sheetId="16900" refreshError="1"/>
      <sheetData sheetId="16901" refreshError="1"/>
      <sheetData sheetId="16902" refreshError="1"/>
      <sheetData sheetId="16903" refreshError="1"/>
      <sheetData sheetId="16904" refreshError="1"/>
      <sheetData sheetId="16905" refreshError="1"/>
      <sheetData sheetId="16906" refreshError="1"/>
      <sheetData sheetId="16907" refreshError="1"/>
      <sheetData sheetId="16908" refreshError="1"/>
      <sheetData sheetId="16909" refreshError="1"/>
      <sheetData sheetId="16910" refreshError="1"/>
      <sheetData sheetId="16911" refreshError="1"/>
      <sheetData sheetId="16912" refreshError="1"/>
      <sheetData sheetId="16913" refreshError="1"/>
      <sheetData sheetId="16914" refreshError="1"/>
      <sheetData sheetId="16915" refreshError="1"/>
      <sheetData sheetId="16916" refreshError="1"/>
      <sheetData sheetId="16917" refreshError="1"/>
      <sheetData sheetId="16918" refreshError="1"/>
      <sheetData sheetId="16919" refreshError="1"/>
      <sheetData sheetId="16920" refreshError="1"/>
      <sheetData sheetId="16921" refreshError="1"/>
      <sheetData sheetId="16922" refreshError="1"/>
      <sheetData sheetId="16923" refreshError="1"/>
      <sheetData sheetId="16924" refreshError="1"/>
      <sheetData sheetId="16925" refreshError="1"/>
      <sheetData sheetId="16926" refreshError="1"/>
      <sheetData sheetId="16927" refreshError="1"/>
      <sheetData sheetId="16928" refreshError="1"/>
      <sheetData sheetId="16929" refreshError="1"/>
      <sheetData sheetId="16930" refreshError="1"/>
      <sheetData sheetId="16931" refreshError="1"/>
      <sheetData sheetId="16932" refreshError="1"/>
      <sheetData sheetId="16933" refreshError="1"/>
      <sheetData sheetId="16934" refreshError="1"/>
      <sheetData sheetId="16935" refreshError="1"/>
      <sheetData sheetId="16936" refreshError="1"/>
      <sheetData sheetId="16937" refreshError="1"/>
      <sheetData sheetId="16938" refreshError="1"/>
      <sheetData sheetId="16939" refreshError="1"/>
      <sheetData sheetId="16940" refreshError="1"/>
      <sheetData sheetId="16941" refreshError="1"/>
      <sheetData sheetId="16942" refreshError="1"/>
      <sheetData sheetId="16943" refreshError="1"/>
      <sheetData sheetId="16944" refreshError="1"/>
      <sheetData sheetId="16945" refreshError="1"/>
      <sheetData sheetId="16946" refreshError="1"/>
      <sheetData sheetId="16947" refreshError="1"/>
      <sheetData sheetId="16948" refreshError="1"/>
      <sheetData sheetId="16949" refreshError="1"/>
      <sheetData sheetId="16950" refreshError="1"/>
      <sheetData sheetId="16951" refreshError="1"/>
      <sheetData sheetId="16952" refreshError="1"/>
      <sheetData sheetId="16953" refreshError="1"/>
      <sheetData sheetId="16954" refreshError="1"/>
      <sheetData sheetId="16955" refreshError="1"/>
      <sheetData sheetId="16956" refreshError="1"/>
      <sheetData sheetId="16957" refreshError="1"/>
      <sheetData sheetId="16958" refreshError="1"/>
      <sheetData sheetId="16959" refreshError="1"/>
      <sheetData sheetId="16960" refreshError="1"/>
      <sheetData sheetId="16961" refreshError="1"/>
      <sheetData sheetId="16962" refreshError="1"/>
      <sheetData sheetId="16963" refreshError="1"/>
      <sheetData sheetId="16964" refreshError="1"/>
      <sheetData sheetId="16965" refreshError="1"/>
      <sheetData sheetId="16966" refreshError="1"/>
      <sheetData sheetId="16967" refreshError="1"/>
      <sheetData sheetId="16968" refreshError="1"/>
      <sheetData sheetId="16969" refreshError="1"/>
      <sheetData sheetId="16970" refreshError="1"/>
      <sheetData sheetId="16971" refreshError="1"/>
      <sheetData sheetId="16972" refreshError="1"/>
      <sheetData sheetId="16973" refreshError="1"/>
      <sheetData sheetId="16974" refreshError="1"/>
      <sheetData sheetId="16975" refreshError="1"/>
      <sheetData sheetId="16976" refreshError="1"/>
      <sheetData sheetId="16977" refreshError="1"/>
      <sheetData sheetId="16978" refreshError="1"/>
      <sheetData sheetId="16979" refreshError="1"/>
      <sheetData sheetId="16980" refreshError="1"/>
      <sheetData sheetId="16981" refreshError="1"/>
      <sheetData sheetId="16982" refreshError="1"/>
      <sheetData sheetId="16983" refreshError="1"/>
      <sheetData sheetId="16984" refreshError="1"/>
      <sheetData sheetId="16985" refreshError="1"/>
      <sheetData sheetId="16986" refreshError="1"/>
      <sheetData sheetId="16987" refreshError="1"/>
      <sheetData sheetId="16988" refreshError="1"/>
      <sheetData sheetId="16989" refreshError="1"/>
      <sheetData sheetId="16990" refreshError="1"/>
      <sheetData sheetId="16991" refreshError="1"/>
      <sheetData sheetId="16992" refreshError="1"/>
      <sheetData sheetId="16993" refreshError="1"/>
      <sheetData sheetId="16994" refreshError="1"/>
      <sheetData sheetId="16995" refreshError="1"/>
      <sheetData sheetId="16996" refreshError="1"/>
      <sheetData sheetId="16997" refreshError="1"/>
      <sheetData sheetId="16998" refreshError="1"/>
      <sheetData sheetId="16999" refreshError="1"/>
      <sheetData sheetId="17000" refreshError="1"/>
      <sheetData sheetId="17001" refreshError="1"/>
      <sheetData sheetId="17002" refreshError="1"/>
      <sheetData sheetId="17003" refreshError="1"/>
      <sheetData sheetId="17004" refreshError="1"/>
      <sheetData sheetId="17005" refreshError="1"/>
      <sheetData sheetId="17006" refreshError="1"/>
      <sheetData sheetId="17007" refreshError="1"/>
      <sheetData sheetId="17008" refreshError="1"/>
      <sheetData sheetId="17009" refreshError="1"/>
      <sheetData sheetId="17010" refreshError="1"/>
      <sheetData sheetId="17011" refreshError="1"/>
      <sheetData sheetId="17012" refreshError="1"/>
      <sheetData sheetId="17013" refreshError="1"/>
      <sheetData sheetId="17014" refreshError="1"/>
      <sheetData sheetId="17015" refreshError="1"/>
      <sheetData sheetId="17016" refreshError="1"/>
      <sheetData sheetId="17017" refreshError="1"/>
      <sheetData sheetId="17018" refreshError="1"/>
      <sheetData sheetId="17019" refreshError="1"/>
      <sheetData sheetId="17020" refreshError="1"/>
      <sheetData sheetId="17021" refreshError="1"/>
      <sheetData sheetId="17022" refreshError="1"/>
      <sheetData sheetId="17023" refreshError="1"/>
      <sheetData sheetId="17024" refreshError="1"/>
      <sheetData sheetId="17025" refreshError="1"/>
      <sheetData sheetId="17026" refreshError="1"/>
      <sheetData sheetId="17027" refreshError="1"/>
      <sheetData sheetId="17028" refreshError="1"/>
      <sheetData sheetId="17029" refreshError="1"/>
      <sheetData sheetId="17030" refreshError="1"/>
      <sheetData sheetId="17031" refreshError="1"/>
      <sheetData sheetId="17032" refreshError="1"/>
      <sheetData sheetId="17033" refreshError="1"/>
      <sheetData sheetId="17034" refreshError="1"/>
      <sheetData sheetId="17035" refreshError="1"/>
      <sheetData sheetId="17036" refreshError="1"/>
      <sheetData sheetId="17037" refreshError="1"/>
      <sheetData sheetId="17038" refreshError="1"/>
      <sheetData sheetId="17039" refreshError="1"/>
      <sheetData sheetId="17040" refreshError="1"/>
      <sheetData sheetId="17041" refreshError="1"/>
      <sheetData sheetId="17042" refreshError="1"/>
      <sheetData sheetId="17043" refreshError="1"/>
      <sheetData sheetId="17044" refreshError="1"/>
      <sheetData sheetId="17045" refreshError="1"/>
      <sheetData sheetId="17046" refreshError="1"/>
      <sheetData sheetId="17047" refreshError="1"/>
      <sheetData sheetId="17048" refreshError="1"/>
      <sheetData sheetId="17049" refreshError="1"/>
      <sheetData sheetId="17050" refreshError="1"/>
      <sheetData sheetId="17051" refreshError="1"/>
      <sheetData sheetId="17052" refreshError="1"/>
      <sheetData sheetId="17053" refreshError="1"/>
      <sheetData sheetId="17054" refreshError="1"/>
      <sheetData sheetId="17055" refreshError="1"/>
      <sheetData sheetId="17056" refreshError="1"/>
      <sheetData sheetId="17057" refreshError="1"/>
      <sheetData sheetId="17058" refreshError="1"/>
      <sheetData sheetId="17059" refreshError="1"/>
      <sheetData sheetId="17060" refreshError="1"/>
      <sheetData sheetId="17061" refreshError="1"/>
      <sheetData sheetId="17062" refreshError="1"/>
      <sheetData sheetId="17063" refreshError="1"/>
      <sheetData sheetId="17064" refreshError="1"/>
      <sheetData sheetId="17065" refreshError="1"/>
      <sheetData sheetId="17066" refreshError="1"/>
      <sheetData sheetId="17067" refreshError="1"/>
      <sheetData sheetId="17068" refreshError="1"/>
      <sheetData sheetId="17069" refreshError="1"/>
      <sheetData sheetId="17070" refreshError="1"/>
      <sheetData sheetId="17071" refreshError="1"/>
      <sheetData sheetId="17072" refreshError="1"/>
      <sheetData sheetId="17073" refreshError="1"/>
      <sheetData sheetId="17074" refreshError="1"/>
      <sheetData sheetId="17075" refreshError="1"/>
      <sheetData sheetId="17076" refreshError="1"/>
      <sheetData sheetId="17077" refreshError="1"/>
      <sheetData sheetId="17078" refreshError="1"/>
      <sheetData sheetId="17079" refreshError="1"/>
      <sheetData sheetId="17080" refreshError="1"/>
      <sheetData sheetId="17081" refreshError="1"/>
      <sheetData sheetId="17082" refreshError="1"/>
      <sheetData sheetId="17083" refreshError="1"/>
      <sheetData sheetId="17084" refreshError="1"/>
      <sheetData sheetId="17085" refreshError="1"/>
      <sheetData sheetId="17086" refreshError="1"/>
      <sheetData sheetId="17087" refreshError="1"/>
      <sheetData sheetId="17088" refreshError="1"/>
      <sheetData sheetId="17089" refreshError="1"/>
      <sheetData sheetId="17090" refreshError="1"/>
      <sheetData sheetId="17091" refreshError="1"/>
      <sheetData sheetId="17092" refreshError="1"/>
      <sheetData sheetId="17093" refreshError="1"/>
      <sheetData sheetId="17094" refreshError="1"/>
      <sheetData sheetId="17095" refreshError="1"/>
      <sheetData sheetId="17096" refreshError="1"/>
      <sheetData sheetId="17097" refreshError="1"/>
      <sheetData sheetId="17098" refreshError="1"/>
      <sheetData sheetId="17099" refreshError="1"/>
      <sheetData sheetId="17100" refreshError="1"/>
      <sheetData sheetId="17101" refreshError="1"/>
      <sheetData sheetId="17102" refreshError="1"/>
      <sheetData sheetId="17103" refreshError="1"/>
      <sheetData sheetId="17104" refreshError="1"/>
      <sheetData sheetId="17105" refreshError="1"/>
      <sheetData sheetId="17106" refreshError="1"/>
      <sheetData sheetId="17107" refreshError="1"/>
      <sheetData sheetId="17108" refreshError="1"/>
      <sheetData sheetId="17109" refreshError="1"/>
      <sheetData sheetId="17110" refreshError="1"/>
      <sheetData sheetId="17111" refreshError="1"/>
      <sheetData sheetId="17112" refreshError="1"/>
      <sheetData sheetId="17113" refreshError="1"/>
      <sheetData sheetId="17114" refreshError="1"/>
      <sheetData sheetId="17115" refreshError="1"/>
      <sheetData sheetId="17116" refreshError="1"/>
      <sheetData sheetId="17117" refreshError="1"/>
      <sheetData sheetId="17118" refreshError="1"/>
      <sheetData sheetId="17119" refreshError="1"/>
      <sheetData sheetId="17120" refreshError="1"/>
      <sheetData sheetId="17121" refreshError="1"/>
      <sheetData sheetId="17122" refreshError="1"/>
      <sheetData sheetId="17123" refreshError="1"/>
      <sheetData sheetId="17124" refreshError="1"/>
      <sheetData sheetId="17125" refreshError="1"/>
      <sheetData sheetId="17126" refreshError="1"/>
      <sheetData sheetId="17127" refreshError="1"/>
      <sheetData sheetId="17128" refreshError="1"/>
      <sheetData sheetId="17129" refreshError="1"/>
      <sheetData sheetId="17130" refreshError="1"/>
      <sheetData sheetId="17131" refreshError="1"/>
      <sheetData sheetId="17132" refreshError="1"/>
      <sheetData sheetId="17133" refreshError="1"/>
      <sheetData sheetId="17134" refreshError="1"/>
      <sheetData sheetId="17135" refreshError="1"/>
      <sheetData sheetId="17136" refreshError="1"/>
      <sheetData sheetId="17137" refreshError="1"/>
      <sheetData sheetId="17138" refreshError="1"/>
      <sheetData sheetId="17139" refreshError="1"/>
      <sheetData sheetId="17140" refreshError="1"/>
      <sheetData sheetId="17141" refreshError="1"/>
      <sheetData sheetId="17142" refreshError="1"/>
      <sheetData sheetId="17143" refreshError="1"/>
      <sheetData sheetId="17144" refreshError="1"/>
      <sheetData sheetId="17145" refreshError="1"/>
      <sheetData sheetId="17146" refreshError="1"/>
      <sheetData sheetId="17147" refreshError="1"/>
      <sheetData sheetId="17148" refreshError="1"/>
      <sheetData sheetId="17149" refreshError="1"/>
      <sheetData sheetId="17150" refreshError="1"/>
      <sheetData sheetId="17151" refreshError="1"/>
      <sheetData sheetId="17152" refreshError="1"/>
      <sheetData sheetId="17153" refreshError="1"/>
      <sheetData sheetId="17154" refreshError="1"/>
      <sheetData sheetId="17155" refreshError="1"/>
      <sheetData sheetId="17156" refreshError="1"/>
      <sheetData sheetId="17157" refreshError="1"/>
      <sheetData sheetId="17158" refreshError="1"/>
      <sheetData sheetId="17159" refreshError="1"/>
      <sheetData sheetId="17160" refreshError="1"/>
      <sheetData sheetId="17161" refreshError="1"/>
      <sheetData sheetId="17162" refreshError="1"/>
      <sheetData sheetId="17163" refreshError="1"/>
      <sheetData sheetId="17164" refreshError="1"/>
      <sheetData sheetId="17165" refreshError="1"/>
      <sheetData sheetId="17166" refreshError="1"/>
      <sheetData sheetId="17167" refreshError="1"/>
      <sheetData sheetId="17168" refreshError="1"/>
      <sheetData sheetId="17169" refreshError="1"/>
      <sheetData sheetId="17170" refreshError="1"/>
      <sheetData sheetId="17171" refreshError="1"/>
      <sheetData sheetId="17172" refreshError="1"/>
      <sheetData sheetId="17173" refreshError="1"/>
      <sheetData sheetId="17174" refreshError="1"/>
      <sheetData sheetId="17175" refreshError="1"/>
      <sheetData sheetId="17176" refreshError="1"/>
      <sheetData sheetId="17177" refreshError="1"/>
      <sheetData sheetId="17178" refreshError="1"/>
      <sheetData sheetId="17179" refreshError="1"/>
      <sheetData sheetId="17180" refreshError="1"/>
      <sheetData sheetId="17181" refreshError="1"/>
      <sheetData sheetId="17182" refreshError="1"/>
      <sheetData sheetId="17183" refreshError="1"/>
      <sheetData sheetId="17184" refreshError="1"/>
      <sheetData sheetId="17185" refreshError="1"/>
      <sheetData sheetId="17186" refreshError="1"/>
      <sheetData sheetId="17187" refreshError="1"/>
      <sheetData sheetId="17188" refreshError="1"/>
      <sheetData sheetId="17189" refreshError="1"/>
      <sheetData sheetId="17190" refreshError="1"/>
      <sheetData sheetId="17191" refreshError="1"/>
      <sheetData sheetId="17192" refreshError="1"/>
      <sheetData sheetId="17193" refreshError="1"/>
      <sheetData sheetId="17194" refreshError="1"/>
      <sheetData sheetId="17195" refreshError="1"/>
      <sheetData sheetId="17196" refreshError="1"/>
      <sheetData sheetId="17197" refreshError="1"/>
      <sheetData sheetId="17198" refreshError="1"/>
      <sheetData sheetId="17199" refreshError="1"/>
      <sheetData sheetId="17200" refreshError="1"/>
      <sheetData sheetId="17201" refreshError="1"/>
      <sheetData sheetId="17202" refreshError="1"/>
      <sheetData sheetId="17203" refreshError="1"/>
      <sheetData sheetId="17204" refreshError="1"/>
      <sheetData sheetId="17205" refreshError="1"/>
      <sheetData sheetId="17206" refreshError="1"/>
      <sheetData sheetId="17207" refreshError="1"/>
      <sheetData sheetId="17208" refreshError="1"/>
      <sheetData sheetId="17209" refreshError="1"/>
      <sheetData sheetId="17210" refreshError="1"/>
      <sheetData sheetId="17211" refreshError="1"/>
      <sheetData sheetId="17212" refreshError="1"/>
      <sheetData sheetId="17213" refreshError="1"/>
      <sheetData sheetId="17214" refreshError="1"/>
      <sheetData sheetId="17215" refreshError="1"/>
      <sheetData sheetId="17216" refreshError="1"/>
      <sheetData sheetId="17217" refreshError="1"/>
      <sheetData sheetId="17218" refreshError="1"/>
      <sheetData sheetId="17219" refreshError="1"/>
      <sheetData sheetId="17220" refreshError="1"/>
      <sheetData sheetId="17221" refreshError="1"/>
      <sheetData sheetId="17222" refreshError="1"/>
      <sheetData sheetId="17223" refreshError="1"/>
      <sheetData sheetId="17224" refreshError="1"/>
      <sheetData sheetId="17225" refreshError="1"/>
      <sheetData sheetId="17226" refreshError="1"/>
      <sheetData sheetId="17227" refreshError="1"/>
      <sheetData sheetId="17228" refreshError="1"/>
      <sheetData sheetId="17229" refreshError="1"/>
      <sheetData sheetId="17230" refreshError="1"/>
      <sheetData sheetId="17231" refreshError="1"/>
      <sheetData sheetId="17232" refreshError="1"/>
      <sheetData sheetId="17233" refreshError="1"/>
      <sheetData sheetId="17234" refreshError="1"/>
      <sheetData sheetId="17235" refreshError="1"/>
      <sheetData sheetId="17236" refreshError="1"/>
      <sheetData sheetId="17237" refreshError="1"/>
      <sheetData sheetId="17238" refreshError="1"/>
      <sheetData sheetId="17239" refreshError="1"/>
      <sheetData sheetId="17240" refreshError="1"/>
      <sheetData sheetId="17241" refreshError="1"/>
      <sheetData sheetId="17242" refreshError="1"/>
      <sheetData sheetId="17243" refreshError="1"/>
      <sheetData sheetId="17244" refreshError="1"/>
      <sheetData sheetId="17245" refreshError="1"/>
      <sheetData sheetId="17246" refreshError="1"/>
      <sheetData sheetId="17247" refreshError="1"/>
      <sheetData sheetId="17248" refreshError="1"/>
      <sheetData sheetId="17249" refreshError="1"/>
      <sheetData sheetId="17250" refreshError="1"/>
      <sheetData sheetId="17251" refreshError="1"/>
      <sheetData sheetId="17252" refreshError="1"/>
      <sheetData sheetId="17253" refreshError="1"/>
      <sheetData sheetId="17254" refreshError="1"/>
      <sheetData sheetId="17255" refreshError="1"/>
      <sheetData sheetId="17256" refreshError="1"/>
      <sheetData sheetId="17257" refreshError="1"/>
      <sheetData sheetId="17258" refreshError="1"/>
      <sheetData sheetId="17259" refreshError="1"/>
      <sheetData sheetId="17260" refreshError="1"/>
      <sheetData sheetId="17261" refreshError="1"/>
      <sheetData sheetId="17262" refreshError="1"/>
      <sheetData sheetId="17263" refreshError="1"/>
      <sheetData sheetId="17264" refreshError="1"/>
      <sheetData sheetId="17265" refreshError="1"/>
      <sheetData sheetId="17266" refreshError="1"/>
      <sheetData sheetId="17267" refreshError="1"/>
      <sheetData sheetId="17268" refreshError="1"/>
      <sheetData sheetId="17269" refreshError="1"/>
      <sheetData sheetId="17270" refreshError="1"/>
      <sheetData sheetId="17271" refreshError="1"/>
      <sheetData sheetId="17272" refreshError="1"/>
      <sheetData sheetId="17273" refreshError="1"/>
      <sheetData sheetId="17274" refreshError="1"/>
      <sheetData sheetId="17275" refreshError="1"/>
      <sheetData sheetId="17276" refreshError="1"/>
      <sheetData sheetId="17277" refreshError="1"/>
      <sheetData sheetId="17278" refreshError="1"/>
      <sheetData sheetId="17279" refreshError="1"/>
      <sheetData sheetId="17280" refreshError="1"/>
      <sheetData sheetId="17281" refreshError="1"/>
      <sheetData sheetId="17282" refreshError="1"/>
      <sheetData sheetId="17283" refreshError="1"/>
      <sheetData sheetId="17284" refreshError="1"/>
      <sheetData sheetId="17285" refreshError="1"/>
      <sheetData sheetId="17286" refreshError="1"/>
      <sheetData sheetId="17287" refreshError="1"/>
      <sheetData sheetId="17288" refreshError="1"/>
      <sheetData sheetId="17289" refreshError="1"/>
      <sheetData sheetId="17290" refreshError="1"/>
      <sheetData sheetId="17291" refreshError="1"/>
      <sheetData sheetId="17292" refreshError="1"/>
      <sheetData sheetId="17293" refreshError="1"/>
      <sheetData sheetId="17294" refreshError="1"/>
      <sheetData sheetId="17295" refreshError="1"/>
      <sheetData sheetId="17296" refreshError="1"/>
      <sheetData sheetId="17297" refreshError="1"/>
      <sheetData sheetId="17298" refreshError="1"/>
      <sheetData sheetId="17299" refreshError="1"/>
      <sheetData sheetId="17300" refreshError="1"/>
      <sheetData sheetId="17301" refreshError="1"/>
      <sheetData sheetId="17302" refreshError="1"/>
      <sheetData sheetId="17303" refreshError="1"/>
      <sheetData sheetId="17304" refreshError="1"/>
      <sheetData sheetId="17305" refreshError="1"/>
      <sheetData sheetId="17306" refreshError="1"/>
      <sheetData sheetId="17307" refreshError="1"/>
      <sheetData sheetId="17308" refreshError="1"/>
      <sheetData sheetId="17309" refreshError="1"/>
      <sheetData sheetId="17310" refreshError="1"/>
      <sheetData sheetId="17311" refreshError="1"/>
      <sheetData sheetId="17312" refreshError="1"/>
      <sheetData sheetId="17313" refreshError="1"/>
      <sheetData sheetId="17314" refreshError="1"/>
      <sheetData sheetId="17315" refreshError="1"/>
      <sheetData sheetId="17316" refreshError="1"/>
      <sheetData sheetId="17317" refreshError="1"/>
      <sheetData sheetId="17318" refreshError="1"/>
      <sheetData sheetId="17319" refreshError="1"/>
      <sheetData sheetId="17320" refreshError="1"/>
      <sheetData sheetId="17321" refreshError="1"/>
      <sheetData sheetId="17322" refreshError="1"/>
      <sheetData sheetId="17323" refreshError="1"/>
      <sheetData sheetId="17324" refreshError="1"/>
      <sheetData sheetId="17325" refreshError="1"/>
      <sheetData sheetId="17326" refreshError="1"/>
      <sheetData sheetId="17327" refreshError="1"/>
      <sheetData sheetId="17328" refreshError="1"/>
      <sheetData sheetId="17329" refreshError="1"/>
      <sheetData sheetId="17330" refreshError="1"/>
      <sheetData sheetId="17331" refreshError="1"/>
      <sheetData sheetId="17332" refreshError="1"/>
      <sheetData sheetId="17333" refreshError="1"/>
      <sheetData sheetId="17334" refreshError="1"/>
      <sheetData sheetId="17335" refreshError="1"/>
      <sheetData sheetId="17336" refreshError="1"/>
      <sheetData sheetId="17337" refreshError="1"/>
      <sheetData sheetId="17338" refreshError="1"/>
      <sheetData sheetId="17339" refreshError="1"/>
      <sheetData sheetId="17340" refreshError="1"/>
      <sheetData sheetId="17341" refreshError="1"/>
      <sheetData sheetId="17342" refreshError="1"/>
      <sheetData sheetId="17343" refreshError="1"/>
      <sheetData sheetId="17344" refreshError="1"/>
      <sheetData sheetId="17345" refreshError="1"/>
      <sheetData sheetId="17346" refreshError="1"/>
      <sheetData sheetId="17347" refreshError="1"/>
      <sheetData sheetId="17348" refreshError="1"/>
      <sheetData sheetId="17349" refreshError="1"/>
      <sheetData sheetId="17350" refreshError="1"/>
      <sheetData sheetId="17351" refreshError="1"/>
      <sheetData sheetId="17352" refreshError="1"/>
      <sheetData sheetId="17353" refreshError="1"/>
      <sheetData sheetId="17354" refreshError="1"/>
      <sheetData sheetId="17355" refreshError="1"/>
      <sheetData sheetId="17356" refreshError="1"/>
      <sheetData sheetId="17357" refreshError="1"/>
      <sheetData sheetId="17358" refreshError="1"/>
      <sheetData sheetId="17359" refreshError="1"/>
      <sheetData sheetId="17360" refreshError="1"/>
      <sheetData sheetId="17361" refreshError="1"/>
      <sheetData sheetId="17362" refreshError="1"/>
      <sheetData sheetId="17363" refreshError="1"/>
      <sheetData sheetId="17364" refreshError="1"/>
      <sheetData sheetId="17365" refreshError="1"/>
      <sheetData sheetId="17366" refreshError="1"/>
      <sheetData sheetId="17367" refreshError="1"/>
      <sheetData sheetId="17368" refreshError="1"/>
      <sheetData sheetId="17369" refreshError="1"/>
      <sheetData sheetId="17370" refreshError="1"/>
      <sheetData sheetId="17371" refreshError="1"/>
      <sheetData sheetId="17372" refreshError="1"/>
      <sheetData sheetId="17373" refreshError="1"/>
      <sheetData sheetId="17374" refreshError="1"/>
      <sheetData sheetId="17375" refreshError="1"/>
      <sheetData sheetId="17376" refreshError="1"/>
      <sheetData sheetId="17377" refreshError="1"/>
      <sheetData sheetId="17378" refreshError="1"/>
      <sheetData sheetId="17379" refreshError="1"/>
      <sheetData sheetId="17380" refreshError="1"/>
      <sheetData sheetId="17381" refreshError="1"/>
      <sheetData sheetId="17382" refreshError="1"/>
      <sheetData sheetId="17383" refreshError="1"/>
      <sheetData sheetId="17384" refreshError="1"/>
      <sheetData sheetId="17385" refreshError="1"/>
      <sheetData sheetId="17386" refreshError="1"/>
      <sheetData sheetId="17387" refreshError="1"/>
      <sheetData sheetId="17388" refreshError="1"/>
      <sheetData sheetId="17389" refreshError="1"/>
      <sheetData sheetId="17390" refreshError="1"/>
      <sheetData sheetId="17391" refreshError="1"/>
      <sheetData sheetId="17392" refreshError="1"/>
      <sheetData sheetId="17393" refreshError="1"/>
      <sheetData sheetId="17394" refreshError="1"/>
      <sheetData sheetId="17395" refreshError="1"/>
      <sheetData sheetId="17396" refreshError="1"/>
      <sheetData sheetId="17397" refreshError="1"/>
      <sheetData sheetId="17398" refreshError="1"/>
      <sheetData sheetId="17399" refreshError="1"/>
      <sheetData sheetId="17400" refreshError="1"/>
      <sheetData sheetId="17401" refreshError="1"/>
      <sheetData sheetId="17402" refreshError="1"/>
      <sheetData sheetId="17403" refreshError="1"/>
      <sheetData sheetId="17404" refreshError="1"/>
      <sheetData sheetId="17405" refreshError="1"/>
      <sheetData sheetId="17406" refreshError="1"/>
      <sheetData sheetId="17407" refreshError="1"/>
      <sheetData sheetId="17408" refreshError="1"/>
      <sheetData sheetId="17409" refreshError="1"/>
      <sheetData sheetId="17410" refreshError="1"/>
      <sheetData sheetId="17411" refreshError="1"/>
      <sheetData sheetId="17412" refreshError="1"/>
      <sheetData sheetId="17413" refreshError="1"/>
      <sheetData sheetId="17414" refreshError="1"/>
      <sheetData sheetId="17415" refreshError="1"/>
      <sheetData sheetId="17416" refreshError="1"/>
      <sheetData sheetId="17417" refreshError="1"/>
      <sheetData sheetId="17418" refreshError="1"/>
      <sheetData sheetId="17419" refreshError="1"/>
      <sheetData sheetId="17420" refreshError="1"/>
      <sheetData sheetId="17421" refreshError="1"/>
      <sheetData sheetId="17422" refreshError="1"/>
      <sheetData sheetId="17423" refreshError="1"/>
      <sheetData sheetId="17424" refreshError="1"/>
      <sheetData sheetId="17425" refreshError="1"/>
      <sheetData sheetId="17426" refreshError="1"/>
      <sheetData sheetId="17427" refreshError="1"/>
      <sheetData sheetId="17428" refreshError="1"/>
      <sheetData sheetId="17429" refreshError="1"/>
      <sheetData sheetId="17430" refreshError="1"/>
      <sheetData sheetId="17431" refreshError="1"/>
      <sheetData sheetId="17432" refreshError="1"/>
      <sheetData sheetId="17433" refreshError="1"/>
      <sheetData sheetId="17434" refreshError="1"/>
      <sheetData sheetId="17435" refreshError="1"/>
      <sheetData sheetId="17436" refreshError="1"/>
      <sheetData sheetId="17437" refreshError="1"/>
      <sheetData sheetId="17438" refreshError="1"/>
      <sheetData sheetId="17439" refreshError="1"/>
      <sheetData sheetId="17440" refreshError="1"/>
      <sheetData sheetId="17441" refreshError="1"/>
      <sheetData sheetId="17442" refreshError="1"/>
      <sheetData sheetId="17443" refreshError="1"/>
      <sheetData sheetId="17444" refreshError="1"/>
      <sheetData sheetId="17445" refreshError="1"/>
      <sheetData sheetId="17446" refreshError="1"/>
      <sheetData sheetId="17447" refreshError="1"/>
      <sheetData sheetId="17448" refreshError="1"/>
      <sheetData sheetId="17449" refreshError="1"/>
      <sheetData sheetId="17450" refreshError="1"/>
      <sheetData sheetId="17451" refreshError="1"/>
      <sheetData sheetId="17452" refreshError="1"/>
      <sheetData sheetId="17453" refreshError="1"/>
      <sheetData sheetId="17454" refreshError="1"/>
      <sheetData sheetId="17455" refreshError="1"/>
      <sheetData sheetId="17456" refreshError="1"/>
      <sheetData sheetId="17457" refreshError="1"/>
      <sheetData sheetId="17458" refreshError="1"/>
      <sheetData sheetId="17459" refreshError="1"/>
      <sheetData sheetId="17460" refreshError="1"/>
      <sheetData sheetId="17461" refreshError="1"/>
      <sheetData sheetId="17462" refreshError="1"/>
      <sheetData sheetId="17463" refreshError="1"/>
      <sheetData sheetId="17464" refreshError="1"/>
      <sheetData sheetId="17465" refreshError="1"/>
      <sheetData sheetId="17466" refreshError="1"/>
      <sheetData sheetId="17467" refreshError="1"/>
      <sheetData sheetId="17468" refreshError="1"/>
      <sheetData sheetId="17469" refreshError="1"/>
      <sheetData sheetId="17470" refreshError="1"/>
      <sheetData sheetId="17471" refreshError="1"/>
      <sheetData sheetId="17472" refreshError="1"/>
      <sheetData sheetId="17473" refreshError="1"/>
      <sheetData sheetId="17474" refreshError="1"/>
      <sheetData sheetId="17475" refreshError="1"/>
      <sheetData sheetId="17476" refreshError="1"/>
      <sheetData sheetId="17477" refreshError="1"/>
      <sheetData sheetId="17478" refreshError="1"/>
      <sheetData sheetId="17479" refreshError="1"/>
      <sheetData sheetId="17480" refreshError="1"/>
      <sheetData sheetId="17481" refreshError="1"/>
      <sheetData sheetId="17482" refreshError="1"/>
      <sheetData sheetId="17483" refreshError="1"/>
      <sheetData sheetId="17484" refreshError="1"/>
      <sheetData sheetId="17485" refreshError="1"/>
      <sheetData sheetId="17486" refreshError="1"/>
      <sheetData sheetId="17487" refreshError="1"/>
      <sheetData sheetId="17488" refreshError="1"/>
      <sheetData sheetId="17489" refreshError="1"/>
      <sheetData sheetId="17490" refreshError="1"/>
      <sheetData sheetId="17491" refreshError="1"/>
      <sheetData sheetId="17492" refreshError="1"/>
      <sheetData sheetId="17493" refreshError="1"/>
      <sheetData sheetId="17494" refreshError="1"/>
      <sheetData sheetId="17495" refreshError="1"/>
      <sheetData sheetId="17496" refreshError="1"/>
      <sheetData sheetId="17497" refreshError="1"/>
      <sheetData sheetId="17498" refreshError="1"/>
      <sheetData sheetId="17499" refreshError="1"/>
      <sheetData sheetId="17500" refreshError="1"/>
      <sheetData sheetId="17501" refreshError="1"/>
      <sheetData sheetId="17502" refreshError="1"/>
      <sheetData sheetId="17503" refreshError="1"/>
      <sheetData sheetId="17504" refreshError="1"/>
      <sheetData sheetId="17505" refreshError="1"/>
      <sheetData sheetId="17506" refreshError="1"/>
      <sheetData sheetId="17507" refreshError="1"/>
      <sheetData sheetId="17508" refreshError="1"/>
      <sheetData sheetId="17509" refreshError="1"/>
      <sheetData sheetId="17510" refreshError="1"/>
      <sheetData sheetId="17511" refreshError="1"/>
      <sheetData sheetId="17512" refreshError="1"/>
      <sheetData sheetId="17513" refreshError="1"/>
      <sheetData sheetId="17514" refreshError="1"/>
      <sheetData sheetId="17515" refreshError="1"/>
      <sheetData sheetId="17516" refreshError="1"/>
      <sheetData sheetId="17517" refreshError="1"/>
      <sheetData sheetId="17518" refreshError="1"/>
      <sheetData sheetId="17519" refreshError="1"/>
      <sheetData sheetId="17520" refreshError="1"/>
      <sheetData sheetId="17521" refreshError="1"/>
      <sheetData sheetId="17522" refreshError="1"/>
      <sheetData sheetId="17523" refreshError="1"/>
      <sheetData sheetId="17524" refreshError="1"/>
      <sheetData sheetId="17525" refreshError="1"/>
      <sheetData sheetId="17526" refreshError="1"/>
      <sheetData sheetId="17527" refreshError="1"/>
      <sheetData sheetId="17528" refreshError="1"/>
      <sheetData sheetId="17529" refreshError="1"/>
      <sheetData sheetId="17530" refreshError="1"/>
      <sheetData sheetId="17531" refreshError="1"/>
      <sheetData sheetId="17532" refreshError="1"/>
      <sheetData sheetId="17533" refreshError="1"/>
      <sheetData sheetId="17534" refreshError="1"/>
      <sheetData sheetId="17535" refreshError="1"/>
      <sheetData sheetId="17536" refreshError="1"/>
      <sheetData sheetId="17537" refreshError="1"/>
      <sheetData sheetId="17538" refreshError="1"/>
      <sheetData sheetId="17539" refreshError="1"/>
      <sheetData sheetId="17540" refreshError="1"/>
      <sheetData sheetId="17541" refreshError="1"/>
      <sheetData sheetId="17542" refreshError="1"/>
      <sheetData sheetId="17543" refreshError="1"/>
      <sheetData sheetId="17544" refreshError="1"/>
      <sheetData sheetId="17545" refreshError="1"/>
      <sheetData sheetId="17546" refreshError="1"/>
      <sheetData sheetId="17547" refreshError="1"/>
      <sheetData sheetId="17548" refreshError="1"/>
      <sheetData sheetId="17549" refreshError="1"/>
      <sheetData sheetId="17550" refreshError="1"/>
      <sheetData sheetId="17551" refreshError="1"/>
      <sheetData sheetId="17552" refreshError="1"/>
      <sheetData sheetId="17553" refreshError="1"/>
      <sheetData sheetId="17554" refreshError="1"/>
      <sheetData sheetId="17555" refreshError="1"/>
      <sheetData sheetId="17556" refreshError="1"/>
      <sheetData sheetId="17557" refreshError="1"/>
      <sheetData sheetId="17558" refreshError="1"/>
      <sheetData sheetId="17559" refreshError="1"/>
      <sheetData sheetId="17560" refreshError="1"/>
      <sheetData sheetId="17561" refreshError="1"/>
      <sheetData sheetId="17562" refreshError="1"/>
      <sheetData sheetId="17563" refreshError="1"/>
      <sheetData sheetId="17564" refreshError="1"/>
      <sheetData sheetId="17565" refreshError="1"/>
      <sheetData sheetId="17566" refreshError="1"/>
      <sheetData sheetId="17567" refreshError="1"/>
      <sheetData sheetId="17568" refreshError="1"/>
      <sheetData sheetId="17569" refreshError="1"/>
      <sheetData sheetId="17570" refreshError="1"/>
      <sheetData sheetId="17571" refreshError="1"/>
      <sheetData sheetId="17572" refreshError="1"/>
      <sheetData sheetId="17573" refreshError="1"/>
      <sheetData sheetId="17574" refreshError="1"/>
      <sheetData sheetId="17575" refreshError="1"/>
      <sheetData sheetId="17576" refreshError="1"/>
      <sheetData sheetId="17577" refreshError="1"/>
      <sheetData sheetId="17578" refreshError="1"/>
      <sheetData sheetId="17579" refreshError="1"/>
      <sheetData sheetId="17580" refreshError="1"/>
      <sheetData sheetId="17581" refreshError="1"/>
      <sheetData sheetId="17582" refreshError="1"/>
      <sheetData sheetId="17583" refreshError="1"/>
      <sheetData sheetId="17584" refreshError="1"/>
      <sheetData sheetId="17585" refreshError="1"/>
      <sheetData sheetId="17586" refreshError="1"/>
      <sheetData sheetId="17587" refreshError="1"/>
      <sheetData sheetId="17588" refreshError="1"/>
      <sheetData sheetId="17589" refreshError="1"/>
      <sheetData sheetId="17590" refreshError="1"/>
      <sheetData sheetId="17591" refreshError="1"/>
      <sheetData sheetId="17592" refreshError="1"/>
      <sheetData sheetId="17593" refreshError="1"/>
      <sheetData sheetId="17594" refreshError="1"/>
      <sheetData sheetId="17595" refreshError="1"/>
      <sheetData sheetId="17596" refreshError="1"/>
      <sheetData sheetId="17597" refreshError="1"/>
      <sheetData sheetId="17598" refreshError="1"/>
      <sheetData sheetId="17599" refreshError="1"/>
      <sheetData sheetId="17600" refreshError="1"/>
      <sheetData sheetId="17601" refreshError="1"/>
      <sheetData sheetId="17602" refreshError="1"/>
      <sheetData sheetId="17603" refreshError="1"/>
      <sheetData sheetId="17604" refreshError="1"/>
      <sheetData sheetId="17605" refreshError="1"/>
      <sheetData sheetId="17606" refreshError="1"/>
      <sheetData sheetId="17607" refreshError="1"/>
      <sheetData sheetId="17608" refreshError="1"/>
      <sheetData sheetId="17609" refreshError="1"/>
      <sheetData sheetId="17610" refreshError="1"/>
      <sheetData sheetId="17611" refreshError="1"/>
      <sheetData sheetId="17612" refreshError="1"/>
      <sheetData sheetId="17613" refreshError="1"/>
      <sheetData sheetId="17614" refreshError="1"/>
      <sheetData sheetId="17615" refreshError="1"/>
      <sheetData sheetId="17616" refreshError="1"/>
      <sheetData sheetId="17617" refreshError="1"/>
      <sheetData sheetId="17618" refreshError="1"/>
      <sheetData sheetId="17619" refreshError="1"/>
      <sheetData sheetId="17620" refreshError="1"/>
      <sheetData sheetId="17621" refreshError="1"/>
      <sheetData sheetId="17622" refreshError="1"/>
      <sheetData sheetId="17623" refreshError="1"/>
      <sheetData sheetId="17624" refreshError="1"/>
      <sheetData sheetId="17625" refreshError="1"/>
      <sheetData sheetId="17626" refreshError="1"/>
      <sheetData sheetId="17627" refreshError="1"/>
      <sheetData sheetId="17628" refreshError="1"/>
      <sheetData sheetId="17629" refreshError="1"/>
      <sheetData sheetId="17630" refreshError="1"/>
      <sheetData sheetId="17631" refreshError="1"/>
      <sheetData sheetId="17632" refreshError="1"/>
      <sheetData sheetId="17633" refreshError="1"/>
      <sheetData sheetId="17634" refreshError="1"/>
      <sheetData sheetId="17635" refreshError="1"/>
      <sheetData sheetId="17636" refreshError="1"/>
      <sheetData sheetId="17637" refreshError="1"/>
      <sheetData sheetId="17638" refreshError="1"/>
      <sheetData sheetId="17639" refreshError="1"/>
      <sheetData sheetId="17640" refreshError="1"/>
      <sheetData sheetId="17641" refreshError="1"/>
      <sheetData sheetId="17642" refreshError="1"/>
      <sheetData sheetId="17643" refreshError="1"/>
      <sheetData sheetId="17644" refreshError="1"/>
      <sheetData sheetId="17645" refreshError="1"/>
      <sheetData sheetId="17646" refreshError="1"/>
      <sheetData sheetId="17647" refreshError="1"/>
      <sheetData sheetId="17648" refreshError="1"/>
      <sheetData sheetId="17649" refreshError="1"/>
      <sheetData sheetId="17650" refreshError="1"/>
      <sheetData sheetId="17651" refreshError="1"/>
      <sheetData sheetId="17652" refreshError="1"/>
      <sheetData sheetId="17653" refreshError="1"/>
      <sheetData sheetId="17654" refreshError="1"/>
      <sheetData sheetId="17655" refreshError="1"/>
      <sheetData sheetId="17656" refreshError="1"/>
      <sheetData sheetId="17657" refreshError="1"/>
      <sheetData sheetId="17658" refreshError="1"/>
      <sheetData sheetId="17659" refreshError="1"/>
      <sheetData sheetId="17660" refreshError="1"/>
      <sheetData sheetId="17661" refreshError="1"/>
      <sheetData sheetId="17662" refreshError="1"/>
      <sheetData sheetId="17663" refreshError="1"/>
      <sheetData sheetId="17664" refreshError="1"/>
      <sheetData sheetId="17665" refreshError="1"/>
      <sheetData sheetId="17666" refreshError="1"/>
      <sheetData sheetId="17667" refreshError="1"/>
      <sheetData sheetId="17668" refreshError="1"/>
      <sheetData sheetId="17669" refreshError="1"/>
      <sheetData sheetId="17670" refreshError="1"/>
      <sheetData sheetId="17671" refreshError="1"/>
      <sheetData sheetId="17672" refreshError="1"/>
      <sheetData sheetId="17673" refreshError="1"/>
      <sheetData sheetId="17674" refreshError="1"/>
      <sheetData sheetId="17675" refreshError="1"/>
      <sheetData sheetId="17676" refreshError="1"/>
      <sheetData sheetId="17677" refreshError="1"/>
      <sheetData sheetId="17678" refreshError="1"/>
      <sheetData sheetId="17679" refreshError="1"/>
      <sheetData sheetId="17680" refreshError="1"/>
      <sheetData sheetId="17681" refreshError="1"/>
      <sheetData sheetId="17682" refreshError="1"/>
      <sheetData sheetId="17683" refreshError="1"/>
      <sheetData sheetId="17684" refreshError="1"/>
      <sheetData sheetId="17685" refreshError="1"/>
      <sheetData sheetId="17686" refreshError="1"/>
      <sheetData sheetId="17687" refreshError="1"/>
      <sheetData sheetId="17688" refreshError="1"/>
      <sheetData sheetId="17689" refreshError="1"/>
      <sheetData sheetId="17690" refreshError="1"/>
      <sheetData sheetId="17691" refreshError="1"/>
      <sheetData sheetId="17692" refreshError="1"/>
      <sheetData sheetId="17693" refreshError="1"/>
      <sheetData sheetId="17694" refreshError="1"/>
      <sheetData sheetId="17695" refreshError="1"/>
      <sheetData sheetId="17696" refreshError="1"/>
      <sheetData sheetId="17697" refreshError="1"/>
      <sheetData sheetId="17698" refreshError="1"/>
      <sheetData sheetId="17699" refreshError="1"/>
      <sheetData sheetId="17700" refreshError="1"/>
      <sheetData sheetId="17701" refreshError="1"/>
      <sheetData sheetId="17702" refreshError="1"/>
      <sheetData sheetId="17703" refreshError="1"/>
      <sheetData sheetId="17704" refreshError="1"/>
      <sheetData sheetId="17705" refreshError="1"/>
      <sheetData sheetId="17706" refreshError="1"/>
      <sheetData sheetId="17707" refreshError="1"/>
      <sheetData sheetId="17708" refreshError="1"/>
      <sheetData sheetId="17709" refreshError="1"/>
      <sheetData sheetId="17710" refreshError="1"/>
      <sheetData sheetId="17711" refreshError="1"/>
      <sheetData sheetId="17712" refreshError="1"/>
      <sheetData sheetId="17713" refreshError="1"/>
      <sheetData sheetId="17714" refreshError="1"/>
      <sheetData sheetId="17715" refreshError="1"/>
      <sheetData sheetId="17716" refreshError="1"/>
      <sheetData sheetId="17717" refreshError="1"/>
      <sheetData sheetId="17718" refreshError="1"/>
      <sheetData sheetId="17719" refreshError="1"/>
      <sheetData sheetId="17720" refreshError="1"/>
      <sheetData sheetId="17721" refreshError="1"/>
      <sheetData sheetId="17722" refreshError="1"/>
      <sheetData sheetId="17723" refreshError="1"/>
      <sheetData sheetId="17724" refreshError="1"/>
      <sheetData sheetId="17725" refreshError="1"/>
      <sheetData sheetId="17726" refreshError="1"/>
      <sheetData sheetId="17727" refreshError="1"/>
      <sheetData sheetId="17728" refreshError="1"/>
      <sheetData sheetId="17729" refreshError="1"/>
      <sheetData sheetId="17730" refreshError="1"/>
      <sheetData sheetId="17731" refreshError="1"/>
      <sheetData sheetId="17732" refreshError="1"/>
      <sheetData sheetId="17733" refreshError="1"/>
      <sheetData sheetId="17734" refreshError="1"/>
      <sheetData sheetId="17735" refreshError="1"/>
      <sheetData sheetId="17736" refreshError="1"/>
      <sheetData sheetId="17737" refreshError="1"/>
      <sheetData sheetId="17738" refreshError="1"/>
      <sheetData sheetId="17739" refreshError="1"/>
      <sheetData sheetId="17740" refreshError="1"/>
      <sheetData sheetId="17741" refreshError="1"/>
      <sheetData sheetId="17742" refreshError="1"/>
      <sheetData sheetId="17743" refreshError="1"/>
      <sheetData sheetId="17744" refreshError="1"/>
      <sheetData sheetId="17745" refreshError="1"/>
      <sheetData sheetId="17746" refreshError="1"/>
      <sheetData sheetId="17747" refreshError="1"/>
      <sheetData sheetId="17748" refreshError="1"/>
      <sheetData sheetId="17749" refreshError="1"/>
      <sheetData sheetId="17750" refreshError="1"/>
      <sheetData sheetId="17751" refreshError="1"/>
      <sheetData sheetId="17752" refreshError="1"/>
      <sheetData sheetId="17753" refreshError="1"/>
      <sheetData sheetId="17754" refreshError="1"/>
      <sheetData sheetId="17755" refreshError="1"/>
      <sheetData sheetId="17756" refreshError="1"/>
      <sheetData sheetId="17757" refreshError="1"/>
      <sheetData sheetId="17758" refreshError="1"/>
      <sheetData sheetId="17759" refreshError="1"/>
      <sheetData sheetId="17760" refreshError="1"/>
      <sheetData sheetId="17761" refreshError="1"/>
      <sheetData sheetId="17762" refreshError="1"/>
      <sheetData sheetId="17763" refreshError="1"/>
      <sheetData sheetId="17764" refreshError="1"/>
      <sheetData sheetId="17765" refreshError="1"/>
      <sheetData sheetId="17766" refreshError="1"/>
      <sheetData sheetId="17767" refreshError="1"/>
      <sheetData sheetId="17768" refreshError="1"/>
      <sheetData sheetId="17769" refreshError="1"/>
      <sheetData sheetId="17770" refreshError="1"/>
      <sheetData sheetId="17771" refreshError="1"/>
      <sheetData sheetId="17772" refreshError="1"/>
      <sheetData sheetId="17773" refreshError="1"/>
      <sheetData sheetId="17774" refreshError="1"/>
      <sheetData sheetId="17775" refreshError="1"/>
      <sheetData sheetId="17776" refreshError="1"/>
      <sheetData sheetId="17777" refreshError="1"/>
      <sheetData sheetId="17778" refreshError="1"/>
      <sheetData sheetId="17779" refreshError="1"/>
      <sheetData sheetId="17780" refreshError="1"/>
      <sheetData sheetId="17781" refreshError="1"/>
      <sheetData sheetId="17782" refreshError="1"/>
      <sheetData sheetId="17783" refreshError="1"/>
      <sheetData sheetId="17784" refreshError="1"/>
      <sheetData sheetId="17785" refreshError="1"/>
      <sheetData sheetId="17786" refreshError="1"/>
      <sheetData sheetId="17787" refreshError="1"/>
      <sheetData sheetId="17788" refreshError="1"/>
      <sheetData sheetId="17789" refreshError="1"/>
      <sheetData sheetId="17790" refreshError="1"/>
      <sheetData sheetId="17791" refreshError="1"/>
      <sheetData sheetId="17792" refreshError="1"/>
      <sheetData sheetId="17793" refreshError="1"/>
      <sheetData sheetId="17794" refreshError="1"/>
      <sheetData sheetId="17795" refreshError="1"/>
      <sheetData sheetId="17796" refreshError="1"/>
      <sheetData sheetId="17797" refreshError="1"/>
      <sheetData sheetId="17798" refreshError="1"/>
      <sheetData sheetId="17799" refreshError="1"/>
      <sheetData sheetId="17800" refreshError="1"/>
      <sheetData sheetId="17801" refreshError="1"/>
      <sheetData sheetId="17802" refreshError="1"/>
      <sheetData sheetId="17803" refreshError="1"/>
      <sheetData sheetId="17804" refreshError="1"/>
      <sheetData sheetId="17805" refreshError="1"/>
      <sheetData sheetId="17806" refreshError="1"/>
      <sheetData sheetId="17807" refreshError="1"/>
      <sheetData sheetId="17808" refreshError="1"/>
      <sheetData sheetId="17809" refreshError="1"/>
      <sheetData sheetId="17810" refreshError="1"/>
      <sheetData sheetId="17811" refreshError="1"/>
      <sheetData sheetId="17812" refreshError="1"/>
      <sheetData sheetId="17813" refreshError="1"/>
      <sheetData sheetId="17814" refreshError="1"/>
      <sheetData sheetId="17815" refreshError="1"/>
      <sheetData sheetId="17816" refreshError="1"/>
      <sheetData sheetId="17817" refreshError="1"/>
      <sheetData sheetId="17818" refreshError="1"/>
      <sheetData sheetId="17819" refreshError="1"/>
      <sheetData sheetId="17820" refreshError="1"/>
      <sheetData sheetId="17821" refreshError="1"/>
      <sheetData sheetId="17822" refreshError="1"/>
      <sheetData sheetId="17823" refreshError="1"/>
      <sheetData sheetId="17824" refreshError="1"/>
      <sheetData sheetId="17825" refreshError="1"/>
      <sheetData sheetId="17826" refreshError="1"/>
      <sheetData sheetId="17827" refreshError="1"/>
      <sheetData sheetId="17828" refreshError="1"/>
      <sheetData sheetId="17829" refreshError="1"/>
      <sheetData sheetId="17830" refreshError="1"/>
      <sheetData sheetId="17831" refreshError="1"/>
      <sheetData sheetId="17832" refreshError="1"/>
      <sheetData sheetId="17833" refreshError="1"/>
      <sheetData sheetId="17834" refreshError="1"/>
      <sheetData sheetId="17835" refreshError="1"/>
      <sheetData sheetId="17836" refreshError="1"/>
      <sheetData sheetId="17837" refreshError="1"/>
      <sheetData sheetId="17838" refreshError="1"/>
      <sheetData sheetId="17839" refreshError="1"/>
      <sheetData sheetId="17840" refreshError="1"/>
      <sheetData sheetId="17841" refreshError="1"/>
      <sheetData sheetId="17842" refreshError="1"/>
      <sheetData sheetId="17843" refreshError="1"/>
      <sheetData sheetId="17844" refreshError="1"/>
      <sheetData sheetId="17845" refreshError="1"/>
      <sheetData sheetId="17846" refreshError="1"/>
      <sheetData sheetId="17847" refreshError="1"/>
      <sheetData sheetId="17848" refreshError="1"/>
      <sheetData sheetId="17849" refreshError="1"/>
      <sheetData sheetId="17850" refreshError="1"/>
      <sheetData sheetId="17851" refreshError="1"/>
      <sheetData sheetId="17852" refreshError="1"/>
      <sheetData sheetId="17853" refreshError="1"/>
      <sheetData sheetId="17854" refreshError="1"/>
      <sheetData sheetId="17855" refreshError="1"/>
      <sheetData sheetId="17856" refreshError="1"/>
      <sheetData sheetId="17857" refreshError="1"/>
      <sheetData sheetId="17858" refreshError="1"/>
      <sheetData sheetId="17859" refreshError="1"/>
      <sheetData sheetId="17860" refreshError="1"/>
      <sheetData sheetId="17861" refreshError="1"/>
      <sheetData sheetId="17862" refreshError="1"/>
      <sheetData sheetId="17863" refreshError="1"/>
      <sheetData sheetId="17864" refreshError="1"/>
      <sheetData sheetId="17865" refreshError="1"/>
      <sheetData sheetId="17866" refreshError="1"/>
      <sheetData sheetId="17867" refreshError="1"/>
      <sheetData sheetId="17868" refreshError="1"/>
      <sheetData sheetId="17869" refreshError="1"/>
      <sheetData sheetId="17870" refreshError="1"/>
      <sheetData sheetId="17871" refreshError="1"/>
      <sheetData sheetId="17872" refreshError="1"/>
      <sheetData sheetId="17873" refreshError="1"/>
      <sheetData sheetId="17874" refreshError="1"/>
      <sheetData sheetId="17875" refreshError="1"/>
      <sheetData sheetId="17876" refreshError="1"/>
      <sheetData sheetId="17877" refreshError="1"/>
      <sheetData sheetId="17878" refreshError="1"/>
      <sheetData sheetId="17879" refreshError="1"/>
      <sheetData sheetId="17880" refreshError="1"/>
      <sheetData sheetId="17881" refreshError="1"/>
      <sheetData sheetId="17882" refreshError="1"/>
      <sheetData sheetId="17883" refreshError="1"/>
      <sheetData sheetId="17884" refreshError="1"/>
      <sheetData sheetId="17885" refreshError="1"/>
      <sheetData sheetId="17886" refreshError="1"/>
      <sheetData sheetId="17887" refreshError="1"/>
      <sheetData sheetId="17888" refreshError="1"/>
      <sheetData sheetId="17889" refreshError="1"/>
      <sheetData sheetId="17890" refreshError="1"/>
      <sheetData sheetId="17891" refreshError="1"/>
      <sheetData sheetId="17892" refreshError="1"/>
      <sheetData sheetId="17893" refreshError="1"/>
      <sheetData sheetId="17894" refreshError="1"/>
      <sheetData sheetId="17895" refreshError="1"/>
      <sheetData sheetId="17896" refreshError="1"/>
      <sheetData sheetId="17897" refreshError="1"/>
      <sheetData sheetId="17898" refreshError="1"/>
      <sheetData sheetId="17899" refreshError="1"/>
      <sheetData sheetId="17900" refreshError="1"/>
      <sheetData sheetId="17901" refreshError="1"/>
      <sheetData sheetId="17902" refreshError="1"/>
      <sheetData sheetId="17903" refreshError="1"/>
      <sheetData sheetId="17904" refreshError="1"/>
      <sheetData sheetId="17905" refreshError="1"/>
      <sheetData sheetId="17906" refreshError="1"/>
      <sheetData sheetId="17907" refreshError="1"/>
      <sheetData sheetId="17908" refreshError="1"/>
      <sheetData sheetId="17909" refreshError="1"/>
      <sheetData sheetId="17910" refreshError="1"/>
      <sheetData sheetId="17911" refreshError="1"/>
      <sheetData sheetId="17912" refreshError="1"/>
      <sheetData sheetId="17913" refreshError="1"/>
      <sheetData sheetId="17914" refreshError="1"/>
      <sheetData sheetId="17915" refreshError="1"/>
      <sheetData sheetId="17916" refreshError="1"/>
      <sheetData sheetId="17917" refreshError="1"/>
      <sheetData sheetId="17918" refreshError="1"/>
      <sheetData sheetId="17919" refreshError="1"/>
      <sheetData sheetId="17920" refreshError="1"/>
      <sheetData sheetId="17921" refreshError="1"/>
      <sheetData sheetId="17922" refreshError="1"/>
      <sheetData sheetId="17923" refreshError="1"/>
      <sheetData sheetId="17924" refreshError="1"/>
      <sheetData sheetId="17925" refreshError="1"/>
      <sheetData sheetId="17926" refreshError="1"/>
      <sheetData sheetId="17927" refreshError="1"/>
      <sheetData sheetId="17928" refreshError="1"/>
      <sheetData sheetId="17929" refreshError="1"/>
      <sheetData sheetId="17930" refreshError="1"/>
      <sheetData sheetId="17931" refreshError="1"/>
      <sheetData sheetId="17932" refreshError="1"/>
      <sheetData sheetId="17933" refreshError="1"/>
      <sheetData sheetId="17934" refreshError="1"/>
      <sheetData sheetId="17935" refreshError="1"/>
      <sheetData sheetId="17936" refreshError="1"/>
      <sheetData sheetId="17937" refreshError="1"/>
      <sheetData sheetId="17938" refreshError="1"/>
      <sheetData sheetId="17939" refreshError="1"/>
      <sheetData sheetId="17940" refreshError="1"/>
      <sheetData sheetId="17941" refreshError="1"/>
      <sheetData sheetId="17942" refreshError="1"/>
      <sheetData sheetId="17943" refreshError="1"/>
      <sheetData sheetId="17944" refreshError="1"/>
      <sheetData sheetId="17945" refreshError="1"/>
      <sheetData sheetId="17946" refreshError="1"/>
      <sheetData sheetId="17947" refreshError="1"/>
      <sheetData sheetId="17948" refreshError="1"/>
      <sheetData sheetId="17949" refreshError="1"/>
      <sheetData sheetId="17950" refreshError="1"/>
      <sheetData sheetId="17951" refreshError="1"/>
      <sheetData sheetId="17952" refreshError="1"/>
      <sheetData sheetId="17953" refreshError="1"/>
      <sheetData sheetId="17954" refreshError="1"/>
      <sheetData sheetId="17955" refreshError="1"/>
      <sheetData sheetId="17956" refreshError="1"/>
      <sheetData sheetId="17957" refreshError="1"/>
      <sheetData sheetId="17958" refreshError="1"/>
      <sheetData sheetId="17959" refreshError="1"/>
      <sheetData sheetId="17960" refreshError="1"/>
      <sheetData sheetId="17961" refreshError="1"/>
      <sheetData sheetId="17962" refreshError="1"/>
      <sheetData sheetId="17963" refreshError="1"/>
      <sheetData sheetId="17964" refreshError="1"/>
      <sheetData sheetId="17965" refreshError="1"/>
      <sheetData sheetId="17966" refreshError="1"/>
      <sheetData sheetId="17967" refreshError="1"/>
      <sheetData sheetId="17968" refreshError="1"/>
      <sheetData sheetId="17969" refreshError="1"/>
      <sheetData sheetId="17970" refreshError="1"/>
      <sheetData sheetId="17971" refreshError="1"/>
      <sheetData sheetId="17972" refreshError="1"/>
      <sheetData sheetId="17973" refreshError="1"/>
      <sheetData sheetId="17974" refreshError="1"/>
      <sheetData sheetId="17975" refreshError="1"/>
      <sheetData sheetId="17976" refreshError="1"/>
      <sheetData sheetId="17977" refreshError="1"/>
      <sheetData sheetId="17978" refreshError="1"/>
      <sheetData sheetId="17979" refreshError="1"/>
      <sheetData sheetId="17980" refreshError="1"/>
      <sheetData sheetId="17981" refreshError="1"/>
      <sheetData sheetId="17982" refreshError="1"/>
      <sheetData sheetId="17983" refreshError="1"/>
      <sheetData sheetId="17984" refreshError="1"/>
      <sheetData sheetId="17985" refreshError="1"/>
      <sheetData sheetId="17986" refreshError="1"/>
      <sheetData sheetId="17987" refreshError="1"/>
      <sheetData sheetId="17988" refreshError="1"/>
      <sheetData sheetId="17989" refreshError="1"/>
      <sheetData sheetId="17990" refreshError="1"/>
      <sheetData sheetId="17991" refreshError="1"/>
      <sheetData sheetId="17992" refreshError="1"/>
      <sheetData sheetId="17993" refreshError="1"/>
      <sheetData sheetId="17994" refreshError="1"/>
      <sheetData sheetId="17995" refreshError="1"/>
      <sheetData sheetId="17996" refreshError="1"/>
      <sheetData sheetId="17997" refreshError="1"/>
      <sheetData sheetId="17998" refreshError="1"/>
      <sheetData sheetId="17999" refreshError="1"/>
      <sheetData sheetId="18000" refreshError="1"/>
      <sheetData sheetId="18001" refreshError="1"/>
      <sheetData sheetId="18002" refreshError="1"/>
      <sheetData sheetId="18003" refreshError="1"/>
      <sheetData sheetId="18004" refreshError="1"/>
      <sheetData sheetId="18005" refreshError="1"/>
      <sheetData sheetId="18006" refreshError="1"/>
      <sheetData sheetId="18007" refreshError="1"/>
      <sheetData sheetId="18008" refreshError="1"/>
      <sheetData sheetId="18009" refreshError="1"/>
      <sheetData sheetId="18010" refreshError="1"/>
      <sheetData sheetId="18011" refreshError="1"/>
      <sheetData sheetId="18012" refreshError="1"/>
      <sheetData sheetId="18013" refreshError="1"/>
      <sheetData sheetId="18014" refreshError="1"/>
      <sheetData sheetId="18015" refreshError="1"/>
      <sheetData sheetId="18016" refreshError="1"/>
      <sheetData sheetId="18017" refreshError="1"/>
      <sheetData sheetId="18018" refreshError="1"/>
      <sheetData sheetId="18019" refreshError="1"/>
      <sheetData sheetId="18020" refreshError="1"/>
      <sheetData sheetId="18021" refreshError="1"/>
      <sheetData sheetId="18022" refreshError="1"/>
      <sheetData sheetId="18023" refreshError="1"/>
      <sheetData sheetId="18024" refreshError="1"/>
      <sheetData sheetId="18025" refreshError="1"/>
      <sheetData sheetId="18026" refreshError="1"/>
      <sheetData sheetId="18027" refreshError="1"/>
      <sheetData sheetId="18028" refreshError="1"/>
      <sheetData sheetId="18029" refreshError="1"/>
      <sheetData sheetId="18030" refreshError="1"/>
      <sheetData sheetId="18031" refreshError="1"/>
      <sheetData sheetId="18032" refreshError="1"/>
      <sheetData sheetId="18033" refreshError="1"/>
      <sheetData sheetId="18034" refreshError="1"/>
      <sheetData sheetId="18035" refreshError="1"/>
      <sheetData sheetId="18036" refreshError="1"/>
      <sheetData sheetId="18037" refreshError="1"/>
      <sheetData sheetId="18038" refreshError="1"/>
      <sheetData sheetId="18039" refreshError="1"/>
      <sheetData sheetId="18040" refreshError="1"/>
      <sheetData sheetId="18041" refreshError="1"/>
      <sheetData sheetId="18042" refreshError="1"/>
      <sheetData sheetId="18043" refreshError="1"/>
      <sheetData sheetId="18044" refreshError="1"/>
      <sheetData sheetId="18045" refreshError="1"/>
      <sheetData sheetId="18046" refreshError="1"/>
      <sheetData sheetId="18047" refreshError="1"/>
      <sheetData sheetId="18048" refreshError="1"/>
      <sheetData sheetId="18049" refreshError="1"/>
      <sheetData sheetId="18050" refreshError="1"/>
      <sheetData sheetId="18051" refreshError="1"/>
      <sheetData sheetId="18052" refreshError="1"/>
      <sheetData sheetId="18053" refreshError="1"/>
      <sheetData sheetId="18054" refreshError="1"/>
      <sheetData sheetId="18055" refreshError="1"/>
      <sheetData sheetId="18056" refreshError="1"/>
      <sheetData sheetId="18057" refreshError="1"/>
      <sheetData sheetId="18058" refreshError="1"/>
      <sheetData sheetId="18059" refreshError="1"/>
      <sheetData sheetId="18060" refreshError="1"/>
      <sheetData sheetId="18061" refreshError="1"/>
      <sheetData sheetId="18062" refreshError="1"/>
      <sheetData sheetId="18063" refreshError="1"/>
      <sheetData sheetId="18064" refreshError="1"/>
      <sheetData sheetId="18065" refreshError="1"/>
      <sheetData sheetId="18066" refreshError="1"/>
      <sheetData sheetId="18067" refreshError="1"/>
      <sheetData sheetId="18068" refreshError="1"/>
      <sheetData sheetId="18069" refreshError="1"/>
      <sheetData sheetId="18070" refreshError="1"/>
      <sheetData sheetId="18071" refreshError="1"/>
      <sheetData sheetId="18072" refreshError="1"/>
      <sheetData sheetId="18073" refreshError="1"/>
      <sheetData sheetId="18074" refreshError="1"/>
      <sheetData sheetId="18075" refreshError="1"/>
      <sheetData sheetId="18076" refreshError="1"/>
      <sheetData sheetId="18077" refreshError="1"/>
      <sheetData sheetId="18078" refreshError="1"/>
      <sheetData sheetId="18079" refreshError="1"/>
      <sheetData sheetId="18080" refreshError="1"/>
      <sheetData sheetId="18081" refreshError="1"/>
      <sheetData sheetId="18082" refreshError="1"/>
      <sheetData sheetId="18083" refreshError="1"/>
      <sheetData sheetId="18084" refreshError="1"/>
      <sheetData sheetId="18085" refreshError="1"/>
      <sheetData sheetId="18086" refreshError="1"/>
      <sheetData sheetId="18087" refreshError="1"/>
      <sheetData sheetId="18088" refreshError="1"/>
      <sheetData sheetId="18089" refreshError="1"/>
      <sheetData sheetId="18090" refreshError="1"/>
      <sheetData sheetId="18091" refreshError="1"/>
      <sheetData sheetId="18092" refreshError="1"/>
      <sheetData sheetId="18093" refreshError="1"/>
      <sheetData sheetId="18094" refreshError="1"/>
      <sheetData sheetId="18095" refreshError="1"/>
      <sheetData sheetId="18096" refreshError="1"/>
      <sheetData sheetId="18097" refreshError="1"/>
      <sheetData sheetId="18098" refreshError="1"/>
      <sheetData sheetId="18099" refreshError="1"/>
      <sheetData sheetId="18100" refreshError="1"/>
      <sheetData sheetId="18101" refreshError="1"/>
      <sheetData sheetId="18102" refreshError="1"/>
      <sheetData sheetId="18103" refreshError="1"/>
      <sheetData sheetId="18104" refreshError="1"/>
      <sheetData sheetId="18105" refreshError="1"/>
      <sheetData sheetId="18106" refreshError="1"/>
      <sheetData sheetId="18107" refreshError="1"/>
      <sheetData sheetId="18108" refreshError="1"/>
      <sheetData sheetId="18109" refreshError="1"/>
      <sheetData sheetId="18110" refreshError="1"/>
      <sheetData sheetId="18111" refreshError="1"/>
      <sheetData sheetId="18112" refreshError="1"/>
      <sheetData sheetId="18113" refreshError="1"/>
      <sheetData sheetId="18114" refreshError="1"/>
      <sheetData sheetId="18115" refreshError="1"/>
      <sheetData sheetId="18116" refreshError="1"/>
      <sheetData sheetId="18117" refreshError="1"/>
      <sheetData sheetId="18118" refreshError="1"/>
      <sheetData sheetId="18119" refreshError="1"/>
      <sheetData sheetId="18120" refreshError="1"/>
      <sheetData sheetId="18121" refreshError="1"/>
      <sheetData sheetId="18122" refreshError="1"/>
      <sheetData sheetId="18123" refreshError="1"/>
      <sheetData sheetId="18124" refreshError="1"/>
      <sheetData sheetId="18125" refreshError="1"/>
      <sheetData sheetId="18126" refreshError="1"/>
      <sheetData sheetId="18127" refreshError="1"/>
      <sheetData sheetId="18128" refreshError="1"/>
      <sheetData sheetId="18129" refreshError="1"/>
      <sheetData sheetId="18130" refreshError="1"/>
      <sheetData sheetId="18131" refreshError="1"/>
      <sheetData sheetId="18132" refreshError="1"/>
      <sheetData sheetId="18133" refreshError="1"/>
      <sheetData sheetId="18134" refreshError="1"/>
      <sheetData sheetId="18135" refreshError="1"/>
      <sheetData sheetId="18136" refreshError="1"/>
      <sheetData sheetId="18137" refreshError="1"/>
      <sheetData sheetId="18138" refreshError="1"/>
      <sheetData sheetId="18139" refreshError="1"/>
      <sheetData sheetId="18140" refreshError="1"/>
      <sheetData sheetId="18141" refreshError="1"/>
      <sheetData sheetId="18142" refreshError="1"/>
      <sheetData sheetId="18143" refreshError="1"/>
      <sheetData sheetId="18144" refreshError="1"/>
      <sheetData sheetId="18145" refreshError="1"/>
      <sheetData sheetId="18146" refreshError="1"/>
      <sheetData sheetId="18147" refreshError="1"/>
      <sheetData sheetId="18148" refreshError="1"/>
      <sheetData sheetId="18149" refreshError="1"/>
      <sheetData sheetId="18150" refreshError="1"/>
      <sheetData sheetId="18151" refreshError="1"/>
      <sheetData sheetId="18152" refreshError="1"/>
      <sheetData sheetId="18153" refreshError="1"/>
      <sheetData sheetId="18154" refreshError="1"/>
      <sheetData sheetId="18155" refreshError="1"/>
      <sheetData sheetId="18156" refreshError="1"/>
      <sheetData sheetId="18157" refreshError="1"/>
      <sheetData sheetId="18158" refreshError="1"/>
      <sheetData sheetId="18159" refreshError="1"/>
      <sheetData sheetId="18160" refreshError="1"/>
      <sheetData sheetId="18161" refreshError="1"/>
      <sheetData sheetId="18162" refreshError="1"/>
      <sheetData sheetId="18163" refreshError="1"/>
      <sheetData sheetId="18164" refreshError="1"/>
      <sheetData sheetId="18165" refreshError="1"/>
      <sheetData sheetId="18166" refreshError="1"/>
      <sheetData sheetId="18167" refreshError="1"/>
      <sheetData sheetId="18168" refreshError="1"/>
      <sheetData sheetId="18169" refreshError="1"/>
      <sheetData sheetId="18170" refreshError="1"/>
      <sheetData sheetId="18171" refreshError="1"/>
      <sheetData sheetId="18172" refreshError="1"/>
      <sheetData sheetId="18173" refreshError="1"/>
      <sheetData sheetId="18174" refreshError="1"/>
      <sheetData sheetId="18175" refreshError="1"/>
      <sheetData sheetId="18176" refreshError="1"/>
      <sheetData sheetId="18177" refreshError="1"/>
      <sheetData sheetId="18178" refreshError="1"/>
      <sheetData sheetId="18179" refreshError="1"/>
      <sheetData sheetId="18180" refreshError="1"/>
      <sheetData sheetId="18181" refreshError="1"/>
      <sheetData sheetId="18182" refreshError="1"/>
      <sheetData sheetId="18183" refreshError="1"/>
      <sheetData sheetId="18184" refreshError="1"/>
      <sheetData sheetId="18185" refreshError="1"/>
      <sheetData sheetId="18186" refreshError="1"/>
      <sheetData sheetId="18187" refreshError="1"/>
      <sheetData sheetId="18188" refreshError="1"/>
      <sheetData sheetId="18189" refreshError="1"/>
      <sheetData sheetId="18190" refreshError="1"/>
      <sheetData sheetId="18191" refreshError="1"/>
      <sheetData sheetId="18192" refreshError="1"/>
      <sheetData sheetId="18193" refreshError="1"/>
      <sheetData sheetId="18194" refreshError="1"/>
      <sheetData sheetId="18195" refreshError="1"/>
      <sheetData sheetId="18196" refreshError="1"/>
      <sheetData sheetId="18197" refreshError="1"/>
      <sheetData sheetId="18198" refreshError="1"/>
      <sheetData sheetId="18199" refreshError="1"/>
      <sheetData sheetId="18200" refreshError="1"/>
      <sheetData sheetId="18201" refreshError="1"/>
      <sheetData sheetId="18202" refreshError="1"/>
      <sheetData sheetId="18203" refreshError="1"/>
      <sheetData sheetId="18204" refreshError="1"/>
      <sheetData sheetId="18205" refreshError="1"/>
      <sheetData sheetId="18206" refreshError="1"/>
      <sheetData sheetId="18207" refreshError="1"/>
      <sheetData sheetId="18208" refreshError="1"/>
      <sheetData sheetId="18209" refreshError="1"/>
      <sheetData sheetId="18210" refreshError="1"/>
      <sheetData sheetId="18211" refreshError="1"/>
      <sheetData sheetId="18212" refreshError="1"/>
      <sheetData sheetId="18213" refreshError="1"/>
      <sheetData sheetId="18214" refreshError="1"/>
      <sheetData sheetId="18215" refreshError="1"/>
      <sheetData sheetId="18216" refreshError="1"/>
      <sheetData sheetId="18217" refreshError="1"/>
      <sheetData sheetId="18218" refreshError="1"/>
      <sheetData sheetId="18219" refreshError="1"/>
      <sheetData sheetId="18220" refreshError="1"/>
      <sheetData sheetId="18221" refreshError="1"/>
      <sheetData sheetId="18222" refreshError="1"/>
      <sheetData sheetId="18223" refreshError="1"/>
      <sheetData sheetId="18224" refreshError="1"/>
      <sheetData sheetId="18225" refreshError="1"/>
      <sheetData sheetId="18226" refreshError="1"/>
      <sheetData sheetId="18227" refreshError="1"/>
      <sheetData sheetId="18228" refreshError="1"/>
      <sheetData sheetId="18229" refreshError="1"/>
      <sheetData sheetId="18230" refreshError="1"/>
      <sheetData sheetId="18231" refreshError="1"/>
      <sheetData sheetId="18232" refreshError="1"/>
      <sheetData sheetId="18233" refreshError="1"/>
      <sheetData sheetId="18234" refreshError="1"/>
      <sheetData sheetId="18235" refreshError="1"/>
      <sheetData sheetId="18236" refreshError="1"/>
      <sheetData sheetId="18237" refreshError="1"/>
      <sheetData sheetId="18238" refreshError="1"/>
      <sheetData sheetId="18239" refreshError="1"/>
      <sheetData sheetId="18240" refreshError="1"/>
      <sheetData sheetId="18241" refreshError="1"/>
      <sheetData sheetId="18242" refreshError="1"/>
      <sheetData sheetId="18243" refreshError="1"/>
      <sheetData sheetId="18244" refreshError="1"/>
      <sheetData sheetId="18245" refreshError="1"/>
      <sheetData sheetId="18246" refreshError="1"/>
      <sheetData sheetId="18247" refreshError="1"/>
      <sheetData sheetId="18248" refreshError="1"/>
      <sheetData sheetId="18249" refreshError="1"/>
      <sheetData sheetId="18250" refreshError="1"/>
      <sheetData sheetId="18251" refreshError="1"/>
      <sheetData sheetId="18252" refreshError="1"/>
      <sheetData sheetId="18253" refreshError="1"/>
      <sheetData sheetId="18254" refreshError="1"/>
      <sheetData sheetId="18255" refreshError="1"/>
      <sheetData sheetId="18256" refreshError="1"/>
      <sheetData sheetId="18257" refreshError="1"/>
      <sheetData sheetId="18258" refreshError="1"/>
      <sheetData sheetId="18259" refreshError="1"/>
      <sheetData sheetId="18260" refreshError="1"/>
      <sheetData sheetId="18261" refreshError="1"/>
      <sheetData sheetId="18262" refreshError="1"/>
      <sheetData sheetId="18263" refreshError="1"/>
      <sheetData sheetId="18264" refreshError="1"/>
      <sheetData sheetId="18265" refreshError="1"/>
      <sheetData sheetId="18266" refreshError="1"/>
      <sheetData sheetId="18267" refreshError="1"/>
      <sheetData sheetId="18268" refreshError="1"/>
      <sheetData sheetId="18269" refreshError="1"/>
      <sheetData sheetId="18270" refreshError="1"/>
      <sheetData sheetId="18271" refreshError="1"/>
      <sheetData sheetId="18272" refreshError="1"/>
      <sheetData sheetId="18273" refreshError="1"/>
      <sheetData sheetId="18274" refreshError="1"/>
      <sheetData sheetId="18275" refreshError="1"/>
      <sheetData sheetId="18276" refreshError="1"/>
      <sheetData sheetId="18277" refreshError="1"/>
      <sheetData sheetId="18278" refreshError="1"/>
      <sheetData sheetId="18279" refreshError="1"/>
      <sheetData sheetId="18280" refreshError="1"/>
      <sheetData sheetId="18281" refreshError="1"/>
      <sheetData sheetId="18282" refreshError="1"/>
      <sheetData sheetId="18283" refreshError="1"/>
      <sheetData sheetId="18284" refreshError="1"/>
      <sheetData sheetId="18285" refreshError="1"/>
      <sheetData sheetId="18286" refreshError="1"/>
      <sheetData sheetId="18287" refreshError="1"/>
      <sheetData sheetId="18288" refreshError="1"/>
      <sheetData sheetId="18289" refreshError="1"/>
      <sheetData sheetId="18290" refreshError="1"/>
      <sheetData sheetId="18291" refreshError="1"/>
      <sheetData sheetId="18292" refreshError="1"/>
      <sheetData sheetId="18293" refreshError="1"/>
      <sheetData sheetId="18294" refreshError="1"/>
      <sheetData sheetId="18295" refreshError="1"/>
      <sheetData sheetId="18296" refreshError="1"/>
      <sheetData sheetId="18297" refreshError="1"/>
      <sheetData sheetId="18298" refreshError="1"/>
      <sheetData sheetId="18299" refreshError="1"/>
      <sheetData sheetId="18300" refreshError="1"/>
      <sheetData sheetId="18301" refreshError="1"/>
      <sheetData sheetId="18302" refreshError="1"/>
      <sheetData sheetId="18303" refreshError="1"/>
      <sheetData sheetId="18304" refreshError="1"/>
      <sheetData sheetId="18305" refreshError="1"/>
      <sheetData sheetId="18306" refreshError="1"/>
      <sheetData sheetId="18307" refreshError="1"/>
      <sheetData sheetId="18308" refreshError="1"/>
      <sheetData sheetId="18309" refreshError="1"/>
      <sheetData sheetId="18310" refreshError="1"/>
      <sheetData sheetId="18311" refreshError="1"/>
      <sheetData sheetId="18312" refreshError="1"/>
      <sheetData sheetId="18313" refreshError="1"/>
      <sheetData sheetId="18314" refreshError="1"/>
      <sheetData sheetId="18315" refreshError="1"/>
      <sheetData sheetId="18316" refreshError="1"/>
      <sheetData sheetId="18317" refreshError="1"/>
      <sheetData sheetId="18318" refreshError="1"/>
      <sheetData sheetId="18319" refreshError="1"/>
      <sheetData sheetId="18320" refreshError="1"/>
      <sheetData sheetId="18321" refreshError="1"/>
      <sheetData sheetId="18322" refreshError="1"/>
      <sheetData sheetId="18323" refreshError="1"/>
      <sheetData sheetId="18324" refreshError="1"/>
      <sheetData sheetId="18325" refreshError="1"/>
      <sheetData sheetId="18326" refreshError="1"/>
      <sheetData sheetId="18327" refreshError="1"/>
      <sheetData sheetId="18328" refreshError="1"/>
      <sheetData sheetId="18329" refreshError="1"/>
      <sheetData sheetId="18330" refreshError="1"/>
      <sheetData sheetId="18331" refreshError="1"/>
      <sheetData sheetId="18332" refreshError="1"/>
      <sheetData sheetId="18333" refreshError="1"/>
      <sheetData sheetId="18334" refreshError="1"/>
      <sheetData sheetId="18335" refreshError="1"/>
      <sheetData sheetId="18336" refreshError="1"/>
      <sheetData sheetId="18337" refreshError="1"/>
      <sheetData sheetId="18338" refreshError="1"/>
      <sheetData sheetId="18339" refreshError="1"/>
      <sheetData sheetId="18340" refreshError="1"/>
      <sheetData sheetId="18341" refreshError="1"/>
      <sheetData sheetId="18342" refreshError="1"/>
      <sheetData sheetId="18343" refreshError="1"/>
      <sheetData sheetId="18344" refreshError="1"/>
      <sheetData sheetId="18345" refreshError="1"/>
      <sheetData sheetId="18346" refreshError="1"/>
      <sheetData sheetId="18347" refreshError="1"/>
      <sheetData sheetId="18348" refreshError="1"/>
      <sheetData sheetId="18349" refreshError="1"/>
      <sheetData sheetId="18350" refreshError="1"/>
      <sheetData sheetId="18351" refreshError="1"/>
      <sheetData sheetId="18352" refreshError="1"/>
      <sheetData sheetId="18353" refreshError="1"/>
      <sheetData sheetId="18354" refreshError="1"/>
      <sheetData sheetId="18355" refreshError="1"/>
      <sheetData sheetId="18356" refreshError="1"/>
      <sheetData sheetId="18357" refreshError="1"/>
      <sheetData sheetId="18358" refreshError="1"/>
      <sheetData sheetId="18359" refreshError="1"/>
      <sheetData sheetId="18360" refreshError="1"/>
      <sheetData sheetId="18361" refreshError="1"/>
      <sheetData sheetId="18362" refreshError="1"/>
      <sheetData sheetId="18363" refreshError="1"/>
      <sheetData sheetId="18364" refreshError="1"/>
      <sheetData sheetId="18365" refreshError="1"/>
      <sheetData sheetId="18366" refreshError="1"/>
      <sheetData sheetId="18367" refreshError="1"/>
      <sheetData sheetId="18368" refreshError="1"/>
      <sheetData sheetId="18369" refreshError="1"/>
      <sheetData sheetId="18370" refreshError="1"/>
      <sheetData sheetId="18371" refreshError="1"/>
      <sheetData sheetId="18372" refreshError="1"/>
      <sheetData sheetId="18373" refreshError="1"/>
      <sheetData sheetId="18374" refreshError="1"/>
      <sheetData sheetId="18375" refreshError="1"/>
      <sheetData sheetId="18376" refreshError="1"/>
      <sheetData sheetId="18377" refreshError="1"/>
      <sheetData sheetId="18378" refreshError="1"/>
      <sheetData sheetId="18379" refreshError="1"/>
      <sheetData sheetId="18380" refreshError="1"/>
      <sheetData sheetId="18381" refreshError="1"/>
      <sheetData sheetId="18382" refreshError="1"/>
      <sheetData sheetId="18383" refreshError="1"/>
      <sheetData sheetId="18384" refreshError="1"/>
      <sheetData sheetId="18385" refreshError="1"/>
      <sheetData sheetId="18386" refreshError="1"/>
      <sheetData sheetId="18387" refreshError="1"/>
      <sheetData sheetId="18388" refreshError="1"/>
      <sheetData sheetId="18389">
        <row r="6">
          <cell r="A6" t="str">
            <v>KOCAB</v>
          </cell>
        </row>
      </sheetData>
      <sheetData sheetId="18390">
        <row r="4">
          <cell r="B4" t="str">
            <v xml:space="preserve">GCM020004                     </v>
          </cell>
        </row>
      </sheetData>
      <sheetData sheetId="18391">
        <row r="4">
          <cell r="AB4" t="str">
            <v>-Feb-2004</v>
          </cell>
        </row>
      </sheetData>
      <sheetData sheetId="18392">
        <row r="4">
          <cell r="B4" t="str">
            <v xml:space="preserve">GCM020004                     </v>
          </cell>
        </row>
      </sheetData>
      <sheetData sheetId="18393">
        <row r="4">
          <cell r="AB4" t="str">
            <v>-Feb-2004</v>
          </cell>
        </row>
      </sheetData>
      <sheetData sheetId="18394" refreshError="1"/>
      <sheetData sheetId="18395" refreshError="1"/>
      <sheetData sheetId="18396" refreshError="1"/>
      <sheetData sheetId="18397" refreshError="1"/>
      <sheetData sheetId="18398">
        <row r="2">
          <cell r="A2" t="str">
            <v xml:space="preserve">GCM020004                     </v>
          </cell>
        </row>
      </sheetData>
      <sheetData sheetId="18399">
        <row r="2">
          <cell r="A2" t="str">
            <v xml:space="preserve">GCM020004                     </v>
          </cell>
        </row>
      </sheetData>
      <sheetData sheetId="18400">
        <row r="2">
          <cell r="A2" t="str">
            <v xml:space="preserve">GCM020004                     </v>
          </cell>
        </row>
      </sheetData>
      <sheetData sheetId="18401">
        <row r="2">
          <cell r="A2" t="str">
            <v xml:space="preserve">GCM020004                     </v>
          </cell>
        </row>
      </sheetData>
      <sheetData sheetId="18402">
        <row r="2">
          <cell r="A2" t="str">
            <v xml:space="preserve">GCM020004                     </v>
          </cell>
        </row>
      </sheetData>
      <sheetData sheetId="18403">
        <row r="5">
          <cell r="E5">
            <v>1</v>
          </cell>
        </row>
      </sheetData>
      <sheetData sheetId="18404">
        <row r="2">
          <cell r="A2" t="str">
            <v xml:space="preserve">GCM020004                     </v>
          </cell>
        </row>
      </sheetData>
      <sheetData sheetId="18405">
        <row r="5">
          <cell r="E5">
            <v>1</v>
          </cell>
        </row>
      </sheetData>
      <sheetData sheetId="18406">
        <row r="57">
          <cell r="J57" t="str">
            <v>Kondisi OP Proyek EPC</v>
          </cell>
        </row>
      </sheetData>
      <sheetData sheetId="18407">
        <row r="5">
          <cell r="E5">
            <v>1</v>
          </cell>
        </row>
      </sheetData>
      <sheetData sheetId="18408">
        <row r="57">
          <cell r="J57" t="str">
            <v>Kondisi OP Proyek EPC</v>
          </cell>
        </row>
      </sheetData>
      <sheetData sheetId="18409">
        <row r="8">
          <cell r="B8" t="str">
            <v>PT ASSOCIATED BRITISH BUDI</v>
          </cell>
        </row>
      </sheetData>
      <sheetData sheetId="18410">
        <row r="57">
          <cell r="J57" t="str">
            <v>Kondisi OP Proyek EPC</v>
          </cell>
        </row>
      </sheetData>
      <sheetData sheetId="18411" refreshError="1"/>
      <sheetData sheetId="18412" refreshError="1"/>
      <sheetData sheetId="18413" refreshError="1"/>
      <sheetData sheetId="18414" refreshError="1"/>
      <sheetData sheetId="18415" refreshError="1"/>
      <sheetData sheetId="18416" refreshError="1"/>
      <sheetData sheetId="18417" refreshError="1"/>
      <sheetData sheetId="18418" refreshError="1"/>
      <sheetData sheetId="18419" refreshError="1"/>
      <sheetData sheetId="18420" refreshError="1"/>
      <sheetData sheetId="18421" refreshError="1"/>
      <sheetData sheetId="18422" refreshError="1"/>
      <sheetData sheetId="18423" refreshError="1"/>
      <sheetData sheetId="18424" refreshError="1"/>
      <sheetData sheetId="18425" refreshError="1"/>
      <sheetData sheetId="18426" refreshError="1"/>
      <sheetData sheetId="18427" refreshError="1"/>
      <sheetData sheetId="18428" refreshError="1"/>
      <sheetData sheetId="18429" refreshError="1"/>
      <sheetData sheetId="18430" refreshError="1"/>
      <sheetData sheetId="18431" refreshError="1"/>
      <sheetData sheetId="18432" refreshError="1"/>
      <sheetData sheetId="18433" refreshError="1"/>
      <sheetData sheetId="18434" refreshError="1"/>
      <sheetData sheetId="18435" refreshError="1"/>
      <sheetData sheetId="18436" refreshError="1"/>
      <sheetData sheetId="18437" refreshError="1"/>
      <sheetData sheetId="18438" refreshError="1"/>
      <sheetData sheetId="18439" refreshError="1"/>
      <sheetData sheetId="18440" refreshError="1"/>
      <sheetData sheetId="18441" refreshError="1"/>
      <sheetData sheetId="18442" refreshError="1"/>
      <sheetData sheetId="18443" refreshError="1"/>
      <sheetData sheetId="18444" refreshError="1"/>
      <sheetData sheetId="18445" refreshError="1"/>
      <sheetData sheetId="18446" refreshError="1"/>
      <sheetData sheetId="18447" refreshError="1"/>
      <sheetData sheetId="18448" refreshError="1"/>
      <sheetData sheetId="18449" refreshError="1"/>
      <sheetData sheetId="18450" refreshError="1"/>
      <sheetData sheetId="18451" refreshError="1"/>
      <sheetData sheetId="18452" refreshError="1"/>
      <sheetData sheetId="18453" refreshError="1"/>
      <sheetData sheetId="18454" refreshError="1"/>
      <sheetData sheetId="18455" refreshError="1"/>
      <sheetData sheetId="18456" refreshError="1"/>
      <sheetData sheetId="18457" refreshError="1"/>
      <sheetData sheetId="18458" refreshError="1"/>
      <sheetData sheetId="18459" refreshError="1"/>
      <sheetData sheetId="18460" refreshError="1"/>
      <sheetData sheetId="18461" refreshError="1"/>
      <sheetData sheetId="18462" refreshError="1"/>
      <sheetData sheetId="18463" refreshError="1"/>
      <sheetData sheetId="18464" refreshError="1"/>
      <sheetData sheetId="18465" refreshError="1"/>
      <sheetData sheetId="18466" refreshError="1"/>
      <sheetData sheetId="18467" refreshError="1"/>
      <sheetData sheetId="18468" refreshError="1"/>
      <sheetData sheetId="18469" refreshError="1"/>
      <sheetData sheetId="18470" refreshError="1"/>
      <sheetData sheetId="18471" refreshError="1"/>
      <sheetData sheetId="18472" refreshError="1"/>
      <sheetData sheetId="18473" refreshError="1"/>
      <sheetData sheetId="18474" refreshError="1"/>
      <sheetData sheetId="18475" refreshError="1"/>
      <sheetData sheetId="18476" refreshError="1"/>
      <sheetData sheetId="18477" refreshError="1"/>
      <sheetData sheetId="18478" refreshError="1"/>
      <sheetData sheetId="18479" refreshError="1"/>
      <sheetData sheetId="18480" refreshError="1"/>
      <sheetData sheetId="18481" refreshError="1"/>
      <sheetData sheetId="18482" refreshError="1"/>
      <sheetData sheetId="18483" refreshError="1"/>
      <sheetData sheetId="18484" refreshError="1"/>
      <sheetData sheetId="18485" refreshError="1"/>
      <sheetData sheetId="18486" refreshError="1"/>
      <sheetData sheetId="18487" refreshError="1"/>
      <sheetData sheetId="18488" refreshError="1"/>
      <sheetData sheetId="18489" refreshError="1"/>
      <sheetData sheetId="18490" refreshError="1"/>
      <sheetData sheetId="18491" refreshError="1"/>
      <sheetData sheetId="18492" refreshError="1"/>
      <sheetData sheetId="18493" refreshError="1"/>
      <sheetData sheetId="18494" refreshError="1"/>
      <sheetData sheetId="18495" refreshError="1"/>
      <sheetData sheetId="18496" refreshError="1"/>
      <sheetData sheetId="18497" refreshError="1"/>
      <sheetData sheetId="18498" refreshError="1"/>
      <sheetData sheetId="18499" refreshError="1"/>
      <sheetData sheetId="18500" refreshError="1"/>
      <sheetData sheetId="18501" refreshError="1"/>
      <sheetData sheetId="18502" refreshError="1"/>
      <sheetData sheetId="18503" refreshError="1"/>
      <sheetData sheetId="18504" refreshError="1"/>
      <sheetData sheetId="18505" refreshError="1"/>
      <sheetData sheetId="18506" refreshError="1"/>
      <sheetData sheetId="18507" refreshError="1"/>
      <sheetData sheetId="18508" refreshError="1"/>
      <sheetData sheetId="18509" refreshError="1"/>
      <sheetData sheetId="18510" refreshError="1"/>
      <sheetData sheetId="18511" refreshError="1"/>
      <sheetData sheetId="18512" refreshError="1"/>
      <sheetData sheetId="18513" refreshError="1"/>
      <sheetData sheetId="18514" refreshError="1"/>
      <sheetData sheetId="18515" refreshError="1"/>
      <sheetData sheetId="18516" refreshError="1"/>
      <sheetData sheetId="18517" refreshError="1"/>
      <sheetData sheetId="18518" refreshError="1"/>
      <sheetData sheetId="18519" refreshError="1"/>
      <sheetData sheetId="18520" refreshError="1"/>
      <sheetData sheetId="18521" refreshError="1"/>
      <sheetData sheetId="18522" refreshError="1"/>
      <sheetData sheetId="18523" refreshError="1"/>
      <sheetData sheetId="18524" refreshError="1"/>
      <sheetData sheetId="18525" refreshError="1"/>
      <sheetData sheetId="18526" refreshError="1"/>
      <sheetData sheetId="18527" refreshError="1"/>
      <sheetData sheetId="18528" refreshError="1"/>
      <sheetData sheetId="18529" refreshError="1"/>
      <sheetData sheetId="18530" refreshError="1"/>
      <sheetData sheetId="18531" refreshError="1"/>
      <sheetData sheetId="18532" refreshError="1"/>
      <sheetData sheetId="18533" refreshError="1"/>
      <sheetData sheetId="18534" refreshError="1"/>
      <sheetData sheetId="18535" refreshError="1"/>
      <sheetData sheetId="18536" refreshError="1"/>
      <sheetData sheetId="18537" refreshError="1"/>
      <sheetData sheetId="18538" refreshError="1"/>
      <sheetData sheetId="18539" refreshError="1"/>
      <sheetData sheetId="18540" refreshError="1"/>
      <sheetData sheetId="18541" refreshError="1"/>
      <sheetData sheetId="18542" refreshError="1"/>
      <sheetData sheetId="18543" refreshError="1"/>
      <sheetData sheetId="18544" refreshError="1"/>
      <sheetData sheetId="18545" refreshError="1"/>
      <sheetData sheetId="18546" refreshError="1"/>
      <sheetData sheetId="18547" refreshError="1"/>
      <sheetData sheetId="18548" refreshError="1"/>
      <sheetData sheetId="18549" refreshError="1"/>
      <sheetData sheetId="18550" refreshError="1"/>
      <sheetData sheetId="18551" refreshError="1"/>
      <sheetData sheetId="18552" refreshError="1"/>
      <sheetData sheetId="18553" refreshError="1"/>
      <sheetData sheetId="18554" refreshError="1"/>
      <sheetData sheetId="18555" refreshError="1"/>
      <sheetData sheetId="18556" refreshError="1"/>
      <sheetData sheetId="18557" refreshError="1"/>
      <sheetData sheetId="18558" refreshError="1"/>
      <sheetData sheetId="18559" refreshError="1"/>
      <sheetData sheetId="18560" refreshError="1"/>
      <sheetData sheetId="18561" refreshError="1"/>
      <sheetData sheetId="18562" refreshError="1"/>
      <sheetData sheetId="18563" refreshError="1"/>
      <sheetData sheetId="18564" refreshError="1"/>
      <sheetData sheetId="18565" refreshError="1"/>
      <sheetData sheetId="18566" refreshError="1"/>
      <sheetData sheetId="18567" refreshError="1"/>
      <sheetData sheetId="18568" refreshError="1"/>
      <sheetData sheetId="18569" refreshError="1"/>
      <sheetData sheetId="18570" refreshError="1"/>
      <sheetData sheetId="18571" refreshError="1"/>
      <sheetData sheetId="18572" refreshError="1"/>
      <sheetData sheetId="18573" refreshError="1"/>
      <sheetData sheetId="18574" refreshError="1"/>
      <sheetData sheetId="18575" refreshError="1"/>
      <sheetData sheetId="18576" refreshError="1"/>
      <sheetData sheetId="18577" refreshError="1"/>
      <sheetData sheetId="18578" refreshError="1"/>
      <sheetData sheetId="18579" refreshError="1"/>
      <sheetData sheetId="18580" refreshError="1"/>
      <sheetData sheetId="18581" refreshError="1"/>
      <sheetData sheetId="18582" refreshError="1"/>
      <sheetData sheetId="18583" refreshError="1"/>
      <sheetData sheetId="18584" refreshError="1"/>
      <sheetData sheetId="18585" refreshError="1"/>
      <sheetData sheetId="18586" refreshError="1"/>
      <sheetData sheetId="18587" refreshError="1"/>
      <sheetData sheetId="18588" refreshError="1"/>
      <sheetData sheetId="18589" refreshError="1"/>
      <sheetData sheetId="18590" refreshError="1"/>
      <sheetData sheetId="18591" refreshError="1"/>
      <sheetData sheetId="18592" refreshError="1"/>
      <sheetData sheetId="18593" refreshError="1"/>
      <sheetData sheetId="18594" refreshError="1"/>
      <sheetData sheetId="18595" refreshError="1"/>
      <sheetData sheetId="18596" refreshError="1"/>
      <sheetData sheetId="18597" refreshError="1"/>
      <sheetData sheetId="18598" refreshError="1"/>
      <sheetData sheetId="18599" refreshError="1"/>
      <sheetData sheetId="18600" refreshError="1"/>
      <sheetData sheetId="18601" refreshError="1"/>
      <sheetData sheetId="18602" refreshError="1"/>
      <sheetData sheetId="18603" refreshError="1"/>
      <sheetData sheetId="18604" refreshError="1"/>
      <sheetData sheetId="18605" refreshError="1"/>
      <sheetData sheetId="18606" refreshError="1"/>
      <sheetData sheetId="18607" refreshError="1"/>
      <sheetData sheetId="18608" refreshError="1"/>
      <sheetData sheetId="18609" refreshError="1"/>
      <sheetData sheetId="18610" refreshError="1"/>
      <sheetData sheetId="18611" refreshError="1"/>
      <sheetData sheetId="18612" refreshError="1"/>
      <sheetData sheetId="18613" refreshError="1"/>
      <sheetData sheetId="18614" refreshError="1"/>
      <sheetData sheetId="18615" refreshError="1"/>
      <sheetData sheetId="18616" refreshError="1"/>
      <sheetData sheetId="18617" refreshError="1"/>
      <sheetData sheetId="18618" refreshError="1"/>
      <sheetData sheetId="18619" refreshError="1"/>
      <sheetData sheetId="18620" refreshError="1"/>
      <sheetData sheetId="18621" refreshError="1"/>
      <sheetData sheetId="18622" refreshError="1"/>
      <sheetData sheetId="18623" refreshError="1"/>
      <sheetData sheetId="18624" refreshError="1"/>
      <sheetData sheetId="18625" refreshError="1"/>
      <sheetData sheetId="18626" refreshError="1"/>
      <sheetData sheetId="18627" refreshError="1"/>
      <sheetData sheetId="18628" refreshError="1"/>
      <sheetData sheetId="18629" refreshError="1"/>
      <sheetData sheetId="18630" refreshError="1"/>
      <sheetData sheetId="18631" refreshError="1"/>
      <sheetData sheetId="18632" refreshError="1"/>
      <sheetData sheetId="18633" refreshError="1"/>
      <sheetData sheetId="18634" refreshError="1"/>
      <sheetData sheetId="18635" refreshError="1"/>
      <sheetData sheetId="18636" refreshError="1"/>
      <sheetData sheetId="18637" refreshError="1"/>
      <sheetData sheetId="18638" refreshError="1"/>
      <sheetData sheetId="18639" refreshError="1"/>
      <sheetData sheetId="18640" refreshError="1"/>
      <sheetData sheetId="18641" refreshError="1"/>
      <sheetData sheetId="18642" refreshError="1"/>
      <sheetData sheetId="18643" refreshError="1"/>
      <sheetData sheetId="18644" refreshError="1"/>
      <sheetData sheetId="18645" refreshError="1"/>
      <sheetData sheetId="18646" refreshError="1"/>
      <sheetData sheetId="18647" refreshError="1"/>
      <sheetData sheetId="18648" refreshError="1"/>
      <sheetData sheetId="18649" refreshError="1"/>
      <sheetData sheetId="18650" refreshError="1"/>
      <sheetData sheetId="18651" refreshError="1"/>
      <sheetData sheetId="18652" refreshError="1"/>
      <sheetData sheetId="18653" refreshError="1"/>
      <sheetData sheetId="18654" refreshError="1"/>
      <sheetData sheetId="18655" refreshError="1"/>
      <sheetData sheetId="18656" refreshError="1"/>
      <sheetData sheetId="18657" refreshError="1"/>
      <sheetData sheetId="18658" refreshError="1"/>
      <sheetData sheetId="18659" refreshError="1"/>
      <sheetData sheetId="18660" refreshError="1"/>
      <sheetData sheetId="18661" refreshError="1"/>
      <sheetData sheetId="18662" refreshError="1"/>
      <sheetData sheetId="18663" refreshError="1"/>
      <sheetData sheetId="18664" refreshError="1"/>
      <sheetData sheetId="18665" refreshError="1"/>
      <sheetData sheetId="18666" refreshError="1"/>
      <sheetData sheetId="18667" refreshError="1"/>
      <sheetData sheetId="18668" refreshError="1"/>
      <sheetData sheetId="18669" refreshError="1"/>
      <sheetData sheetId="18670" refreshError="1"/>
      <sheetData sheetId="18671" refreshError="1"/>
      <sheetData sheetId="18672" refreshError="1"/>
      <sheetData sheetId="18673" refreshError="1"/>
      <sheetData sheetId="18674" refreshError="1"/>
      <sheetData sheetId="18675" refreshError="1"/>
      <sheetData sheetId="18676" refreshError="1"/>
      <sheetData sheetId="18677" refreshError="1"/>
      <sheetData sheetId="18678" refreshError="1"/>
      <sheetData sheetId="18679" refreshError="1"/>
      <sheetData sheetId="18680" refreshError="1"/>
      <sheetData sheetId="18681" refreshError="1"/>
      <sheetData sheetId="18682" refreshError="1"/>
      <sheetData sheetId="18683" refreshError="1"/>
      <sheetData sheetId="18684" refreshError="1"/>
      <sheetData sheetId="18685" refreshError="1"/>
      <sheetData sheetId="18686" refreshError="1"/>
      <sheetData sheetId="18687" refreshError="1"/>
      <sheetData sheetId="18688" refreshError="1"/>
      <sheetData sheetId="18689" refreshError="1"/>
      <sheetData sheetId="18690" refreshError="1"/>
      <sheetData sheetId="18691" refreshError="1"/>
      <sheetData sheetId="18692" refreshError="1"/>
      <sheetData sheetId="18693" refreshError="1"/>
      <sheetData sheetId="18694" refreshError="1"/>
      <sheetData sheetId="18695" refreshError="1"/>
      <sheetData sheetId="18696" refreshError="1"/>
      <sheetData sheetId="18697" refreshError="1"/>
      <sheetData sheetId="18698"/>
      <sheetData sheetId="18699" refreshError="1"/>
      <sheetData sheetId="18700" refreshError="1"/>
      <sheetData sheetId="18701" refreshError="1"/>
      <sheetData sheetId="18702" refreshError="1"/>
      <sheetData sheetId="18703">
        <row r="1">
          <cell r="A1" t="str">
            <v>NB0002</v>
          </cell>
        </row>
      </sheetData>
      <sheetData sheetId="18704">
        <row r="1">
          <cell r="A1" t="str">
            <v>NB0002</v>
          </cell>
        </row>
      </sheetData>
      <sheetData sheetId="18705">
        <row r="1">
          <cell r="A1" t="str">
            <v>NB0002</v>
          </cell>
        </row>
      </sheetData>
      <sheetData sheetId="18706">
        <row r="1">
          <cell r="A1" t="str">
            <v>NO_BATCH</v>
          </cell>
        </row>
      </sheetData>
      <sheetData sheetId="18707" refreshError="1"/>
      <sheetData sheetId="18708" refreshError="1"/>
      <sheetData sheetId="18709" refreshError="1"/>
      <sheetData sheetId="18710" refreshError="1"/>
      <sheetData sheetId="18711" refreshError="1"/>
      <sheetData sheetId="18712" refreshError="1"/>
      <sheetData sheetId="18713" refreshError="1"/>
      <sheetData sheetId="18714" refreshError="1"/>
      <sheetData sheetId="18715" refreshError="1"/>
      <sheetData sheetId="18716" refreshError="1"/>
      <sheetData sheetId="18717" refreshError="1"/>
      <sheetData sheetId="18718" refreshError="1"/>
      <sheetData sheetId="18719" refreshError="1"/>
      <sheetData sheetId="18720" refreshError="1"/>
      <sheetData sheetId="18721" refreshError="1"/>
      <sheetData sheetId="18722" refreshError="1"/>
      <sheetData sheetId="18723" refreshError="1"/>
      <sheetData sheetId="18724" refreshError="1"/>
      <sheetData sheetId="18725" refreshError="1"/>
      <sheetData sheetId="18726" refreshError="1"/>
      <sheetData sheetId="18727" refreshError="1"/>
      <sheetData sheetId="18728" refreshError="1"/>
      <sheetData sheetId="18729" refreshError="1"/>
      <sheetData sheetId="18730" refreshError="1"/>
      <sheetData sheetId="18731"/>
      <sheetData sheetId="18732"/>
      <sheetData sheetId="18733" refreshError="1"/>
      <sheetData sheetId="18734" refreshError="1"/>
      <sheetData sheetId="18735" refreshError="1"/>
      <sheetData sheetId="18736" refreshError="1"/>
      <sheetData sheetId="18737" refreshError="1"/>
      <sheetData sheetId="18738" refreshError="1"/>
      <sheetData sheetId="18739" refreshError="1"/>
      <sheetData sheetId="18740">
        <row r="1">
          <cell r="A1" t="str">
            <v>NB0002</v>
          </cell>
        </row>
      </sheetData>
      <sheetData sheetId="18741">
        <row r="1">
          <cell r="A1" t="str">
            <v>NB0002</v>
          </cell>
        </row>
      </sheetData>
      <sheetData sheetId="18742">
        <row r="1">
          <cell r="A1" t="str">
            <v>NO_BATCH</v>
          </cell>
        </row>
      </sheetData>
      <sheetData sheetId="18743">
        <row r="1">
          <cell r="A1" t="str">
            <v>NO_BATCH</v>
          </cell>
        </row>
      </sheetData>
      <sheetData sheetId="18744">
        <row r="1">
          <cell r="A1" t="str">
            <v>NO_BATCH</v>
          </cell>
        </row>
      </sheetData>
      <sheetData sheetId="18745" refreshError="1"/>
      <sheetData sheetId="18746" refreshError="1"/>
      <sheetData sheetId="18747">
        <row r="1">
          <cell r="A1" t="str">
            <v>NB0002</v>
          </cell>
        </row>
      </sheetData>
      <sheetData sheetId="18748" refreshError="1"/>
      <sheetData sheetId="18749">
        <row r="1">
          <cell r="A1" t="str">
            <v>NB0002</v>
          </cell>
        </row>
      </sheetData>
      <sheetData sheetId="18750">
        <row r="1">
          <cell r="A1" t="str">
            <v>NO_BATCH</v>
          </cell>
        </row>
      </sheetData>
      <sheetData sheetId="18751">
        <row r="1">
          <cell r="A1" t="str">
            <v>NB0002</v>
          </cell>
        </row>
      </sheetData>
      <sheetData sheetId="18752" refreshError="1"/>
      <sheetData sheetId="18753">
        <row r="1">
          <cell r="A1" t="str">
            <v>NO_BATCH</v>
          </cell>
        </row>
      </sheetData>
      <sheetData sheetId="18754">
        <row r="1">
          <cell r="A1" t="str">
            <v>NB0002</v>
          </cell>
        </row>
      </sheetData>
      <sheetData sheetId="18755">
        <row r="1">
          <cell r="A1" t="str">
            <v>NB0002</v>
          </cell>
        </row>
      </sheetData>
      <sheetData sheetId="18756">
        <row r="1">
          <cell r="A1" t="str">
            <v>NB0002</v>
          </cell>
        </row>
      </sheetData>
      <sheetData sheetId="18757" refreshError="1"/>
      <sheetData sheetId="18758">
        <row r="1">
          <cell r="A1" t="str">
            <v>NB0002</v>
          </cell>
        </row>
      </sheetData>
      <sheetData sheetId="18759">
        <row r="1">
          <cell r="A1" t="str">
            <v>NB0002</v>
          </cell>
        </row>
      </sheetData>
      <sheetData sheetId="18760" refreshError="1"/>
      <sheetData sheetId="18761">
        <row r="1">
          <cell r="A1" t="str">
            <v>NB0002</v>
          </cell>
        </row>
      </sheetData>
      <sheetData sheetId="18762">
        <row r="1">
          <cell r="A1" t="str">
            <v>Acct</v>
          </cell>
        </row>
      </sheetData>
      <sheetData sheetId="18763">
        <row r="1">
          <cell r="A1" t="str">
            <v>NB0002</v>
          </cell>
        </row>
      </sheetData>
      <sheetData sheetId="18764">
        <row r="1">
          <cell r="A1" t="str">
            <v>NB0002</v>
          </cell>
        </row>
      </sheetData>
      <sheetData sheetId="18765">
        <row r="1">
          <cell r="A1" t="str">
            <v>NB0002</v>
          </cell>
        </row>
      </sheetData>
      <sheetData sheetId="18766">
        <row r="1">
          <cell r="A1" t="str">
            <v>NB0002</v>
          </cell>
        </row>
      </sheetData>
      <sheetData sheetId="18767">
        <row r="1">
          <cell r="A1" t="str">
            <v>NB0002</v>
          </cell>
        </row>
      </sheetData>
      <sheetData sheetId="18768">
        <row r="1">
          <cell r="A1" t="str">
            <v>NO_BATCH</v>
          </cell>
        </row>
      </sheetData>
      <sheetData sheetId="18769">
        <row r="1">
          <cell r="A1" t="str">
            <v>NB0002</v>
          </cell>
        </row>
      </sheetData>
      <sheetData sheetId="18770">
        <row r="1">
          <cell r="A1" t="str">
            <v>NB0002</v>
          </cell>
        </row>
      </sheetData>
      <sheetData sheetId="18771">
        <row r="1">
          <cell r="A1" t="str">
            <v>NB0002</v>
          </cell>
        </row>
      </sheetData>
      <sheetData sheetId="18772">
        <row r="1">
          <cell r="A1" t="str">
            <v>NB0002</v>
          </cell>
        </row>
      </sheetData>
      <sheetData sheetId="18773">
        <row r="1">
          <cell r="A1" t="str">
            <v>NB0002</v>
          </cell>
        </row>
      </sheetData>
      <sheetData sheetId="18774">
        <row r="1">
          <cell r="A1" t="str">
            <v>PT Samudera Shipping Services (PT SSS)</v>
          </cell>
        </row>
      </sheetData>
      <sheetData sheetId="18775" refreshError="1"/>
      <sheetData sheetId="18776" refreshError="1"/>
      <sheetData sheetId="18777" refreshError="1"/>
      <sheetData sheetId="18778" refreshError="1"/>
      <sheetData sheetId="18779" refreshError="1"/>
      <sheetData sheetId="18780" refreshError="1"/>
      <sheetData sheetId="18781">
        <row r="55">
          <cell r="H55" t="str">
            <v>WILLY BUDIONO</v>
          </cell>
        </row>
      </sheetData>
      <sheetData sheetId="18782">
        <row r="1">
          <cell r="A1" t="str">
            <v>Acct</v>
          </cell>
        </row>
      </sheetData>
      <sheetData sheetId="18783">
        <row r="1">
          <cell r="A1" t="str">
            <v>Acct</v>
          </cell>
        </row>
      </sheetData>
      <sheetData sheetId="18784">
        <row r="1">
          <cell r="A1" t="str">
            <v>CV TRITUNGGAL SENTOSA</v>
          </cell>
        </row>
      </sheetData>
      <sheetData sheetId="18785">
        <row r="8">
          <cell r="G8">
            <v>118750000</v>
          </cell>
        </row>
      </sheetData>
      <sheetData sheetId="18786">
        <row r="2">
          <cell r="A2" t="str">
            <v>Acc</v>
          </cell>
        </row>
      </sheetData>
      <sheetData sheetId="18787">
        <row r="8">
          <cell r="G8">
            <v>1096650000</v>
          </cell>
        </row>
      </sheetData>
      <sheetData sheetId="18788">
        <row r="2">
          <cell r="A2" t="str">
            <v>Acc</v>
          </cell>
        </row>
      </sheetData>
      <sheetData sheetId="18789">
        <row r="2">
          <cell r="A2" t="str">
            <v>Acc</v>
          </cell>
        </row>
      </sheetData>
      <sheetData sheetId="18790">
        <row r="1">
          <cell r="A1" t="str">
            <v>PT Samudera Shipping Services (PT SSS)</v>
          </cell>
        </row>
      </sheetData>
      <sheetData sheetId="18791" refreshError="1"/>
      <sheetData sheetId="18792">
        <row r="28">
          <cell r="O28">
            <v>201431336772</v>
          </cell>
        </row>
      </sheetData>
      <sheetData sheetId="18793">
        <row r="2">
          <cell r="A2" t="str">
            <v>Acc</v>
          </cell>
        </row>
      </sheetData>
      <sheetData sheetId="18794">
        <row r="2">
          <cell r="A2" t="str">
            <v>Acc</v>
          </cell>
        </row>
      </sheetData>
      <sheetData sheetId="18795"/>
      <sheetData sheetId="18796"/>
      <sheetData sheetId="18797">
        <row r="8">
          <cell r="G8">
            <v>160000000</v>
          </cell>
        </row>
      </sheetData>
      <sheetData sheetId="18798">
        <row r="2">
          <cell r="A2" t="str">
            <v>Acc</v>
          </cell>
        </row>
      </sheetData>
      <sheetData sheetId="18799">
        <row r="1">
          <cell r="A1" t="str">
            <v>Acct</v>
          </cell>
        </row>
      </sheetData>
      <sheetData sheetId="18800" refreshError="1"/>
      <sheetData sheetId="18801" refreshError="1"/>
      <sheetData sheetId="18802" refreshError="1"/>
      <sheetData sheetId="18803" refreshError="1"/>
      <sheetData sheetId="18804" refreshError="1"/>
      <sheetData sheetId="18805" refreshError="1"/>
      <sheetData sheetId="18806" refreshError="1"/>
      <sheetData sheetId="18807" refreshError="1"/>
      <sheetData sheetId="18808" refreshError="1"/>
      <sheetData sheetId="18809" refreshError="1"/>
      <sheetData sheetId="18810" refreshError="1"/>
      <sheetData sheetId="18811" refreshError="1"/>
      <sheetData sheetId="18812" refreshError="1"/>
      <sheetData sheetId="18813" refreshError="1"/>
      <sheetData sheetId="18814" refreshError="1"/>
      <sheetData sheetId="18815" refreshError="1"/>
      <sheetData sheetId="18816" refreshError="1"/>
      <sheetData sheetId="18817" refreshError="1"/>
      <sheetData sheetId="18818" refreshError="1"/>
      <sheetData sheetId="18819" refreshError="1"/>
      <sheetData sheetId="18820"/>
      <sheetData sheetId="18821" refreshError="1"/>
      <sheetData sheetId="18822" refreshError="1"/>
      <sheetData sheetId="18823" refreshError="1"/>
      <sheetData sheetId="18824" refreshError="1"/>
      <sheetData sheetId="18825" refreshError="1"/>
      <sheetData sheetId="18826" refreshError="1"/>
      <sheetData sheetId="18827" refreshError="1"/>
      <sheetData sheetId="18828" refreshError="1"/>
      <sheetData sheetId="18829" refreshError="1"/>
      <sheetData sheetId="18830" refreshError="1"/>
      <sheetData sheetId="18831" refreshError="1"/>
      <sheetData sheetId="18832" refreshError="1"/>
      <sheetData sheetId="18833" refreshError="1"/>
      <sheetData sheetId="18834">
        <row r="1">
          <cell r="C1" t="str">
            <v>Kode</v>
          </cell>
        </row>
      </sheetData>
      <sheetData sheetId="18835">
        <row r="1">
          <cell r="A1" t="str">
            <v>NPWP</v>
          </cell>
        </row>
      </sheetData>
      <sheetData sheetId="18836">
        <row r="3">
          <cell r="M3" t="str">
            <v>- 2 -</v>
          </cell>
        </row>
      </sheetData>
      <sheetData sheetId="18837">
        <row r="1">
          <cell r="B1" t="str">
            <v>Jan</v>
          </cell>
        </row>
      </sheetData>
      <sheetData sheetId="18838">
        <row r="3">
          <cell r="M3" t="str">
            <v>- 2 -</v>
          </cell>
        </row>
      </sheetData>
      <sheetData sheetId="18839">
        <row r="45">
          <cell r="O45">
            <v>14000000000</v>
          </cell>
        </row>
      </sheetData>
      <sheetData sheetId="18840">
        <row r="28">
          <cell r="O28">
            <v>23625000</v>
          </cell>
        </row>
      </sheetData>
      <sheetData sheetId="18841" refreshError="1"/>
      <sheetData sheetId="18842" refreshError="1"/>
      <sheetData sheetId="18843" refreshError="1"/>
      <sheetData sheetId="18844" refreshError="1"/>
      <sheetData sheetId="18845" refreshError="1"/>
      <sheetData sheetId="18846" refreshError="1"/>
      <sheetData sheetId="18847">
        <row r="1">
          <cell r="B1" t="str">
            <v>Jan</v>
          </cell>
        </row>
      </sheetData>
      <sheetData sheetId="18848">
        <row r="3">
          <cell r="M3" t="str">
            <v>- 2 -</v>
          </cell>
        </row>
      </sheetData>
      <sheetData sheetId="18849">
        <row r="1">
          <cell r="B1" t="str">
            <v>Jan</v>
          </cell>
        </row>
      </sheetData>
      <sheetData sheetId="18850">
        <row r="3">
          <cell r="A3">
            <v>415</v>
          </cell>
        </row>
      </sheetData>
      <sheetData sheetId="18851">
        <row r="3">
          <cell r="A3" t="str">
            <v>SINGAPORE INCOME TAX COMPUTATION FOR THE YEAR OF ASSESSMENT 2003</v>
          </cell>
        </row>
      </sheetData>
      <sheetData sheetId="18852" refreshError="1"/>
      <sheetData sheetId="18853" refreshError="1"/>
      <sheetData sheetId="18854">
        <row r="1">
          <cell r="A1" t="str">
            <v>PT Samudera Shipping Services (PT SSS)</v>
          </cell>
        </row>
      </sheetData>
      <sheetData sheetId="18855">
        <row r="3">
          <cell r="A3" t="str">
            <v>SINGAPORE INCOME TAX COMPUTATION FOR THE YEAR OF ASSESSMENT 2003</v>
          </cell>
        </row>
      </sheetData>
      <sheetData sheetId="18856">
        <row r="1">
          <cell r="A1" t="str">
            <v>LB/RI/PSI</v>
          </cell>
        </row>
      </sheetData>
      <sheetData sheetId="18857">
        <row r="2">
          <cell r="K2">
            <v>1550000</v>
          </cell>
        </row>
      </sheetData>
      <sheetData sheetId="18858">
        <row r="1">
          <cell r="A1" t="str">
            <v>KARTU PERSEDIAAN SAHAM</v>
          </cell>
        </row>
      </sheetData>
      <sheetData sheetId="18859">
        <row r="2">
          <cell r="K2">
            <v>1550000</v>
          </cell>
        </row>
      </sheetData>
      <sheetData sheetId="18860">
        <row r="1">
          <cell r="A1" t="str">
            <v>KARTU PERSEDIAAN SAHAM</v>
          </cell>
        </row>
      </sheetData>
      <sheetData sheetId="18861" refreshError="1"/>
      <sheetData sheetId="18862" refreshError="1"/>
      <sheetData sheetId="18863"/>
      <sheetData sheetId="18864" refreshError="1"/>
      <sheetData sheetId="18865" refreshError="1"/>
      <sheetData sheetId="18866" refreshError="1"/>
      <sheetData sheetId="18867" refreshError="1"/>
      <sheetData sheetId="18868" refreshError="1"/>
      <sheetData sheetId="18869" refreshError="1"/>
      <sheetData sheetId="18870" refreshError="1"/>
      <sheetData sheetId="18871" refreshError="1"/>
      <sheetData sheetId="18872" refreshError="1"/>
      <sheetData sheetId="18873" refreshError="1"/>
      <sheetData sheetId="18874">
        <row r="2">
          <cell r="K2">
            <v>1550000</v>
          </cell>
        </row>
      </sheetData>
      <sheetData sheetId="18875" refreshError="1"/>
      <sheetData sheetId="18876" refreshError="1"/>
      <sheetData sheetId="18877" refreshError="1"/>
      <sheetData sheetId="18878" refreshError="1"/>
      <sheetData sheetId="18879" refreshError="1"/>
      <sheetData sheetId="18880" refreshError="1"/>
      <sheetData sheetId="18881" refreshError="1"/>
      <sheetData sheetId="18882" refreshError="1"/>
      <sheetData sheetId="18883" refreshError="1"/>
      <sheetData sheetId="18884" refreshError="1"/>
      <sheetData sheetId="18885" refreshError="1"/>
      <sheetData sheetId="18886" refreshError="1"/>
      <sheetData sheetId="18887" refreshError="1"/>
      <sheetData sheetId="18888" refreshError="1"/>
      <sheetData sheetId="18889" refreshError="1"/>
      <sheetData sheetId="18890" refreshError="1"/>
      <sheetData sheetId="18891" refreshError="1"/>
      <sheetData sheetId="18892" refreshError="1"/>
      <sheetData sheetId="18893" refreshError="1"/>
      <sheetData sheetId="18894" refreshError="1"/>
      <sheetData sheetId="18895" refreshError="1"/>
      <sheetData sheetId="18896" refreshError="1"/>
      <sheetData sheetId="18897" refreshError="1"/>
      <sheetData sheetId="18898" refreshError="1"/>
      <sheetData sheetId="18899" refreshError="1"/>
      <sheetData sheetId="18900" refreshError="1"/>
      <sheetData sheetId="18901" refreshError="1"/>
      <sheetData sheetId="18902" refreshError="1"/>
      <sheetData sheetId="18903" refreshError="1"/>
      <sheetData sheetId="18904" refreshError="1"/>
      <sheetData sheetId="18905" refreshError="1"/>
      <sheetData sheetId="18906" refreshError="1"/>
      <sheetData sheetId="18907" refreshError="1"/>
      <sheetData sheetId="18908" refreshError="1"/>
      <sheetData sheetId="18909" refreshError="1"/>
      <sheetData sheetId="18910" refreshError="1"/>
      <sheetData sheetId="18911" refreshError="1"/>
      <sheetData sheetId="18912" refreshError="1"/>
      <sheetData sheetId="18913" refreshError="1"/>
      <sheetData sheetId="18914" refreshError="1"/>
      <sheetData sheetId="18915" refreshError="1"/>
      <sheetData sheetId="18916" refreshError="1"/>
      <sheetData sheetId="18917" refreshError="1"/>
      <sheetData sheetId="18918" refreshError="1"/>
      <sheetData sheetId="18919" refreshError="1"/>
      <sheetData sheetId="18920" refreshError="1"/>
      <sheetData sheetId="18921" refreshError="1"/>
      <sheetData sheetId="18922" refreshError="1"/>
      <sheetData sheetId="18923" refreshError="1"/>
      <sheetData sheetId="18924" refreshError="1"/>
      <sheetData sheetId="18925" refreshError="1"/>
      <sheetData sheetId="18926" refreshError="1"/>
      <sheetData sheetId="18927" refreshError="1"/>
      <sheetData sheetId="18928" refreshError="1"/>
      <sheetData sheetId="18929" refreshError="1"/>
      <sheetData sheetId="18930" refreshError="1"/>
      <sheetData sheetId="18931" refreshError="1"/>
      <sheetData sheetId="18932" refreshError="1"/>
      <sheetData sheetId="18933" refreshError="1"/>
      <sheetData sheetId="18934" refreshError="1"/>
      <sheetData sheetId="18935" refreshError="1"/>
      <sheetData sheetId="18936" refreshError="1"/>
      <sheetData sheetId="18937" refreshError="1"/>
      <sheetData sheetId="18938" refreshError="1"/>
      <sheetData sheetId="18939" refreshError="1"/>
      <sheetData sheetId="18940" refreshError="1"/>
      <sheetData sheetId="18941" refreshError="1"/>
      <sheetData sheetId="18942" refreshError="1"/>
      <sheetData sheetId="18943" refreshError="1"/>
      <sheetData sheetId="18944" refreshError="1"/>
      <sheetData sheetId="18945" refreshError="1"/>
      <sheetData sheetId="18946" refreshError="1"/>
      <sheetData sheetId="18947" refreshError="1"/>
      <sheetData sheetId="18948" refreshError="1"/>
      <sheetData sheetId="18949" refreshError="1"/>
      <sheetData sheetId="18950" refreshError="1"/>
      <sheetData sheetId="18951" refreshError="1"/>
      <sheetData sheetId="18952" refreshError="1"/>
      <sheetData sheetId="18953" refreshError="1"/>
      <sheetData sheetId="18954" refreshError="1"/>
      <sheetData sheetId="18955" refreshError="1"/>
      <sheetData sheetId="18956" refreshError="1"/>
      <sheetData sheetId="18957" refreshError="1"/>
      <sheetData sheetId="18958" refreshError="1"/>
      <sheetData sheetId="18959" refreshError="1"/>
      <sheetData sheetId="18960" refreshError="1"/>
      <sheetData sheetId="18961" refreshError="1"/>
      <sheetData sheetId="18962" refreshError="1"/>
      <sheetData sheetId="18963" refreshError="1"/>
      <sheetData sheetId="18964" refreshError="1"/>
      <sheetData sheetId="18965" refreshError="1"/>
      <sheetData sheetId="18966" refreshError="1"/>
      <sheetData sheetId="18967" refreshError="1"/>
      <sheetData sheetId="18968" refreshError="1"/>
      <sheetData sheetId="18969" refreshError="1"/>
      <sheetData sheetId="18970" refreshError="1"/>
      <sheetData sheetId="18971" refreshError="1"/>
      <sheetData sheetId="18972" refreshError="1"/>
      <sheetData sheetId="18973" refreshError="1"/>
      <sheetData sheetId="18974" refreshError="1"/>
      <sheetData sheetId="18975" refreshError="1"/>
      <sheetData sheetId="18976" refreshError="1"/>
      <sheetData sheetId="18977" refreshError="1"/>
      <sheetData sheetId="18978" refreshError="1"/>
      <sheetData sheetId="18979" refreshError="1"/>
      <sheetData sheetId="18980" refreshError="1"/>
      <sheetData sheetId="18981" refreshError="1"/>
      <sheetData sheetId="18982" refreshError="1"/>
      <sheetData sheetId="18983" refreshError="1"/>
      <sheetData sheetId="18984" refreshError="1"/>
      <sheetData sheetId="18985" refreshError="1"/>
      <sheetData sheetId="18986" refreshError="1"/>
      <sheetData sheetId="18987" refreshError="1"/>
      <sheetData sheetId="18988" refreshError="1"/>
      <sheetData sheetId="18989" refreshError="1"/>
      <sheetData sheetId="18990" refreshError="1"/>
      <sheetData sheetId="18991" refreshError="1"/>
      <sheetData sheetId="18992" refreshError="1"/>
      <sheetData sheetId="18993" refreshError="1"/>
      <sheetData sheetId="18994" refreshError="1"/>
      <sheetData sheetId="18995" refreshError="1"/>
      <sheetData sheetId="18996" refreshError="1"/>
      <sheetData sheetId="18997" refreshError="1"/>
      <sheetData sheetId="18998" refreshError="1"/>
      <sheetData sheetId="18999" refreshError="1"/>
      <sheetData sheetId="19000" refreshError="1"/>
      <sheetData sheetId="19001" refreshError="1"/>
      <sheetData sheetId="19002" refreshError="1"/>
      <sheetData sheetId="19003" refreshError="1"/>
      <sheetData sheetId="19004" refreshError="1"/>
      <sheetData sheetId="19005" refreshError="1"/>
      <sheetData sheetId="19006" refreshError="1"/>
      <sheetData sheetId="19007" refreshError="1"/>
      <sheetData sheetId="19008" refreshError="1"/>
      <sheetData sheetId="19009" refreshError="1"/>
      <sheetData sheetId="19010" refreshError="1"/>
      <sheetData sheetId="19011" refreshError="1"/>
      <sheetData sheetId="19012" refreshError="1"/>
      <sheetData sheetId="19013" refreshError="1"/>
      <sheetData sheetId="19014" refreshError="1"/>
      <sheetData sheetId="19015" refreshError="1"/>
      <sheetData sheetId="19016" refreshError="1"/>
      <sheetData sheetId="19017" refreshError="1"/>
      <sheetData sheetId="19018" refreshError="1"/>
      <sheetData sheetId="19019" refreshError="1"/>
      <sheetData sheetId="19020" refreshError="1"/>
      <sheetData sheetId="19021" refreshError="1"/>
      <sheetData sheetId="19022" refreshError="1"/>
      <sheetData sheetId="19023" refreshError="1"/>
      <sheetData sheetId="19024" refreshError="1"/>
      <sheetData sheetId="19025" refreshError="1"/>
      <sheetData sheetId="19026" refreshError="1"/>
      <sheetData sheetId="19027" refreshError="1"/>
      <sheetData sheetId="19028" refreshError="1"/>
      <sheetData sheetId="19029" refreshError="1"/>
      <sheetData sheetId="19030" refreshError="1"/>
      <sheetData sheetId="19031" refreshError="1"/>
      <sheetData sheetId="19032" refreshError="1"/>
      <sheetData sheetId="19033" refreshError="1"/>
      <sheetData sheetId="19034" refreshError="1"/>
      <sheetData sheetId="19035" refreshError="1"/>
      <sheetData sheetId="19036" refreshError="1"/>
      <sheetData sheetId="19037" refreshError="1"/>
      <sheetData sheetId="19038" refreshError="1"/>
      <sheetData sheetId="19039" refreshError="1"/>
      <sheetData sheetId="19040" refreshError="1"/>
      <sheetData sheetId="19041" refreshError="1"/>
      <sheetData sheetId="19042" refreshError="1"/>
      <sheetData sheetId="19043" refreshError="1"/>
      <sheetData sheetId="19044" refreshError="1"/>
      <sheetData sheetId="19045" refreshError="1"/>
      <sheetData sheetId="19046" refreshError="1"/>
      <sheetData sheetId="19047" refreshError="1"/>
      <sheetData sheetId="19048" refreshError="1"/>
      <sheetData sheetId="19049" refreshError="1"/>
      <sheetData sheetId="19050" refreshError="1"/>
      <sheetData sheetId="19051" refreshError="1"/>
      <sheetData sheetId="19052" refreshError="1"/>
      <sheetData sheetId="19053" refreshError="1"/>
      <sheetData sheetId="19054" refreshError="1"/>
      <sheetData sheetId="19055" refreshError="1"/>
      <sheetData sheetId="19056" refreshError="1"/>
      <sheetData sheetId="19057" refreshError="1"/>
      <sheetData sheetId="19058" refreshError="1"/>
      <sheetData sheetId="19059" refreshError="1"/>
      <sheetData sheetId="19060" refreshError="1"/>
      <sheetData sheetId="19061" refreshError="1"/>
      <sheetData sheetId="19062" refreshError="1"/>
      <sheetData sheetId="19063" refreshError="1"/>
      <sheetData sheetId="19064" refreshError="1"/>
      <sheetData sheetId="19065" refreshError="1"/>
      <sheetData sheetId="19066" refreshError="1"/>
      <sheetData sheetId="19067" refreshError="1"/>
      <sheetData sheetId="19068" refreshError="1"/>
      <sheetData sheetId="19069" refreshError="1"/>
      <sheetData sheetId="19070" refreshError="1"/>
      <sheetData sheetId="19071" refreshError="1"/>
      <sheetData sheetId="19072" refreshError="1"/>
      <sheetData sheetId="19073" refreshError="1"/>
      <sheetData sheetId="19074" refreshError="1"/>
      <sheetData sheetId="19075" refreshError="1"/>
      <sheetData sheetId="19076" refreshError="1"/>
      <sheetData sheetId="19077" refreshError="1"/>
      <sheetData sheetId="19078" refreshError="1"/>
      <sheetData sheetId="19079" refreshError="1"/>
      <sheetData sheetId="19080" refreshError="1"/>
      <sheetData sheetId="19081" refreshError="1"/>
      <sheetData sheetId="19082" refreshError="1"/>
      <sheetData sheetId="19083" refreshError="1"/>
      <sheetData sheetId="19084" refreshError="1"/>
      <sheetData sheetId="19085" refreshError="1"/>
      <sheetData sheetId="19086" refreshError="1"/>
      <sheetData sheetId="19087" refreshError="1"/>
      <sheetData sheetId="19088" refreshError="1"/>
      <sheetData sheetId="19089" refreshError="1"/>
      <sheetData sheetId="19090" refreshError="1"/>
      <sheetData sheetId="19091" refreshError="1"/>
      <sheetData sheetId="19092" refreshError="1"/>
      <sheetData sheetId="19093" refreshError="1"/>
      <sheetData sheetId="19094" refreshError="1"/>
      <sheetData sheetId="19095" refreshError="1"/>
      <sheetData sheetId="19096" refreshError="1"/>
      <sheetData sheetId="19097" refreshError="1"/>
      <sheetData sheetId="19098" refreshError="1"/>
      <sheetData sheetId="19099" refreshError="1"/>
      <sheetData sheetId="19100" refreshError="1"/>
      <sheetData sheetId="19101" refreshError="1"/>
      <sheetData sheetId="19102" refreshError="1"/>
      <sheetData sheetId="19103" refreshError="1"/>
      <sheetData sheetId="19104" refreshError="1"/>
      <sheetData sheetId="19105" refreshError="1"/>
      <sheetData sheetId="19106" refreshError="1"/>
      <sheetData sheetId="19107" refreshError="1"/>
      <sheetData sheetId="19108" refreshError="1"/>
      <sheetData sheetId="19109" refreshError="1"/>
      <sheetData sheetId="19110" refreshError="1"/>
      <sheetData sheetId="19111" refreshError="1"/>
      <sheetData sheetId="19112" refreshError="1"/>
      <sheetData sheetId="19113" refreshError="1"/>
      <sheetData sheetId="19114" refreshError="1"/>
      <sheetData sheetId="19115" refreshError="1"/>
      <sheetData sheetId="19116" refreshError="1"/>
      <sheetData sheetId="19117" refreshError="1"/>
      <sheetData sheetId="19118" refreshError="1"/>
      <sheetData sheetId="19119" refreshError="1"/>
      <sheetData sheetId="19120" refreshError="1"/>
      <sheetData sheetId="19121" refreshError="1"/>
      <sheetData sheetId="19122" refreshError="1"/>
      <sheetData sheetId="19123" refreshError="1"/>
      <sheetData sheetId="19124" refreshError="1"/>
      <sheetData sheetId="19125" refreshError="1"/>
      <sheetData sheetId="19126" refreshError="1"/>
      <sheetData sheetId="19127" refreshError="1"/>
      <sheetData sheetId="19128" refreshError="1"/>
      <sheetData sheetId="19129" refreshError="1"/>
      <sheetData sheetId="19130" refreshError="1"/>
      <sheetData sheetId="19131" refreshError="1"/>
      <sheetData sheetId="19132" refreshError="1"/>
      <sheetData sheetId="19133" refreshError="1"/>
      <sheetData sheetId="19134" refreshError="1"/>
      <sheetData sheetId="19135" refreshError="1"/>
      <sheetData sheetId="19136" refreshError="1"/>
      <sheetData sheetId="19137" refreshError="1"/>
      <sheetData sheetId="19138" refreshError="1"/>
      <sheetData sheetId="19139" refreshError="1"/>
      <sheetData sheetId="19140" refreshError="1"/>
      <sheetData sheetId="19141" refreshError="1"/>
      <sheetData sheetId="19142" refreshError="1"/>
      <sheetData sheetId="19143" refreshError="1"/>
      <sheetData sheetId="19144" refreshError="1"/>
      <sheetData sheetId="19145" refreshError="1"/>
      <sheetData sheetId="19146" refreshError="1"/>
      <sheetData sheetId="19147" refreshError="1"/>
      <sheetData sheetId="19148" refreshError="1"/>
      <sheetData sheetId="19149" refreshError="1"/>
      <sheetData sheetId="19150" refreshError="1"/>
      <sheetData sheetId="19151" refreshError="1"/>
      <sheetData sheetId="19152" refreshError="1"/>
      <sheetData sheetId="19153" refreshError="1"/>
      <sheetData sheetId="19154" refreshError="1"/>
      <sheetData sheetId="19155" refreshError="1"/>
      <sheetData sheetId="19156" refreshError="1"/>
      <sheetData sheetId="19157" refreshError="1"/>
      <sheetData sheetId="19158" refreshError="1"/>
      <sheetData sheetId="19159" refreshError="1"/>
      <sheetData sheetId="19160" refreshError="1"/>
      <sheetData sheetId="19161" refreshError="1"/>
      <sheetData sheetId="19162" refreshError="1"/>
      <sheetData sheetId="19163" refreshError="1"/>
      <sheetData sheetId="19164" refreshError="1"/>
      <sheetData sheetId="19165" refreshError="1"/>
      <sheetData sheetId="19166" refreshError="1"/>
      <sheetData sheetId="19167" refreshError="1"/>
      <sheetData sheetId="19168" refreshError="1"/>
      <sheetData sheetId="19169" refreshError="1"/>
      <sheetData sheetId="19170" refreshError="1"/>
      <sheetData sheetId="19171" refreshError="1"/>
      <sheetData sheetId="19172" refreshError="1"/>
      <sheetData sheetId="19173" refreshError="1"/>
      <sheetData sheetId="19174" refreshError="1"/>
      <sheetData sheetId="19175" refreshError="1"/>
      <sheetData sheetId="19176" refreshError="1"/>
      <sheetData sheetId="19177" refreshError="1"/>
      <sheetData sheetId="19178" refreshError="1"/>
      <sheetData sheetId="19179" refreshError="1"/>
      <sheetData sheetId="19180" refreshError="1"/>
      <sheetData sheetId="19181" refreshError="1"/>
      <sheetData sheetId="19182" refreshError="1"/>
      <sheetData sheetId="19183" refreshError="1"/>
      <sheetData sheetId="19184" refreshError="1"/>
      <sheetData sheetId="19185" refreshError="1"/>
      <sheetData sheetId="19186" refreshError="1"/>
      <sheetData sheetId="19187" refreshError="1"/>
      <sheetData sheetId="19188" refreshError="1"/>
      <sheetData sheetId="19189" refreshError="1"/>
      <sheetData sheetId="19190" refreshError="1"/>
      <sheetData sheetId="19191" refreshError="1"/>
      <sheetData sheetId="19192" refreshError="1"/>
      <sheetData sheetId="19193" refreshError="1"/>
      <sheetData sheetId="19194" refreshError="1"/>
      <sheetData sheetId="19195" refreshError="1"/>
      <sheetData sheetId="19196" refreshError="1"/>
      <sheetData sheetId="19197" refreshError="1"/>
      <sheetData sheetId="19198" refreshError="1"/>
      <sheetData sheetId="19199" refreshError="1"/>
      <sheetData sheetId="19200" refreshError="1"/>
      <sheetData sheetId="19201" refreshError="1"/>
      <sheetData sheetId="19202" refreshError="1"/>
      <sheetData sheetId="19203" refreshError="1"/>
      <sheetData sheetId="19204" refreshError="1"/>
      <sheetData sheetId="19205" refreshError="1"/>
      <sheetData sheetId="19206" refreshError="1"/>
      <sheetData sheetId="19207" refreshError="1"/>
      <sheetData sheetId="19208" refreshError="1"/>
      <sheetData sheetId="19209" refreshError="1"/>
      <sheetData sheetId="19210" refreshError="1"/>
      <sheetData sheetId="19211" refreshError="1"/>
      <sheetData sheetId="19212" refreshError="1"/>
      <sheetData sheetId="19213" refreshError="1"/>
      <sheetData sheetId="19214" refreshError="1"/>
      <sheetData sheetId="19215" refreshError="1"/>
      <sheetData sheetId="19216" refreshError="1"/>
      <sheetData sheetId="19217" refreshError="1"/>
      <sheetData sheetId="19218" refreshError="1"/>
      <sheetData sheetId="19219" refreshError="1"/>
      <sheetData sheetId="19220" refreshError="1"/>
      <sheetData sheetId="19221" refreshError="1"/>
      <sheetData sheetId="19222" refreshError="1"/>
      <sheetData sheetId="19223" refreshError="1"/>
      <sheetData sheetId="19224" refreshError="1"/>
      <sheetData sheetId="19225" refreshError="1"/>
      <sheetData sheetId="19226" refreshError="1"/>
      <sheetData sheetId="19227" refreshError="1"/>
      <sheetData sheetId="19228" refreshError="1"/>
      <sheetData sheetId="19229" refreshError="1"/>
      <sheetData sheetId="19230" refreshError="1"/>
      <sheetData sheetId="19231" refreshError="1"/>
      <sheetData sheetId="19232" refreshError="1"/>
      <sheetData sheetId="19233" refreshError="1"/>
      <sheetData sheetId="19234" refreshError="1"/>
      <sheetData sheetId="19235" refreshError="1"/>
      <sheetData sheetId="19236" refreshError="1"/>
      <sheetData sheetId="19237" refreshError="1"/>
      <sheetData sheetId="19238" refreshError="1"/>
      <sheetData sheetId="19239" refreshError="1"/>
      <sheetData sheetId="19240" refreshError="1"/>
      <sheetData sheetId="19241" refreshError="1"/>
      <sheetData sheetId="19242" refreshError="1"/>
      <sheetData sheetId="19243" refreshError="1"/>
      <sheetData sheetId="19244" refreshError="1"/>
      <sheetData sheetId="19245" refreshError="1"/>
      <sheetData sheetId="19246" refreshError="1"/>
      <sheetData sheetId="19247" refreshError="1"/>
      <sheetData sheetId="19248" refreshError="1"/>
      <sheetData sheetId="19249" refreshError="1"/>
      <sheetData sheetId="19250" refreshError="1"/>
      <sheetData sheetId="19251" refreshError="1"/>
      <sheetData sheetId="19252" refreshError="1"/>
      <sheetData sheetId="19253" refreshError="1"/>
      <sheetData sheetId="19254" refreshError="1"/>
      <sheetData sheetId="19255" refreshError="1"/>
      <sheetData sheetId="19256" refreshError="1"/>
      <sheetData sheetId="19257" refreshError="1"/>
      <sheetData sheetId="19258" refreshError="1"/>
      <sheetData sheetId="19259" refreshError="1"/>
      <sheetData sheetId="19260" refreshError="1"/>
      <sheetData sheetId="19261" refreshError="1"/>
      <sheetData sheetId="19262" refreshError="1"/>
      <sheetData sheetId="19263" refreshError="1"/>
      <sheetData sheetId="19264" refreshError="1"/>
      <sheetData sheetId="19265" refreshError="1"/>
      <sheetData sheetId="19266" refreshError="1"/>
      <sheetData sheetId="19267" refreshError="1"/>
      <sheetData sheetId="19268" refreshError="1"/>
      <sheetData sheetId="19269" refreshError="1"/>
      <sheetData sheetId="19270" refreshError="1"/>
      <sheetData sheetId="19271" refreshError="1"/>
      <sheetData sheetId="19272" refreshError="1"/>
      <sheetData sheetId="19273" refreshError="1"/>
      <sheetData sheetId="19274" refreshError="1"/>
      <sheetData sheetId="19275" refreshError="1"/>
      <sheetData sheetId="19276" refreshError="1"/>
      <sheetData sheetId="19277" refreshError="1"/>
      <sheetData sheetId="19278" refreshError="1"/>
      <sheetData sheetId="19279" refreshError="1"/>
      <sheetData sheetId="19280" refreshError="1"/>
      <sheetData sheetId="19281" refreshError="1"/>
      <sheetData sheetId="19282" refreshError="1"/>
      <sheetData sheetId="19283" refreshError="1"/>
      <sheetData sheetId="19284" refreshError="1"/>
      <sheetData sheetId="19285" refreshError="1"/>
      <sheetData sheetId="19286" refreshError="1"/>
      <sheetData sheetId="19287" refreshError="1"/>
      <sheetData sheetId="19288" refreshError="1"/>
      <sheetData sheetId="19289" refreshError="1"/>
      <sheetData sheetId="19290" refreshError="1"/>
      <sheetData sheetId="19291" refreshError="1"/>
      <sheetData sheetId="19292" refreshError="1"/>
      <sheetData sheetId="19293" refreshError="1"/>
      <sheetData sheetId="19294" refreshError="1"/>
      <sheetData sheetId="19295" refreshError="1"/>
      <sheetData sheetId="19296" refreshError="1"/>
      <sheetData sheetId="19297" refreshError="1"/>
      <sheetData sheetId="19298" refreshError="1"/>
      <sheetData sheetId="19299" refreshError="1"/>
      <sheetData sheetId="19300" refreshError="1"/>
      <sheetData sheetId="19301" refreshError="1"/>
      <sheetData sheetId="19302" refreshError="1"/>
      <sheetData sheetId="19303" refreshError="1"/>
      <sheetData sheetId="19304" refreshError="1"/>
      <sheetData sheetId="19305" refreshError="1"/>
      <sheetData sheetId="19306" refreshError="1"/>
      <sheetData sheetId="19307" refreshError="1"/>
      <sheetData sheetId="19308" refreshError="1"/>
      <sheetData sheetId="19309" refreshError="1"/>
      <sheetData sheetId="19310" refreshError="1"/>
      <sheetData sheetId="19311" refreshError="1"/>
      <sheetData sheetId="19312" refreshError="1"/>
      <sheetData sheetId="19313" refreshError="1"/>
      <sheetData sheetId="19314" refreshError="1"/>
      <sheetData sheetId="19315" refreshError="1"/>
      <sheetData sheetId="19316" refreshError="1"/>
      <sheetData sheetId="19317" refreshError="1"/>
      <sheetData sheetId="19318" refreshError="1"/>
      <sheetData sheetId="19319" refreshError="1"/>
      <sheetData sheetId="19320" refreshError="1"/>
      <sheetData sheetId="19321" refreshError="1"/>
      <sheetData sheetId="19322" refreshError="1"/>
      <sheetData sheetId="19323" refreshError="1"/>
      <sheetData sheetId="19324" refreshError="1"/>
      <sheetData sheetId="19325" refreshError="1"/>
      <sheetData sheetId="19326" refreshError="1"/>
      <sheetData sheetId="19327" refreshError="1"/>
      <sheetData sheetId="19328" refreshError="1"/>
      <sheetData sheetId="19329" refreshError="1"/>
      <sheetData sheetId="19330" refreshError="1"/>
      <sheetData sheetId="19331" refreshError="1"/>
      <sheetData sheetId="19332" refreshError="1"/>
      <sheetData sheetId="19333" refreshError="1"/>
      <sheetData sheetId="19334" refreshError="1"/>
      <sheetData sheetId="19335" refreshError="1"/>
      <sheetData sheetId="19336" refreshError="1"/>
      <sheetData sheetId="19337" refreshError="1"/>
      <sheetData sheetId="19338" refreshError="1"/>
      <sheetData sheetId="19339" refreshError="1"/>
      <sheetData sheetId="19340" refreshError="1"/>
      <sheetData sheetId="19341" refreshError="1"/>
      <sheetData sheetId="19342" refreshError="1"/>
      <sheetData sheetId="19343" refreshError="1"/>
      <sheetData sheetId="19344" refreshError="1"/>
      <sheetData sheetId="19345" refreshError="1"/>
      <sheetData sheetId="19346" refreshError="1"/>
      <sheetData sheetId="19347" refreshError="1"/>
      <sheetData sheetId="19348" refreshError="1"/>
      <sheetData sheetId="19349" refreshError="1"/>
      <sheetData sheetId="19350" refreshError="1"/>
      <sheetData sheetId="19351" refreshError="1"/>
      <sheetData sheetId="19352" refreshError="1"/>
      <sheetData sheetId="19353" refreshError="1"/>
      <sheetData sheetId="19354" refreshError="1"/>
      <sheetData sheetId="19355" refreshError="1"/>
      <sheetData sheetId="19356" refreshError="1"/>
      <sheetData sheetId="19357" refreshError="1"/>
      <sheetData sheetId="19358" refreshError="1"/>
      <sheetData sheetId="19359" refreshError="1"/>
      <sheetData sheetId="19360" refreshError="1"/>
      <sheetData sheetId="19361" refreshError="1"/>
      <sheetData sheetId="19362" refreshError="1"/>
      <sheetData sheetId="19363" refreshError="1"/>
      <sheetData sheetId="19364" refreshError="1"/>
      <sheetData sheetId="19365" refreshError="1"/>
      <sheetData sheetId="19366" refreshError="1"/>
      <sheetData sheetId="19367" refreshError="1"/>
      <sheetData sheetId="19368" refreshError="1"/>
      <sheetData sheetId="19369" refreshError="1"/>
      <sheetData sheetId="19370" refreshError="1"/>
      <sheetData sheetId="19371" refreshError="1"/>
      <sheetData sheetId="19372" refreshError="1"/>
      <sheetData sheetId="19373" refreshError="1"/>
      <sheetData sheetId="19374" refreshError="1"/>
      <sheetData sheetId="19375" refreshError="1"/>
      <sheetData sheetId="19376" refreshError="1"/>
      <sheetData sheetId="19377" refreshError="1"/>
      <sheetData sheetId="19378" refreshError="1"/>
      <sheetData sheetId="19379" refreshError="1"/>
      <sheetData sheetId="19380" refreshError="1"/>
      <sheetData sheetId="19381" refreshError="1"/>
      <sheetData sheetId="19382" refreshError="1"/>
      <sheetData sheetId="19383" refreshError="1"/>
      <sheetData sheetId="19384" refreshError="1"/>
      <sheetData sheetId="19385" refreshError="1"/>
      <sheetData sheetId="19386" refreshError="1"/>
      <sheetData sheetId="19387" refreshError="1"/>
      <sheetData sheetId="19388" refreshError="1"/>
      <sheetData sheetId="19389" refreshError="1"/>
      <sheetData sheetId="19390" refreshError="1"/>
      <sheetData sheetId="19391" refreshError="1"/>
      <sheetData sheetId="19392" refreshError="1"/>
      <sheetData sheetId="19393" refreshError="1"/>
      <sheetData sheetId="19394" refreshError="1"/>
      <sheetData sheetId="19395" refreshError="1"/>
      <sheetData sheetId="19396" refreshError="1"/>
      <sheetData sheetId="19397" refreshError="1"/>
      <sheetData sheetId="19398" refreshError="1"/>
      <sheetData sheetId="19399" refreshError="1"/>
      <sheetData sheetId="19400" refreshError="1"/>
      <sheetData sheetId="19401" refreshError="1"/>
      <sheetData sheetId="19402" refreshError="1"/>
      <sheetData sheetId="19403" refreshError="1"/>
      <sheetData sheetId="19404" refreshError="1"/>
      <sheetData sheetId="19405" refreshError="1"/>
      <sheetData sheetId="19406" refreshError="1"/>
      <sheetData sheetId="19407" refreshError="1"/>
      <sheetData sheetId="19408" refreshError="1"/>
      <sheetData sheetId="19409" refreshError="1"/>
      <sheetData sheetId="19410" refreshError="1"/>
      <sheetData sheetId="19411" refreshError="1"/>
      <sheetData sheetId="19412" refreshError="1"/>
      <sheetData sheetId="19413" refreshError="1"/>
      <sheetData sheetId="19414" refreshError="1"/>
      <sheetData sheetId="19415" refreshError="1"/>
      <sheetData sheetId="19416" refreshError="1"/>
      <sheetData sheetId="19417" refreshError="1"/>
      <sheetData sheetId="19418" refreshError="1"/>
      <sheetData sheetId="19419" refreshError="1"/>
      <sheetData sheetId="19420" refreshError="1"/>
      <sheetData sheetId="19421" refreshError="1"/>
      <sheetData sheetId="19422" refreshError="1"/>
      <sheetData sheetId="19423" refreshError="1"/>
      <sheetData sheetId="19424" refreshError="1"/>
      <sheetData sheetId="19425" refreshError="1"/>
      <sheetData sheetId="19426" refreshError="1"/>
      <sheetData sheetId="19427" refreshError="1"/>
      <sheetData sheetId="19428" refreshError="1"/>
      <sheetData sheetId="19429" refreshError="1"/>
      <sheetData sheetId="19430" refreshError="1"/>
      <sheetData sheetId="19431" refreshError="1"/>
      <sheetData sheetId="19432" refreshError="1"/>
      <sheetData sheetId="19433" refreshError="1"/>
      <sheetData sheetId="19434" refreshError="1"/>
      <sheetData sheetId="19435" refreshError="1"/>
      <sheetData sheetId="19436" refreshError="1"/>
      <sheetData sheetId="19437" refreshError="1"/>
      <sheetData sheetId="19438" refreshError="1"/>
      <sheetData sheetId="19439" refreshError="1"/>
      <sheetData sheetId="19440" refreshError="1"/>
      <sheetData sheetId="19441" refreshError="1"/>
      <sheetData sheetId="19442" refreshError="1"/>
      <sheetData sheetId="19443" refreshError="1"/>
      <sheetData sheetId="19444" refreshError="1"/>
      <sheetData sheetId="19445" refreshError="1"/>
      <sheetData sheetId="19446" refreshError="1"/>
      <sheetData sheetId="19447" refreshError="1"/>
      <sheetData sheetId="19448" refreshError="1"/>
      <sheetData sheetId="19449" refreshError="1"/>
      <sheetData sheetId="19450" refreshError="1"/>
      <sheetData sheetId="19451" refreshError="1"/>
      <sheetData sheetId="19452" refreshError="1"/>
      <sheetData sheetId="19453" refreshError="1"/>
      <sheetData sheetId="19454" refreshError="1"/>
      <sheetData sheetId="19455" refreshError="1"/>
      <sheetData sheetId="19456" refreshError="1"/>
      <sheetData sheetId="19457" refreshError="1"/>
      <sheetData sheetId="19458" refreshError="1"/>
      <sheetData sheetId="19459" refreshError="1"/>
      <sheetData sheetId="19460" refreshError="1"/>
      <sheetData sheetId="19461" refreshError="1"/>
      <sheetData sheetId="19462" refreshError="1"/>
      <sheetData sheetId="19463" refreshError="1"/>
      <sheetData sheetId="19464" refreshError="1"/>
      <sheetData sheetId="19465" refreshError="1"/>
      <sheetData sheetId="19466" refreshError="1"/>
      <sheetData sheetId="19467" refreshError="1"/>
      <sheetData sheetId="19468" refreshError="1"/>
      <sheetData sheetId="19469" refreshError="1"/>
      <sheetData sheetId="19470" refreshError="1"/>
      <sheetData sheetId="19471" refreshError="1"/>
      <sheetData sheetId="19472" refreshError="1"/>
      <sheetData sheetId="19473" refreshError="1"/>
      <sheetData sheetId="19474" refreshError="1"/>
      <sheetData sheetId="19475" refreshError="1"/>
      <sheetData sheetId="19476" refreshError="1"/>
      <sheetData sheetId="19477" refreshError="1"/>
      <sheetData sheetId="19478" refreshError="1"/>
      <sheetData sheetId="19479" refreshError="1"/>
      <sheetData sheetId="19480" refreshError="1"/>
      <sheetData sheetId="19481" refreshError="1"/>
      <sheetData sheetId="19482" refreshError="1"/>
      <sheetData sheetId="19483" refreshError="1"/>
      <sheetData sheetId="19484" refreshError="1"/>
      <sheetData sheetId="19485" refreshError="1"/>
      <sheetData sheetId="19486" refreshError="1"/>
      <sheetData sheetId="19487" refreshError="1"/>
      <sheetData sheetId="19488" refreshError="1"/>
      <sheetData sheetId="19489" refreshError="1"/>
      <sheetData sheetId="19490" refreshError="1"/>
      <sheetData sheetId="19491" refreshError="1"/>
      <sheetData sheetId="19492" refreshError="1"/>
      <sheetData sheetId="19493" refreshError="1"/>
      <sheetData sheetId="19494" refreshError="1"/>
      <sheetData sheetId="19495" refreshError="1"/>
      <sheetData sheetId="19496" refreshError="1"/>
      <sheetData sheetId="19497" refreshError="1"/>
      <sheetData sheetId="19498" refreshError="1"/>
      <sheetData sheetId="19499" refreshError="1"/>
      <sheetData sheetId="19500" refreshError="1"/>
      <sheetData sheetId="19501" refreshError="1"/>
      <sheetData sheetId="19502" refreshError="1"/>
      <sheetData sheetId="19503" refreshError="1"/>
      <sheetData sheetId="19504" refreshError="1"/>
      <sheetData sheetId="19505" refreshError="1"/>
      <sheetData sheetId="19506" refreshError="1"/>
      <sheetData sheetId="19507" refreshError="1"/>
      <sheetData sheetId="19508" refreshError="1"/>
      <sheetData sheetId="19509" refreshError="1"/>
      <sheetData sheetId="19510" refreshError="1"/>
      <sheetData sheetId="19511" refreshError="1"/>
      <sheetData sheetId="19512" refreshError="1"/>
      <sheetData sheetId="19513" refreshError="1"/>
      <sheetData sheetId="19514" refreshError="1"/>
      <sheetData sheetId="19515" refreshError="1"/>
      <sheetData sheetId="19516" refreshError="1"/>
      <sheetData sheetId="19517" refreshError="1"/>
      <sheetData sheetId="19518" refreshError="1"/>
      <sheetData sheetId="19519" refreshError="1"/>
      <sheetData sheetId="19520" refreshError="1"/>
      <sheetData sheetId="19521" refreshError="1"/>
      <sheetData sheetId="19522" refreshError="1"/>
      <sheetData sheetId="19523" refreshError="1"/>
      <sheetData sheetId="19524" refreshError="1"/>
      <sheetData sheetId="19525" refreshError="1"/>
      <sheetData sheetId="19526" refreshError="1"/>
      <sheetData sheetId="19527" refreshError="1"/>
      <sheetData sheetId="19528" refreshError="1"/>
      <sheetData sheetId="19529" refreshError="1"/>
      <sheetData sheetId="19530" refreshError="1"/>
      <sheetData sheetId="19531" refreshError="1"/>
      <sheetData sheetId="19532" refreshError="1"/>
      <sheetData sheetId="19533" refreshError="1"/>
      <sheetData sheetId="19534" refreshError="1"/>
      <sheetData sheetId="19535" refreshError="1"/>
      <sheetData sheetId="19536" refreshError="1"/>
      <sheetData sheetId="19537" refreshError="1"/>
      <sheetData sheetId="19538" refreshError="1"/>
      <sheetData sheetId="19539" refreshError="1"/>
      <sheetData sheetId="19540" refreshError="1"/>
      <sheetData sheetId="19541" refreshError="1"/>
      <sheetData sheetId="19542" refreshError="1"/>
      <sheetData sheetId="19543" refreshError="1"/>
      <sheetData sheetId="19544" refreshError="1"/>
      <sheetData sheetId="19545" refreshError="1"/>
      <sheetData sheetId="19546" refreshError="1"/>
      <sheetData sheetId="19547" refreshError="1"/>
      <sheetData sheetId="19548" refreshError="1"/>
      <sheetData sheetId="19549" refreshError="1"/>
      <sheetData sheetId="19550" refreshError="1"/>
      <sheetData sheetId="19551" refreshError="1"/>
      <sheetData sheetId="19552" refreshError="1"/>
      <sheetData sheetId="19553" refreshError="1"/>
      <sheetData sheetId="19554" refreshError="1"/>
      <sheetData sheetId="19555" refreshError="1"/>
      <sheetData sheetId="19556" refreshError="1"/>
      <sheetData sheetId="19557" refreshError="1"/>
      <sheetData sheetId="19558" refreshError="1"/>
      <sheetData sheetId="19559" refreshError="1"/>
      <sheetData sheetId="19560" refreshError="1"/>
      <sheetData sheetId="19561" refreshError="1"/>
      <sheetData sheetId="19562" refreshError="1"/>
      <sheetData sheetId="19563" refreshError="1"/>
      <sheetData sheetId="19564" refreshError="1"/>
      <sheetData sheetId="19565" refreshError="1"/>
      <sheetData sheetId="19566" refreshError="1"/>
      <sheetData sheetId="19567" refreshError="1"/>
      <sheetData sheetId="19568" refreshError="1"/>
      <sheetData sheetId="19569" refreshError="1"/>
      <sheetData sheetId="19570" refreshError="1"/>
      <sheetData sheetId="19571" refreshError="1"/>
      <sheetData sheetId="19572" refreshError="1"/>
      <sheetData sheetId="19573" refreshError="1"/>
      <sheetData sheetId="19574" refreshError="1"/>
      <sheetData sheetId="19575" refreshError="1"/>
      <sheetData sheetId="19576" refreshError="1"/>
      <sheetData sheetId="19577" refreshError="1"/>
      <sheetData sheetId="19578" refreshError="1"/>
      <sheetData sheetId="19579" refreshError="1"/>
      <sheetData sheetId="19580" refreshError="1"/>
      <sheetData sheetId="19581" refreshError="1"/>
      <sheetData sheetId="19582" refreshError="1"/>
      <sheetData sheetId="19583" refreshError="1"/>
      <sheetData sheetId="19584" refreshError="1"/>
      <sheetData sheetId="19585" refreshError="1"/>
      <sheetData sheetId="19586" refreshError="1"/>
      <sheetData sheetId="19587" refreshError="1"/>
      <sheetData sheetId="19588" refreshError="1"/>
      <sheetData sheetId="19589" refreshError="1"/>
      <sheetData sheetId="19590" refreshError="1"/>
      <sheetData sheetId="19591" refreshError="1"/>
      <sheetData sheetId="19592" refreshError="1"/>
      <sheetData sheetId="19593" refreshError="1"/>
      <sheetData sheetId="19594" refreshError="1"/>
      <sheetData sheetId="19595" refreshError="1"/>
      <sheetData sheetId="19596" refreshError="1"/>
      <sheetData sheetId="19597" refreshError="1"/>
      <sheetData sheetId="19598" refreshError="1"/>
      <sheetData sheetId="19599" refreshError="1"/>
      <sheetData sheetId="19600" refreshError="1"/>
      <sheetData sheetId="19601" refreshError="1"/>
      <sheetData sheetId="19602" refreshError="1"/>
      <sheetData sheetId="19603" refreshError="1"/>
      <sheetData sheetId="19604" refreshError="1"/>
      <sheetData sheetId="19605" refreshError="1"/>
      <sheetData sheetId="19606" refreshError="1"/>
      <sheetData sheetId="19607" refreshError="1"/>
      <sheetData sheetId="19608" refreshError="1"/>
      <sheetData sheetId="19609" refreshError="1"/>
      <sheetData sheetId="19610" refreshError="1"/>
      <sheetData sheetId="19611" refreshError="1"/>
      <sheetData sheetId="19612" refreshError="1"/>
      <sheetData sheetId="19613" refreshError="1"/>
      <sheetData sheetId="19614" refreshError="1"/>
      <sheetData sheetId="19615" refreshError="1"/>
      <sheetData sheetId="19616" refreshError="1"/>
      <sheetData sheetId="19617" refreshError="1"/>
      <sheetData sheetId="19618" refreshError="1"/>
      <sheetData sheetId="19619" refreshError="1"/>
      <sheetData sheetId="19620" refreshError="1"/>
      <sheetData sheetId="19621" refreshError="1"/>
      <sheetData sheetId="19622" refreshError="1"/>
      <sheetData sheetId="19623" refreshError="1"/>
      <sheetData sheetId="19624" refreshError="1"/>
      <sheetData sheetId="19625" refreshError="1"/>
      <sheetData sheetId="19626" refreshError="1"/>
      <sheetData sheetId="19627" refreshError="1"/>
      <sheetData sheetId="19628" refreshError="1"/>
      <sheetData sheetId="19629" refreshError="1"/>
      <sheetData sheetId="19630" refreshError="1"/>
      <sheetData sheetId="19631" refreshError="1"/>
      <sheetData sheetId="19632" refreshError="1"/>
      <sheetData sheetId="19633" refreshError="1"/>
      <sheetData sheetId="19634" refreshError="1"/>
      <sheetData sheetId="19635" refreshError="1"/>
      <sheetData sheetId="19636" refreshError="1"/>
      <sheetData sheetId="19637" refreshError="1"/>
      <sheetData sheetId="19638" refreshError="1"/>
      <sheetData sheetId="19639" refreshError="1"/>
      <sheetData sheetId="19640" refreshError="1"/>
      <sheetData sheetId="19641" refreshError="1"/>
      <sheetData sheetId="19642" refreshError="1"/>
      <sheetData sheetId="19643" refreshError="1"/>
      <sheetData sheetId="19644" refreshError="1"/>
      <sheetData sheetId="19645" refreshError="1"/>
      <sheetData sheetId="19646" refreshError="1"/>
      <sheetData sheetId="19647" refreshError="1"/>
      <sheetData sheetId="19648" refreshError="1"/>
      <sheetData sheetId="19649" refreshError="1"/>
      <sheetData sheetId="19650" refreshError="1"/>
      <sheetData sheetId="19651" refreshError="1"/>
      <sheetData sheetId="19652" refreshError="1"/>
      <sheetData sheetId="19653" refreshError="1"/>
      <sheetData sheetId="19654" refreshError="1"/>
      <sheetData sheetId="19655" refreshError="1"/>
      <sheetData sheetId="19656" refreshError="1"/>
      <sheetData sheetId="19657" refreshError="1"/>
      <sheetData sheetId="19658" refreshError="1"/>
      <sheetData sheetId="19659" refreshError="1"/>
      <sheetData sheetId="19660" refreshError="1"/>
      <sheetData sheetId="19661" refreshError="1"/>
      <sheetData sheetId="19662" refreshError="1"/>
      <sheetData sheetId="19663" refreshError="1"/>
      <sheetData sheetId="19664" refreshError="1"/>
      <sheetData sheetId="19665" refreshError="1"/>
      <sheetData sheetId="19666" refreshError="1"/>
      <sheetData sheetId="19667" refreshError="1"/>
      <sheetData sheetId="19668" refreshError="1"/>
      <sheetData sheetId="19669" refreshError="1"/>
      <sheetData sheetId="19670" refreshError="1"/>
      <sheetData sheetId="19671" refreshError="1"/>
      <sheetData sheetId="19672" refreshError="1"/>
      <sheetData sheetId="19673" refreshError="1"/>
      <sheetData sheetId="19674" refreshError="1"/>
      <sheetData sheetId="19675" refreshError="1"/>
      <sheetData sheetId="19676" refreshError="1"/>
      <sheetData sheetId="19677" refreshError="1"/>
      <sheetData sheetId="19678" refreshError="1"/>
      <sheetData sheetId="19679" refreshError="1"/>
      <sheetData sheetId="19680" refreshError="1"/>
      <sheetData sheetId="19681" refreshError="1"/>
      <sheetData sheetId="19682" refreshError="1"/>
      <sheetData sheetId="19683" refreshError="1"/>
      <sheetData sheetId="19684" refreshError="1"/>
      <sheetData sheetId="19685" refreshError="1"/>
      <sheetData sheetId="19686" refreshError="1"/>
      <sheetData sheetId="19687" refreshError="1"/>
      <sheetData sheetId="19688" refreshError="1"/>
      <sheetData sheetId="19689" refreshError="1"/>
      <sheetData sheetId="19690" refreshError="1"/>
      <sheetData sheetId="19691" refreshError="1"/>
      <sheetData sheetId="19692" refreshError="1"/>
      <sheetData sheetId="19693" refreshError="1"/>
      <sheetData sheetId="19694" refreshError="1"/>
      <sheetData sheetId="19695" refreshError="1"/>
      <sheetData sheetId="19696" refreshError="1"/>
      <sheetData sheetId="19697" refreshError="1"/>
      <sheetData sheetId="19698" refreshError="1"/>
      <sheetData sheetId="19699" refreshError="1"/>
      <sheetData sheetId="19700" refreshError="1"/>
      <sheetData sheetId="19701" refreshError="1"/>
      <sheetData sheetId="19702" refreshError="1"/>
      <sheetData sheetId="19703" refreshError="1"/>
      <sheetData sheetId="19704" refreshError="1"/>
      <sheetData sheetId="19705" refreshError="1"/>
      <sheetData sheetId="19706" refreshError="1"/>
      <sheetData sheetId="19707" refreshError="1"/>
      <sheetData sheetId="19708" refreshError="1"/>
      <sheetData sheetId="19709" refreshError="1"/>
      <sheetData sheetId="19710" refreshError="1"/>
      <sheetData sheetId="19711" refreshError="1"/>
      <sheetData sheetId="19712" refreshError="1"/>
      <sheetData sheetId="19713" refreshError="1"/>
      <sheetData sheetId="19714" refreshError="1"/>
      <sheetData sheetId="19715" refreshError="1"/>
      <sheetData sheetId="19716" refreshError="1"/>
      <sheetData sheetId="19717" refreshError="1"/>
      <sheetData sheetId="19718" refreshError="1"/>
      <sheetData sheetId="19719" refreshError="1"/>
      <sheetData sheetId="19720" refreshError="1"/>
      <sheetData sheetId="19721" refreshError="1"/>
      <sheetData sheetId="19722" refreshError="1"/>
      <sheetData sheetId="19723" refreshError="1"/>
      <sheetData sheetId="19724" refreshError="1"/>
      <sheetData sheetId="19725" refreshError="1"/>
      <sheetData sheetId="19726" refreshError="1"/>
      <sheetData sheetId="19727" refreshError="1"/>
      <sheetData sheetId="19728" refreshError="1"/>
      <sheetData sheetId="19729" refreshError="1"/>
      <sheetData sheetId="19730" refreshError="1"/>
      <sheetData sheetId="19731" refreshError="1"/>
      <sheetData sheetId="19732" refreshError="1"/>
      <sheetData sheetId="19733" refreshError="1"/>
      <sheetData sheetId="19734" refreshError="1"/>
      <sheetData sheetId="19735" refreshError="1"/>
      <sheetData sheetId="19736" refreshError="1"/>
      <sheetData sheetId="19737" refreshError="1"/>
      <sheetData sheetId="19738" refreshError="1"/>
      <sheetData sheetId="19739" refreshError="1"/>
      <sheetData sheetId="19740" refreshError="1"/>
      <sheetData sheetId="19741" refreshError="1"/>
      <sheetData sheetId="19742" refreshError="1"/>
      <sheetData sheetId="19743" refreshError="1"/>
      <sheetData sheetId="19744" refreshError="1"/>
      <sheetData sheetId="19745" refreshError="1"/>
      <sheetData sheetId="19746" refreshError="1"/>
      <sheetData sheetId="19747" refreshError="1"/>
      <sheetData sheetId="19748" refreshError="1"/>
      <sheetData sheetId="19749" refreshError="1"/>
      <sheetData sheetId="19750" refreshError="1"/>
      <sheetData sheetId="19751" refreshError="1"/>
      <sheetData sheetId="19752" refreshError="1"/>
      <sheetData sheetId="19753" refreshError="1"/>
      <sheetData sheetId="19754" refreshError="1"/>
      <sheetData sheetId="19755" refreshError="1"/>
      <sheetData sheetId="19756" refreshError="1"/>
      <sheetData sheetId="19757" refreshError="1"/>
      <sheetData sheetId="19758" refreshError="1"/>
      <sheetData sheetId="19759" refreshError="1"/>
      <sheetData sheetId="19760" refreshError="1"/>
      <sheetData sheetId="19761" refreshError="1"/>
      <sheetData sheetId="19762" refreshError="1"/>
      <sheetData sheetId="19763" refreshError="1"/>
      <sheetData sheetId="19764" refreshError="1"/>
      <sheetData sheetId="19765" refreshError="1"/>
      <sheetData sheetId="19766" refreshError="1"/>
      <sheetData sheetId="19767" refreshError="1"/>
      <sheetData sheetId="19768" refreshError="1"/>
      <sheetData sheetId="19769" refreshError="1"/>
      <sheetData sheetId="19770" refreshError="1"/>
      <sheetData sheetId="19771" refreshError="1"/>
      <sheetData sheetId="19772" refreshError="1"/>
      <sheetData sheetId="19773" refreshError="1"/>
      <sheetData sheetId="19774" refreshError="1"/>
      <sheetData sheetId="19775" refreshError="1"/>
      <sheetData sheetId="19776" refreshError="1"/>
      <sheetData sheetId="19777" refreshError="1"/>
      <sheetData sheetId="19778" refreshError="1"/>
      <sheetData sheetId="19779" refreshError="1"/>
      <sheetData sheetId="19780" refreshError="1"/>
      <sheetData sheetId="19781" refreshError="1"/>
      <sheetData sheetId="19782" refreshError="1"/>
      <sheetData sheetId="19783" refreshError="1"/>
      <sheetData sheetId="19784" refreshError="1"/>
      <sheetData sheetId="19785" refreshError="1"/>
      <sheetData sheetId="19786" refreshError="1"/>
      <sheetData sheetId="19787" refreshError="1"/>
      <sheetData sheetId="19788" refreshError="1"/>
      <sheetData sheetId="19789" refreshError="1"/>
      <sheetData sheetId="19790" refreshError="1"/>
      <sheetData sheetId="19791" refreshError="1"/>
      <sheetData sheetId="19792" refreshError="1"/>
      <sheetData sheetId="19793" refreshError="1"/>
      <sheetData sheetId="19794" refreshError="1"/>
      <sheetData sheetId="19795" refreshError="1"/>
      <sheetData sheetId="19796" refreshError="1"/>
      <sheetData sheetId="19797" refreshError="1"/>
      <sheetData sheetId="19798" refreshError="1"/>
      <sheetData sheetId="19799" refreshError="1"/>
      <sheetData sheetId="19800" refreshError="1"/>
      <sheetData sheetId="19801" refreshError="1"/>
      <sheetData sheetId="19802" refreshError="1"/>
      <sheetData sheetId="19803" refreshError="1"/>
      <sheetData sheetId="19804" refreshError="1"/>
      <sheetData sheetId="19805" refreshError="1"/>
      <sheetData sheetId="19806" refreshError="1"/>
      <sheetData sheetId="19807" refreshError="1"/>
      <sheetData sheetId="19808" refreshError="1"/>
      <sheetData sheetId="19809" refreshError="1"/>
      <sheetData sheetId="19810" refreshError="1"/>
      <sheetData sheetId="19811" refreshError="1"/>
      <sheetData sheetId="19812" refreshError="1"/>
      <sheetData sheetId="19813" refreshError="1"/>
      <sheetData sheetId="19814" refreshError="1"/>
      <sheetData sheetId="19815" refreshError="1"/>
      <sheetData sheetId="19816" refreshError="1"/>
      <sheetData sheetId="19817" refreshError="1"/>
      <sheetData sheetId="19818" refreshError="1"/>
      <sheetData sheetId="19819" refreshError="1"/>
      <sheetData sheetId="19820" refreshError="1"/>
      <sheetData sheetId="19821" refreshError="1"/>
      <sheetData sheetId="19822" refreshError="1"/>
      <sheetData sheetId="19823" refreshError="1"/>
      <sheetData sheetId="19824" refreshError="1"/>
      <sheetData sheetId="19825" refreshError="1"/>
      <sheetData sheetId="19826" refreshError="1"/>
      <sheetData sheetId="19827" refreshError="1"/>
      <sheetData sheetId="19828" refreshError="1"/>
      <sheetData sheetId="19829" refreshError="1"/>
      <sheetData sheetId="19830" refreshError="1"/>
      <sheetData sheetId="19831" refreshError="1"/>
      <sheetData sheetId="19832" refreshError="1"/>
      <sheetData sheetId="19833" refreshError="1"/>
      <sheetData sheetId="19834" refreshError="1"/>
      <sheetData sheetId="19835" refreshError="1"/>
      <sheetData sheetId="19836" refreshError="1"/>
      <sheetData sheetId="19837" refreshError="1"/>
      <sheetData sheetId="19838" refreshError="1"/>
      <sheetData sheetId="19839" refreshError="1"/>
      <sheetData sheetId="19840" refreshError="1"/>
      <sheetData sheetId="19841" refreshError="1"/>
      <sheetData sheetId="19842" refreshError="1"/>
      <sheetData sheetId="19843" refreshError="1"/>
      <sheetData sheetId="19844" refreshError="1"/>
      <sheetData sheetId="19845" refreshError="1"/>
      <sheetData sheetId="19846" refreshError="1"/>
      <sheetData sheetId="19847" refreshError="1"/>
      <sheetData sheetId="19848" refreshError="1"/>
      <sheetData sheetId="19849" refreshError="1"/>
      <sheetData sheetId="19850" refreshError="1"/>
      <sheetData sheetId="19851" refreshError="1"/>
      <sheetData sheetId="19852" refreshError="1"/>
      <sheetData sheetId="19853" refreshError="1"/>
      <sheetData sheetId="19854" refreshError="1"/>
      <sheetData sheetId="19855" refreshError="1"/>
      <sheetData sheetId="19856" refreshError="1"/>
      <sheetData sheetId="19857" refreshError="1"/>
      <sheetData sheetId="19858" refreshError="1"/>
      <sheetData sheetId="19859" refreshError="1"/>
      <sheetData sheetId="19860" refreshError="1"/>
      <sheetData sheetId="19861" refreshError="1"/>
      <sheetData sheetId="19862" refreshError="1"/>
      <sheetData sheetId="19863" refreshError="1"/>
      <sheetData sheetId="19864" refreshError="1"/>
      <sheetData sheetId="19865" refreshError="1"/>
      <sheetData sheetId="19866" refreshError="1"/>
      <sheetData sheetId="19867" refreshError="1"/>
      <sheetData sheetId="19868" refreshError="1"/>
      <sheetData sheetId="19869" refreshError="1"/>
      <sheetData sheetId="19870" refreshError="1"/>
      <sheetData sheetId="19871" refreshError="1"/>
      <sheetData sheetId="19872" refreshError="1"/>
      <sheetData sheetId="19873" refreshError="1"/>
      <sheetData sheetId="19874" refreshError="1"/>
      <sheetData sheetId="19875" refreshError="1"/>
      <sheetData sheetId="19876" refreshError="1"/>
      <sheetData sheetId="19877" refreshError="1"/>
      <sheetData sheetId="19878" refreshError="1"/>
      <sheetData sheetId="19879" refreshError="1"/>
      <sheetData sheetId="19880" refreshError="1"/>
      <sheetData sheetId="19881" refreshError="1"/>
      <sheetData sheetId="19882" refreshError="1"/>
      <sheetData sheetId="19883" refreshError="1"/>
      <sheetData sheetId="19884" refreshError="1"/>
      <sheetData sheetId="19885" refreshError="1"/>
      <sheetData sheetId="19886" refreshError="1"/>
      <sheetData sheetId="19887" refreshError="1"/>
      <sheetData sheetId="19888" refreshError="1"/>
      <sheetData sheetId="19889" refreshError="1"/>
      <sheetData sheetId="19890" refreshError="1"/>
      <sheetData sheetId="19891" refreshError="1"/>
      <sheetData sheetId="19892" refreshError="1"/>
      <sheetData sheetId="19893" refreshError="1"/>
      <sheetData sheetId="19894" refreshError="1"/>
      <sheetData sheetId="19895" refreshError="1"/>
      <sheetData sheetId="19896" refreshError="1"/>
      <sheetData sheetId="19897" refreshError="1"/>
      <sheetData sheetId="19898" refreshError="1"/>
      <sheetData sheetId="19899" refreshError="1"/>
      <sheetData sheetId="19900" refreshError="1"/>
      <sheetData sheetId="19901" refreshError="1"/>
      <sheetData sheetId="19902" refreshError="1"/>
      <sheetData sheetId="19903" refreshError="1"/>
      <sheetData sheetId="19904" refreshError="1"/>
      <sheetData sheetId="19905" refreshError="1"/>
      <sheetData sheetId="19906" refreshError="1"/>
      <sheetData sheetId="19907" refreshError="1"/>
      <sheetData sheetId="19908" refreshError="1"/>
      <sheetData sheetId="19909" refreshError="1"/>
      <sheetData sheetId="19910" refreshError="1"/>
      <sheetData sheetId="19911" refreshError="1"/>
      <sheetData sheetId="19912" refreshError="1"/>
      <sheetData sheetId="19913" refreshError="1"/>
      <sheetData sheetId="19914" refreshError="1"/>
      <sheetData sheetId="19915" refreshError="1"/>
      <sheetData sheetId="19916" refreshError="1"/>
      <sheetData sheetId="19917" refreshError="1"/>
      <sheetData sheetId="19918" refreshError="1"/>
      <sheetData sheetId="19919" refreshError="1"/>
      <sheetData sheetId="19920" refreshError="1"/>
      <sheetData sheetId="19921" refreshError="1"/>
      <sheetData sheetId="19922" refreshError="1"/>
      <sheetData sheetId="19923" refreshError="1"/>
      <sheetData sheetId="19924" refreshError="1"/>
      <sheetData sheetId="19925" refreshError="1"/>
      <sheetData sheetId="19926" refreshError="1"/>
      <sheetData sheetId="19927" refreshError="1"/>
      <sheetData sheetId="19928" refreshError="1"/>
      <sheetData sheetId="19929" refreshError="1"/>
      <sheetData sheetId="19930" refreshError="1"/>
      <sheetData sheetId="19931" refreshError="1"/>
      <sheetData sheetId="19932" refreshError="1"/>
      <sheetData sheetId="19933" refreshError="1"/>
      <sheetData sheetId="19934" refreshError="1"/>
      <sheetData sheetId="19935" refreshError="1"/>
      <sheetData sheetId="19936" refreshError="1"/>
      <sheetData sheetId="19937" refreshError="1"/>
      <sheetData sheetId="19938" refreshError="1"/>
      <sheetData sheetId="19939" refreshError="1"/>
      <sheetData sheetId="19940" refreshError="1"/>
      <sheetData sheetId="19941" refreshError="1"/>
      <sheetData sheetId="19942" refreshError="1"/>
      <sheetData sheetId="19943" refreshError="1"/>
      <sheetData sheetId="19944" refreshError="1"/>
      <sheetData sheetId="19945" refreshError="1"/>
      <sheetData sheetId="19946" refreshError="1"/>
      <sheetData sheetId="19947" refreshError="1"/>
      <sheetData sheetId="19948" refreshError="1"/>
      <sheetData sheetId="19949" refreshError="1"/>
      <sheetData sheetId="19950" refreshError="1"/>
      <sheetData sheetId="19951" refreshError="1"/>
      <sheetData sheetId="19952" refreshError="1"/>
      <sheetData sheetId="19953" refreshError="1"/>
      <sheetData sheetId="19954" refreshError="1"/>
      <sheetData sheetId="19955" refreshError="1"/>
      <sheetData sheetId="19956" refreshError="1"/>
      <sheetData sheetId="19957" refreshError="1"/>
      <sheetData sheetId="19958" refreshError="1"/>
      <sheetData sheetId="19959" refreshError="1"/>
      <sheetData sheetId="19960" refreshError="1"/>
      <sheetData sheetId="19961" refreshError="1"/>
      <sheetData sheetId="19962" refreshError="1"/>
      <sheetData sheetId="19963" refreshError="1"/>
      <sheetData sheetId="19964" refreshError="1"/>
      <sheetData sheetId="19965" refreshError="1"/>
      <sheetData sheetId="19966" refreshError="1"/>
      <sheetData sheetId="19967" refreshError="1"/>
      <sheetData sheetId="19968" refreshError="1"/>
      <sheetData sheetId="19969" refreshError="1"/>
      <sheetData sheetId="19970" refreshError="1"/>
      <sheetData sheetId="19971" refreshError="1"/>
      <sheetData sheetId="19972" refreshError="1"/>
      <sheetData sheetId="19973" refreshError="1"/>
      <sheetData sheetId="19974" refreshError="1"/>
      <sheetData sheetId="19975" refreshError="1"/>
      <sheetData sheetId="19976" refreshError="1"/>
      <sheetData sheetId="19977" refreshError="1"/>
      <sheetData sheetId="19978" refreshError="1"/>
      <sheetData sheetId="19979" refreshError="1"/>
      <sheetData sheetId="19980" refreshError="1"/>
      <sheetData sheetId="19981" refreshError="1"/>
      <sheetData sheetId="19982" refreshError="1"/>
      <sheetData sheetId="19983" refreshError="1"/>
      <sheetData sheetId="19984" refreshError="1"/>
      <sheetData sheetId="19985" refreshError="1"/>
      <sheetData sheetId="19986" refreshError="1"/>
      <sheetData sheetId="19987" refreshError="1"/>
      <sheetData sheetId="19988" refreshError="1"/>
      <sheetData sheetId="19989" refreshError="1"/>
      <sheetData sheetId="19990" refreshError="1"/>
      <sheetData sheetId="19991" refreshError="1"/>
      <sheetData sheetId="19992" refreshError="1"/>
      <sheetData sheetId="19993" refreshError="1"/>
      <sheetData sheetId="19994" refreshError="1"/>
      <sheetData sheetId="19995" refreshError="1"/>
      <sheetData sheetId="19996" refreshError="1"/>
      <sheetData sheetId="19997" refreshError="1"/>
      <sheetData sheetId="19998" refreshError="1"/>
      <sheetData sheetId="19999" refreshError="1"/>
      <sheetData sheetId="20000" refreshError="1"/>
      <sheetData sheetId="20001" refreshError="1"/>
      <sheetData sheetId="20002" refreshError="1"/>
      <sheetData sheetId="20003" refreshError="1"/>
      <sheetData sheetId="20004" refreshError="1"/>
      <sheetData sheetId="20005" refreshError="1"/>
      <sheetData sheetId="20006" refreshError="1"/>
      <sheetData sheetId="20007" refreshError="1"/>
      <sheetData sheetId="20008" refreshError="1"/>
      <sheetData sheetId="20009" refreshError="1"/>
      <sheetData sheetId="20010" refreshError="1"/>
      <sheetData sheetId="20011" refreshError="1"/>
      <sheetData sheetId="20012" refreshError="1"/>
      <sheetData sheetId="20013" refreshError="1"/>
      <sheetData sheetId="20014" refreshError="1"/>
      <sheetData sheetId="20015" refreshError="1"/>
      <sheetData sheetId="20016" refreshError="1"/>
      <sheetData sheetId="20017" refreshError="1"/>
      <sheetData sheetId="20018" refreshError="1"/>
      <sheetData sheetId="20019" refreshError="1"/>
      <sheetData sheetId="20020" refreshError="1"/>
      <sheetData sheetId="20021" refreshError="1"/>
      <sheetData sheetId="20022" refreshError="1"/>
      <sheetData sheetId="20023" refreshError="1"/>
      <sheetData sheetId="20024" refreshError="1"/>
      <sheetData sheetId="20025" refreshError="1"/>
      <sheetData sheetId="20026" refreshError="1"/>
      <sheetData sheetId="20027" refreshError="1"/>
      <sheetData sheetId="20028" refreshError="1"/>
      <sheetData sheetId="20029" refreshError="1"/>
      <sheetData sheetId="20030" refreshError="1"/>
      <sheetData sheetId="20031" refreshError="1"/>
      <sheetData sheetId="20032" refreshError="1"/>
      <sheetData sheetId="20033" refreshError="1"/>
      <sheetData sheetId="20034" refreshError="1"/>
      <sheetData sheetId="20035" refreshError="1"/>
      <sheetData sheetId="20036" refreshError="1"/>
      <sheetData sheetId="20037" refreshError="1"/>
      <sheetData sheetId="20038" refreshError="1"/>
      <sheetData sheetId="20039" refreshError="1"/>
      <sheetData sheetId="20040" refreshError="1"/>
      <sheetData sheetId="20041" refreshError="1"/>
      <sheetData sheetId="20042" refreshError="1"/>
      <sheetData sheetId="20043" refreshError="1"/>
      <sheetData sheetId="20044" refreshError="1"/>
      <sheetData sheetId="20045" refreshError="1"/>
      <sheetData sheetId="20046" refreshError="1"/>
      <sheetData sheetId="20047" refreshError="1"/>
      <sheetData sheetId="20048" refreshError="1"/>
      <sheetData sheetId="20049" refreshError="1"/>
      <sheetData sheetId="20050" refreshError="1"/>
      <sheetData sheetId="20051" refreshError="1"/>
      <sheetData sheetId="20052" refreshError="1"/>
      <sheetData sheetId="20053" refreshError="1"/>
      <sheetData sheetId="20054" refreshError="1"/>
      <sheetData sheetId="20055" refreshError="1"/>
      <sheetData sheetId="20056" refreshError="1"/>
      <sheetData sheetId="20057" refreshError="1"/>
      <sheetData sheetId="20058" refreshError="1"/>
      <sheetData sheetId="20059" refreshError="1"/>
      <sheetData sheetId="20060" refreshError="1"/>
      <sheetData sheetId="20061" refreshError="1"/>
      <sheetData sheetId="20062" refreshError="1"/>
      <sheetData sheetId="20063" refreshError="1"/>
      <sheetData sheetId="20064" refreshError="1"/>
      <sheetData sheetId="20065" refreshError="1"/>
      <sheetData sheetId="20066" refreshError="1"/>
      <sheetData sheetId="20067" refreshError="1"/>
      <sheetData sheetId="20068" refreshError="1"/>
      <sheetData sheetId="20069" refreshError="1"/>
      <sheetData sheetId="20070" refreshError="1"/>
      <sheetData sheetId="20071" refreshError="1"/>
      <sheetData sheetId="20072" refreshError="1"/>
      <sheetData sheetId="20073" refreshError="1"/>
      <sheetData sheetId="20074" refreshError="1"/>
      <sheetData sheetId="20075" refreshError="1"/>
      <sheetData sheetId="20076" refreshError="1"/>
      <sheetData sheetId="20077" refreshError="1"/>
      <sheetData sheetId="20078" refreshError="1"/>
      <sheetData sheetId="20079" refreshError="1"/>
      <sheetData sheetId="20080" refreshError="1"/>
      <sheetData sheetId="20081" refreshError="1"/>
      <sheetData sheetId="20082" refreshError="1"/>
      <sheetData sheetId="20083" refreshError="1"/>
      <sheetData sheetId="20084" refreshError="1"/>
      <sheetData sheetId="20085" refreshError="1"/>
      <sheetData sheetId="20086" refreshError="1"/>
      <sheetData sheetId="20087" refreshError="1"/>
      <sheetData sheetId="20088" refreshError="1"/>
      <sheetData sheetId="20089" refreshError="1"/>
      <sheetData sheetId="20090" refreshError="1"/>
      <sheetData sheetId="20091" refreshError="1"/>
      <sheetData sheetId="20092" refreshError="1"/>
      <sheetData sheetId="20093" refreshError="1"/>
      <sheetData sheetId="20094" refreshError="1"/>
      <sheetData sheetId="20095" refreshError="1"/>
      <sheetData sheetId="20096" refreshError="1"/>
      <sheetData sheetId="20097" refreshError="1"/>
      <sheetData sheetId="20098" refreshError="1"/>
      <sheetData sheetId="20099" refreshError="1"/>
      <sheetData sheetId="20100" refreshError="1"/>
      <sheetData sheetId="20101" refreshError="1"/>
      <sheetData sheetId="20102" refreshError="1"/>
      <sheetData sheetId="20103" refreshError="1"/>
      <sheetData sheetId="20104" refreshError="1"/>
      <sheetData sheetId="20105" refreshError="1"/>
      <sheetData sheetId="20106" refreshError="1"/>
      <sheetData sheetId="20107" refreshError="1"/>
      <sheetData sheetId="20108" refreshError="1"/>
      <sheetData sheetId="20109" refreshError="1"/>
      <sheetData sheetId="20110" refreshError="1"/>
      <sheetData sheetId="20111" refreshError="1"/>
      <sheetData sheetId="20112" refreshError="1"/>
      <sheetData sheetId="20113" refreshError="1"/>
      <sheetData sheetId="20114" refreshError="1"/>
      <sheetData sheetId="20115" refreshError="1"/>
      <sheetData sheetId="20116" refreshError="1"/>
      <sheetData sheetId="20117" refreshError="1"/>
      <sheetData sheetId="20118" refreshError="1"/>
      <sheetData sheetId="20119" refreshError="1"/>
      <sheetData sheetId="20120" refreshError="1"/>
      <sheetData sheetId="20121" refreshError="1"/>
      <sheetData sheetId="20122" refreshError="1"/>
      <sheetData sheetId="20123" refreshError="1"/>
      <sheetData sheetId="20124" refreshError="1"/>
      <sheetData sheetId="20125" refreshError="1"/>
      <sheetData sheetId="20126" refreshError="1"/>
      <sheetData sheetId="20127" refreshError="1"/>
      <sheetData sheetId="20128" refreshError="1"/>
      <sheetData sheetId="20129" refreshError="1"/>
      <sheetData sheetId="20130" refreshError="1"/>
      <sheetData sheetId="20131" refreshError="1"/>
      <sheetData sheetId="20132" refreshError="1"/>
      <sheetData sheetId="20133" refreshError="1"/>
      <sheetData sheetId="20134" refreshError="1"/>
      <sheetData sheetId="20135" refreshError="1"/>
      <sheetData sheetId="20136" refreshError="1"/>
      <sheetData sheetId="20137" refreshError="1"/>
      <sheetData sheetId="20138" refreshError="1"/>
      <sheetData sheetId="20139" refreshError="1"/>
      <sheetData sheetId="20140" refreshError="1"/>
      <sheetData sheetId="20141" refreshError="1"/>
      <sheetData sheetId="20142" refreshError="1"/>
      <sheetData sheetId="20143" refreshError="1"/>
      <sheetData sheetId="20144" refreshError="1"/>
      <sheetData sheetId="20145" refreshError="1"/>
      <sheetData sheetId="20146" refreshError="1"/>
      <sheetData sheetId="20147" refreshError="1"/>
      <sheetData sheetId="20148" refreshError="1"/>
      <sheetData sheetId="20149" refreshError="1"/>
      <sheetData sheetId="20150" refreshError="1"/>
      <sheetData sheetId="20151" refreshError="1"/>
      <sheetData sheetId="20152" refreshError="1"/>
      <sheetData sheetId="20153" refreshError="1"/>
      <sheetData sheetId="20154" refreshError="1"/>
      <sheetData sheetId="20155" refreshError="1"/>
      <sheetData sheetId="20156" refreshError="1"/>
      <sheetData sheetId="20157" refreshError="1"/>
      <sheetData sheetId="20158" refreshError="1"/>
      <sheetData sheetId="20159" refreshError="1"/>
      <sheetData sheetId="20160" refreshError="1"/>
      <sheetData sheetId="20161" refreshError="1"/>
      <sheetData sheetId="20162" refreshError="1"/>
      <sheetData sheetId="20163" refreshError="1"/>
      <sheetData sheetId="20164" refreshError="1"/>
      <sheetData sheetId="20165" refreshError="1"/>
      <sheetData sheetId="20166" refreshError="1"/>
      <sheetData sheetId="20167" refreshError="1"/>
      <sheetData sheetId="20168" refreshError="1"/>
      <sheetData sheetId="20169" refreshError="1"/>
      <sheetData sheetId="20170" refreshError="1"/>
      <sheetData sheetId="20171" refreshError="1"/>
      <sheetData sheetId="20172" refreshError="1"/>
      <sheetData sheetId="20173" refreshError="1"/>
      <sheetData sheetId="20174" refreshError="1"/>
      <sheetData sheetId="20175" refreshError="1"/>
      <sheetData sheetId="20176" refreshError="1"/>
      <sheetData sheetId="20177" refreshError="1"/>
      <sheetData sheetId="20178" refreshError="1"/>
      <sheetData sheetId="20179" refreshError="1"/>
      <sheetData sheetId="20180" refreshError="1"/>
      <sheetData sheetId="20181" refreshError="1"/>
      <sheetData sheetId="20182" refreshError="1"/>
      <sheetData sheetId="20183" refreshError="1"/>
      <sheetData sheetId="20184" refreshError="1"/>
      <sheetData sheetId="20185" refreshError="1"/>
      <sheetData sheetId="20186" refreshError="1"/>
      <sheetData sheetId="20187" refreshError="1"/>
      <sheetData sheetId="20188" refreshError="1"/>
      <sheetData sheetId="20189" refreshError="1"/>
      <sheetData sheetId="20190" refreshError="1"/>
      <sheetData sheetId="20191" refreshError="1"/>
      <sheetData sheetId="20192" refreshError="1"/>
      <sheetData sheetId="20193" refreshError="1"/>
      <sheetData sheetId="20194" refreshError="1"/>
      <sheetData sheetId="20195" refreshError="1"/>
      <sheetData sheetId="20196" refreshError="1"/>
      <sheetData sheetId="20197" refreshError="1"/>
      <sheetData sheetId="20198" refreshError="1"/>
      <sheetData sheetId="20199" refreshError="1"/>
      <sheetData sheetId="20200" refreshError="1"/>
      <sheetData sheetId="20201" refreshError="1"/>
      <sheetData sheetId="20202" refreshError="1"/>
      <sheetData sheetId="20203" refreshError="1"/>
      <sheetData sheetId="20204" refreshError="1"/>
      <sheetData sheetId="20205" refreshError="1"/>
      <sheetData sheetId="20206" refreshError="1"/>
      <sheetData sheetId="20207" refreshError="1"/>
      <sheetData sheetId="20208" refreshError="1"/>
      <sheetData sheetId="20209" refreshError="1"/>
      <sheetData sheetId="20210" refreshError="1"/>
      <sheetData sheetId="20211" refreshError="1"/>
      <sheetData sheetId="20212" refreshError="1"/>
      <sheetData sheetId="20213" refreshError="1"/>
      <sheetData sheetId="20214" refreshError="1"/>
      <sheetData sheetId="20215" refreshError="1"/>
      <sheetData sheetId="20216" refreshError="1"/>
      <sheetData sheetId="20217" refreshError="1"/>
      <sheetData sheetId="20218" refreshError="1"/>
      <sheetData sheetId="20219" refreshError="1"/>
      <sheetData sheetId="20220" refreshError="1"/>
      <sheetData sheetId="20221" refreshError="1"/>
      <sheetData sheetId="20222" refreshError="1"/>
      <sheetData sheetId="20223" refreshError="1"/>
      <sheetData sheetId="20224" refreshError="1"/>
      <sheetData sheetId="20225" refreshError="1"/>
      <sheetData sheetId="20226" refreshError="1"/>
      <sheetData sheetId="20227" refreshError="1"/>
      <sheetData sheetId="20228" refreshError="1"/>
      <sheetData sheetId="20229" refreshError="1"/>
      <sheetData sheetId="20230" refreshError="1"/>
      <sheetData sheetId="20231" refreshError="1"/>
      <sheetData sheetId="20232" refreshError="1"/>
      <sheetData sheetId="20233" refreshError="1"/>
      <sheetData sheetId="20234" refreshError="1"/>
      <sheetData sheetId="20235" refreshError="1"/>
      <sheetData sheetId="20236" refreshError="1"/>
      <sheetData sheetId="20237" refreshError="1"/>
      <sheetData sheetId="20238" refreshError="1"/>
      <sheetData sheetId="20239" refreshError="1"/>
      <sheetData sheetId="20240" refreshError="1"/>
      <sheetData sheetId="20241" refreshError="1"/>
      <sheetData sheetId="20242" refreshError="1"/>
      <sheetData sheetId="20243" refreshError="1"/>
      <sheetData sheetId="20244" refreshError="1"/>
      <sheetData sheetId="20245" refreshError="1"/>
      <sheetData sheetId="20246" refreshError="1"/>
      <sheetData sheetId="20247" refreshError="1"/>
      <sheetData sheetId="20248" refreshError="1"/>
      <sheetData sheetId="20249" refreshError="1"/>
      <sheetData sheetId="20250" refreshError="1"/>
      <sheetData sheetId="20251" refreshError="1"/>
      <sheetData sheetId="20252" refreshError="1"/>
      <sheetData sheetId="20253" refreshError="1"/>
      <sheetData sheetId="20254" refreshError="1"/>
      <sheetData sheetId="20255" refreshError="1"/>
      <sheetData sheetId="20256" refreshError="1"/>
      <sheetData sheetId="20257" refreshError="1"/>
      <sheetData sheetId="20258" refreshError="1"/>
      <sheetData sheetId="20259" refreshError="1"/>
      <sheetData sheetId="20260" refreshError="1"/>
      <sheetData sheetId="20261" refreshError="1"/>
      <sheetData sheetId="20262" refreshError="1"/>
      <sheetData sheetId="20263" refreshError="1"/>
      <sheetData sheetId="20264" refreshError="1"/>
      <sheetData sheetId="20265" refreshError="1"/>
      <sheetData sheetId="20266" refreshError="1"/>
      <sheetData sheetId="20267" refreshError="1"/>
      <sheetData sheetId="20268" refreshError="1"/>
      <sheetData sheetId="20269" refreshError="1"/>
      <sheetData sheetId="20270" refreshError="1"/>
      <sheetData sheetId="20271" refreshError="1"/>
      <sheetData sheetId="20272" refreshError="1"/>
      <sheetData sheetId="20273" refreshError="1"/>
      <sheetData sheetId="20274" refreshError="1"/>
      <sheetData sheetId="20275" refreshError="1"/>
      <sheetData sheetId="20276" refreshError="1"/>
      <sheetData sheetId="20277" refreshError="1"/>
      <sheetData sheetId="20278" refreshError="1"/>
      <sheetData sheetId="20279" refreshError="1"/>
      <sheetData sheetId="20280" refreshError="1"/>
      <sheetData sheetId="20281" refreshError="1"/>
      <sheetData sheetId="20282" refreshError="1"/>
      <sheetData sheetId="20283" refreshError="1"/>
      <sheetData sheetId="20284" refreshError="1"/>
      <sheetData sheetId="20285" refreshError="1"/>
      <sheetData sheetId="20286" refreshError="1"/>
      <sheetData sheetId="20287" refreshError="1"/>
      <sheetData sheetId="20288" refreshError="1"/>
      <sheetData sheetId="20289" refreshError="1"/>
      <sheetData sheetId="20290" refreshError="1"/>
      <sheetData sheetId="20291" refreshError="1"/>
      <sheetData sheetId="20292" refreshError="1"/>
      <sheetData sheetId="20293" refreshError="1"/>
      <sheetData sheetId="20294" refreshError="1"/>
      <sheetData sheetId="20295" refreshError="1"/>
      <sheetData sheetId="20296" refreshError="1"/>
      <sheetData sheetId="20297" refreshError="1"/>
      <sheetData sheetId="20298" refreshError="1"/>
      <sheetData sheetId="20299" refreshError="1"/>
      <sheetData sheetId="20300" refreshError="1"/>
      <sheetData sheetId="20301" refreshError="1"/>
      <sheetData sheetId="20302" refreshError="1"/>
      <sheetData sheetId="20303" refreshError="1"/>
      <sheetData sheetId="20304" refreshError="1"/>
      <sheetData sheetId="20305" refreshError="1"/>
      <sheetData sheetId="20306" refreshError="1"/>
      <sheetData sheetId="20307" refreshError="1"/>
      <sheetData sheetId="20308" refreshError="1"/>
      <sheetData sheetId="20309" refreshError="1"/>
      <sheetData sheetId="20310" refreshError="1"/>
      <sheetData sheetId="20311" refreshError="1"/>
      <sheetData sheetId="20312" refreshError="1"/>
      <sheetData sheetId="20313" refreshError="1"/>
      <sheetData sheetId="20314" refreshError="1"/>
      <sheetData sheetId="20315" refreshError="1"/>
      <sheetData sheetId="20316" refreshError="1"/>
      <sheetData sheetId="20317" refreshError="1"/>
      <sheetData sheetId="20318" refreshError="1"/>
      <sheetData sheetId="20319" refreshError="1"/>
      <sheetData sheetId="20320" refreshError="1"/>
      <sheetData sheetId="20321" refreshError="1"/>
      <sheetData sheetId="20322" refreshError="1"/>
      <sheetData sheetId="20323" refreshError="1"/>
      <sheetData sheetId="20324" refreshError="1"/>
      <sheetData sheetId="20325" refreshError="1"/>
      <sheetData sheetId="20326" refreshError="1"/>
      <sheetData sheetId="20327" refreshError="1"/>
      <sheetData sheetId="20328" refreshError="1"/>
      <sheetData sheetId="20329" refreshError="1"/>
      <sheetData sheetId="20330" refreshError="1"/>
      <sheetData sheetId="20331" refreshError="1"/>
      <sheetData sheetId="20332" refreshError="1"/>
      <sheetData sheetId="20333" refreshError="1"/>
      <sheetData sheetId="20334" refreshError="1"/>
      <sheetData sheetId="20335" refreshError="1"/>
      <sheetData sheetId="20336" refreshError="1"/>
      <sheetData sheetId="20337" refreshError="1"/>
      <sheetData sheetId="20338" refreshError="1"/>
      <sheetData sheetId="20339" refreshError="1"/>
      <sheetData sheetId="20340" refreshError="1"/>
      <sheetData sheetId="20341" refreshError="1"/>
      <sheetData sheetId="20342" refreshError="1"/>
      <sheetData sheetId="20343" refreshError="1"/>
      <sheetData sheetId="20344" refreshError="1"/>
      <sheetData sheetId="20345" refreshError="1"/>
      <sheetData sheetId="20346" refreshError="1"/>
      <sheetData sheetId="20347" refreshError="1"/>
      <sheetData sheetId="20348" refreshError="1"/>
      <sheetData sheetId="20349" refreshError="1"/>
      <sheetData sheetId="20350" refreshError="1"/>
      <sheetData sheetId="20351" refreshError="1"/>
      <sheetData sheetId="20352" refreshError="1"/>
      <sheetData sheetId="20353" refreshError="1"/>
      <sheetData sheetId="20354" refreshError="1"/>
      <sheetData sheetId="20355" refreshError="1"/>
      <sheetData sheetId="20356" refreshError="1"/>
      <sheetData sheetId="20357" refreshError="1"/>
      <sheetData sheetId="20358" refreshError="1"/>
      <sheetData sheetId="20359" refreshError="1"/>
      <sheetData sheetId="20360" refreshError="1"/>
      <sheetData sheetId="20361" refreshError="1"/>
      <sheetData sheetId="20362" refreshError="1"/>
      <sheetData sheetId="20363" refreshError="1"/>
      <sheetData sheetId="20364" refreshError="1"/>
      <sheetData sheetId="20365" refreshError="1"/>
      <sheetData sheetId="20366" refreshError="1"/>
      <sheetData sheetId="20367" refreshError="1"/>
      <sheetData sheetId="20368" refreshError="1"/>
      <sheetData sheetId="20369" refreshError="1"/>
      <sheetData sheetId="20370" refreshError="1"/>
      <sheetData sheetId="20371" refreshError="1"/>
      <sheetData sheetId="20372" refreshError="1"/>
      <sheetData sheetId="20373" refreshError="1"/>
      <sheetData sheetId="20374" refreshError="1"/>
      <sheetData sheetId="20375" refreshError="1"/>
      <sheetData sheetId="20376" refreshError="1"/>
      <sheetData sheetId="20377" refreshError="1"/>
      <sheetData sheetId="20378" refreshError="1"/>
      <sheetData sheetId="20379" refreshError="1"/>
      <sheetData sheetId="20380" refreshError="1"/>
      <sheetData sheetId="20381" refreshError="1"/>
      <sheetData sheetId="20382" refreshError="1"/>
      <sheetData sheetId="20383" refreshError="1"/>
      <sheetData sheetId="20384" refreshError="1"/>
      <sheetData sheetId="20385" refreshError="1"/>
      <sheetData sheetId="20386" refreshError="1"/>
      <sheetData sheetId="20387" refreshError="1"/>
      <sheetData sheetId="20388" refreshError="1"/>
      <sheetData sheetId="20389" refreshError="1"/>
      <sheetData sheetId="20390" refreshError="1"/>
      <sheetData sheetId="20391" refreshError="1"/>
      <sheetData sheetId="20392" refreshError="1"/>
      <sheetData sheetId="20393" refreshError="1"/>
      <sheetData sheetId="20394" refreshError="1"/>
      <sheetData sheetId="20395" refreshError="1"/>
      <sheetData sheetId="20396" refreshError="1"/>
      <sheetData sheetId="20397" refreshError="1"/>
      <sheetData sheetId="20398" refreshError="1"/>
      <sheetData sheetId="20399" refreshError="1"/>
      <sheetData sheetId="20400" refreshError="1"/>
      <sheetData sheetId="20401" refreshError="1"/>
      <sheetData sheetId="20402" refreshError="1"/>
      <sheetData sheetId="20403" refreshError="1"/>
      <sheetData sheetId="20404" refreshError="1"/>
      <sheetData sheetId="20405" refreshError="1"/>
      <sheetData sheetId="20406" refreshError="1"/>
      <sheetData sheetId="20407" refreshError="1"/>
      <sheetData sheetId="20408" refreshError="1"/>
      <sheetData sheetId="20409" refreshError="1"/>
      <sheetData sheetId="20410" refreshError="1"/>
      <sheetData sheetId="20411" refreshError="1"/>
      <sheetData sheetId="20412" refreshError="1"/>
      <sheetData sheetId="20413" refreshError="1"/>
      <sheetData sheetId="20414" refreshError="1"/>
      <sheetData sheetId="20415" refreshError="1"/>
      <sheetData sheetId="20416" refreshError="1"/>
      <sheetData sheetId="20417" refreshError="1"/>
      <sheetData sheetId="20418" refreshError="1"/>
      <sheetData sheetId="20419" refreshError="1"/>
      <sheetData sheetId="20420" refreshError="1"/>
      <sheetData sheetId="20421" refreshError="1"/>
      <sheetData sheetId="20422" refreshError="1"/>
      <sheetData sheetId="20423" refreshError="1"/>
      <sheetData sheetId="20424" refreshError="1"/>
      <sheetData sheetId="20425" refreshError="1"/>
      <sheetData sheetId="20426" refreshError="1"/>
      <sheetData sheetId="20427" refreshError="1"/>
      <sheetData sheetId="20428" refreshError="1"/>
      <sheetData sheetId="20429" refreshError="1"/>
      <sheetData sheetId="20430" refreshError="1"/>
      <sheetData sheetId="20431" refreshError="1"/>
      <sheetData sheetId="20432" refreshError="1"/>
      <sheetData sheetId="20433" refreshError="1"/>
      <sheetData sheetId="20434" refreshError="1"/>
      <sheetData sheetId="20435" refreshError="1"/>
      <sheetData sheetId="20436" refreshError="1"/>
      <sheetData sheetId="20437" refreshError="1"/>
      <sheetData sheetId="20438" refreshError="1"/>
      <sheetData sheetId="20439" refreshError="1"/>
      <sheetData sheetId="20440" refreshError="1"/>
      <sheetData sheetId="20441" refreshError="1"/>
      <sheetData sheetId="20442" refreshError="1"/>
      <sheetData sheetId="20443" refreshError="1"/>
      <sheetData sheetId="20444" refreshError="1"/>
      <sheetData sheetId="20445" refreshError="1"/>
      <sheetData sheetId="20446" refreshError="1"/>
      <sheetData sheetId="20447" refreshError="1"/>
      <sheetData sheetId="20448" refreshError="1"/>
      <sheetData sheetId="20449" refreshError="1"/>
      <sheetData sheetId="20450" refreshError="1"/>
      <sheetData sheetId="20451" refreshError="1"/>
      <sheetData sheetId="20452" refreshError="1"/>
      <sheetData sheetId="20453" refreshError="1"/>
      <sheetData sheetId="20454" refreshError="1"/>
      <sheetData sheetId="20455" refreshError="1"/>
      <sheetData sheetId="20456" refreshError="1"/>
      <sheetData sheetId="20457" refreshError="1"/>
      <sheetData sheetId="20458" refreshError="1"/>
      <sheetData sheetId="20459" refreshError="1"/>
      <sheetData sheetId="20460" refreshError="1"/>
      <sheetData sheetId="20461" refreshError="1"/>
      <sheetData sheetId="20462" refreshError="1"/>
      <sheetData sheetId="20463" refreshError="1"/>
      <sheetData sheetId="20464" refreshError="1"/>
      <sheetData sheetId="20465" refreshError="1"/>
      <sheetData sheetId="20466" refreshError="1"/>
      <sheetData sheetId="20467" refreshError="1"/>
      <sheetData sheetId="20468" refreshError="1"/>
      <sheetData sheetId="20469" refreshError="1"/>
      <sheetData sheetId="20470" refreshError="1"/>
      <sheetData sheetId="20471" refreshError="1"/>
      <sheetData sheetId="20472" refreshError="1"/>
      <sheetData sheetId="20473" refreshError="1"/>
      <sheetData sheetId="20474" refreshError="1"/>
      <sheetData sheetId="20475" refreshError="1"/>
      <sheetData sheetId="20476" refreshError="1"/>
      <sheetData sheetId="20477" refreshError="1"/>
      <sheetData sheetId="20478" refreshError="1"/>
      <sheetData sheetId="20479" refreshError="1"/>
      <sheetData sheetId="20480" refreshError="1"/>
      <sheetData sheetId="20481" refreshError="1"/>
      <sheetData sheetId="20482" refreshError="1"/>
      <sheetData sheetId="20483" refreshError="1"/>
      <sheetData sheetId="20484" refreshError="1"/>
      <sheetData sheetId="20485" refreshError="1"/>
      <sheetData sheetId="20486" refreshError="1"/>
      <sheetData sheetId="20487" refreshError="1"/>
      <sheetData sheetId="20488" refreshError="1"/>
      <sheetData sheetId="20489" refreshError="1"/>
      <sheetData sheetId="20490" refreshError="1"/>
      <sheetData sheetId="20491" refreshError="1"/>
      <sheetData sheetId="20492" refreshError="1"/>
      <sheetData sheetId="20493" refreshError="1"/>
      <sheetData sheetId="20494" refreshError="1"/>
      <sheetData sheetId="20495" refreshError="1"/>
      <sheetData sheetId="20496" refreshError="1"/>
      <sheetData sheetId="20497" refreshError="1"/>
      <sheetData sheetId="20498" refreshError="1"/>
      <sheetData sheetId="20499" refreshError="1"/>
      <sheetData sheetId="20500" refreshError="1"/>
      <sheetData sheetId="20501" refreshError="1"/>
      <sheetData sheetId="20502" refreshError="1"/>
      <sheetData sheetId="20503" refreshError="1"/>
      <sheetData sheetId="20504" refreshError="1"/>
      <sheetData sheetId="20505" refreshError="1"/>
      <sheetData sheetId="20506" refreshError="1"/>
      <sheetData sheetId="20507" refreshError="1"/>
      <sheetData sheetId="20508" refreshError="1"/>
      <sheetData sheetId="20509" refreshError="1"/>
      <sheetData sheetId="20510" refreshError="1"/>
      <sheetData sheetId="20511" refreshError="1"/>
      <sheetData sheetId="20512" refreshError="1"/>
      <sheetData sheetId="20513" refreshError="1"/>
      <sheetData sheetId="20514" refreshError="1"/>
      <sheetData sheetId="20515" refreshError="1"/>
      <sheetData sheetId="20516" refreshError="1"/>
      <sheetData sheetId="20517" refreshError="1"/>
      <sheetData sheetId="20518" refreshError="1"/>
      <sheetData sheetId="20519" refreshError="1"/>
      <sheetData sheetId="20520" refreshError="1"/>
      <sheetData sheetId="20521" refreshError="1"/>
      <sheetData sheetId="20522" refreshError="1"/>
      <sheetData sheetId="20523" refreshError="1"/>
      <sheetData sheetId="20524" refreshError="1"/>
      <sheetData sheetId="20525" refreshError="1"/>
      <sheetData sheetId="20526" refreshError="1"/>
      <sheetData sheetId="20527" refreshError="1"/>
      <sheetData sheetId="20528" refreshError="1"/>
      <sheetData sheetId="20529" refreshError="1"/>
      <sheetData sheetId="20530" refreshError="1"/>
      <sheetData sheetId="20531" refreshError="1"/>
      <sheetData sheetId="20532" refreshError="1"/>
      <sheetData sheetId="20533" refreshError="1"/>
      <sheetData sheetId="20534" refreshError="1"/>
      <sheetData sheetId="20535" refreshError="1"/>
      <sheetData sheetId="20536" refreshError="1"/>
      <sheetData sheetId="20537" refreshError="1"/>
      <sheetData sheetId="20538" refreshError="1"/>
      <sheetData sheetId="20539" refreshError="1"/>
      <sheetData sheetId="20540" refreshError="1"/>
      <sheetData sheetId="20541" refreshError="1"/>
      <sheetData sheetId="20542" refreshError="1"/>
      <sheetData sheetId="20543" refreshError="1"/>
      <sheetData sheetId="20544" refreshError="1"/>
      <sheetData sheetId="20545" refreshError="1"/>
      <sheetData sheetId="20546" refreshError="1"/>
      <sheetData sheetId="20547" refreshError="1"/>
      <sheetData sheetId="20548" refreshError="1"/>
      <sheetData sheetId="20549" refreshError="1"/>
      <sheetData sheetId="20550" refreshError="1"/>
      <sheetData sheetId="20551" refreshError="1"/>
      <sheetData sheetId="20552" refreshError="1"/>
      <sheetData sheetId="20553" refreshError="1"/>
      <sheetData sheetId="20554" refreshError="1"/>
      <sheetData sheetId="20555" refreshError="1"/>
      <sheetData sheetId="20556" refreshError="1"/>
      <sheetData sheetId="20557" refreshError="1"/>
      <sheetData sheetId="20558" refreshError="1"/>
      <sheetData sheetId="20559" refreshError="1"/>
      <sheetData sheetId="20560" refreshError="1"/>
      <sheetData sheetId="20561" refreshError="1"/>
      <sheetData sheetId="20562" refreshError="1"/>
      <sheetData sheetId="20563" refreshError="1"/>
      <sheetData sheetId="20564" refreshError="1"/>
      <sheetData sheetId="20565" refreshError="1"/>
      <sheetData sheetId="20566" refreshError="1"/>
      <sheetData sheetId="20567" refreshError="1"/>
      <sheetData sheetId="20568" refreshError="1"/>
      <sheetData sheetId="20569" refreshError="1"/>
      <sheetData sheetId="20570" refreshError="1"/>
      <sheetData sheetId="20571" refreshError="1"/>
      <sheetData sheetId="20572" refreshError="1"/>
      <sheetData sheetId="20573" refreshError="1"/>
      <sheetData sheetId="20574" refreshError="1"/>
      <sheetData sheetId="20575" refreshError="1"/>
      <sheetData sheetId="20576" refreshError="1"/>
      <sheetData sheetId="20577" refreshError="1"/>
      <sheetData sheetId="20578" refreshError="1"/>
      <sheetData sheetId="20579" refreshError="1"/>
      <sheetData sheetId="20580" refreshError="1"/>
      <sheetData sheetId="20581" refreshError="1"/>
      <sheetData sheetId="20582" refreshError="1"/>
      <sheetData sheetId="20583" refreshError="1"/>
      <sheetData sheetId="20584" refreshError="1"/>
      <sheetData sheetId="20585" refreshError="1"/>
      <sheetData sheetId="20586" refreshError="1"/>
      <sheetData sheetId="20587" refreshError="1"/>
      <sheetData sheetId="20588" refreshError="1"/>
      <sheetData sheetId="20589" refreshError="1"/>
      <sheetData sheetId="20590" refreshError="1"/>
      <sheetData sheetId="20591" refreshError="1"/>
      <sheetData sheetId="20592" refreshError="1"/>
      <sheetData sheetId="20593" refreshError="1"/>
      <sheetData sheetId="20594" refreshError="1"/>
      <sheetData sheetId="20595" refreshError="1"/>
      <sheetData sheetId="20596" refreshError="1"/>
      <sheetData sheetId="20597" refreshError="1"/>
      <sheetData sheetId="20598" refreshError="1"/>
      <sheetData sheetId="20599" refreshError="1"/>
      <sheetData sheetId="20600" refreshError="1"/>
      <sheetData sheetId="20601" refreshError="1"/>
      <sheetData sheetId="20602" refreshError="1"/>
      <sheetData sheetId="20603" refreshError="1"/>
      <sheetData sheetId="20604" refreshError="1"/>
      <sheetData sheetId="20605" refreshError="1"/>
      <sheetData sheetId="20606" refreshError="1"/>
      <sheetData sheetId="20607" refreshError="1"/>
      <sheetData sheetId="20608" refreshError="1"/>
      <sheetData sheetId="20609" refreshError="1"/>
      <sheetData sheetId="20610" refreshError="1"/>
      <sheetData sheetId="20611" refreshError="1"/>
      <sheetData sheetId="20612" refreshError="1"/>
      <sheetData sheetId="20613" refreshError="1"/>
      <sheetData sheetId="20614">
        <row r="1">
          <cell r="A1" t="str">
            <v>CV TRITUNGGAL SENTOSA</v>
          </cell>
        </row>
      </sheetData>
      <sheetData sheetId="20615">
        <row r="1">
          <cell r="A1" t="str">
            <v>CV TRITUNGGAL SENTOSA</v>
          </cell>
        </row>
      </sheetData>
      <sheetData sheetId="20616" refreshError="1"/>
      <sheetData sheetId="20617" refreshError="1"/>
      <sheetData sheetId="20618" refreshError="1"/>
      <sheetData sheetId="20619" refreshError="1"/>
      <sheetData sheetId="20620" refreshError="1"/>
      <sheetData sheetId="20621" refreshError="1"/>
      <sheetData sheetId="20622" refreshError="1"/>
      <sheetData sheetId="20623" refreshError="1"/>
      <sheetData sheetId="20624" refreshError="1"/>
      <sheetData sheetId="20625" refreshError="1"/>
      <sheetData sheetId="20626" refreshError="1"/>
      <sheetData sheetId="20627" refreshError="1"/>
      <sheetData sheetId="20628" refreshError="1"/>
      <sheetData sheetId="20629" refreshError="1"/>
      <sheetData sheetId="20630" refreshError="1"/>
      <sheetData sheetId="20631" refreshError="1"/>
      <sheetData sheetId="20632" refreshError="1"/>
      <sheetData sheetId="20633" refreshError="1"/>
      <sheetData sheetId="20634" refreshError="1"/>
      <sheetData sheetId="20635" refreshError="1"/>
      <sheetData sheetId="20636" refreshError="1"/>
      <sheetData sheetId="20637" refreshError="1"/>
      <sheetData sheetId="20638" refreshError="1"/>
      <sheetData sheetId="20639" refreshError="1"/>
      <sheetData sheetId="20640" refreshError="1"/>
      <sheetData sheetId="20641" refreshError="1"/>
      <sheetData sheetId="20642" refreshError="1"/>
      <sheetData sheetId="20643" refreshError="1"/>
      <sheetData sheetId="20644" refreshError="1"/>
      <sheetData sheetId="20645" refreshError="1"/>
      <sheetData sheetId="20646" refreshError="1"/>
      <sheetData sheetId="20647" refreshError="1"/>
      <sheetData sheetId="20648" refreshError="1"/>
      <sheetData sheetId="20649" refreshError="1"/>
      <sheetData sheetId="20650" refreshError="1"/>
      <sheetData sheetId="20651" refreshError="1"/>
      <sheetData sheetId="20652" refreshError="1"/>
      <sheetData sheetId="20653" refreshError="1"/>
      <sheetData sheetId="20654" refreshError="1"/>
      <sheetData sheetId="20655" refreshError="1"/>
      <sheetData sheetId="20656" refreshError="1"/>
      <sheetData sheetId="20657" refreshError="1"/>
      <sheetData sheetId="20658" refreshError="1"/>
      <sheetData sheetId="20659" refreshError="1"/>
      <sheetData sheetId="20660" refreshError="1"/>
      <sheetData sheetId="20661" refreshError="1"/>
      <sheetData sheetId="20662" refreshError="1"/>
      <sheetData sheetId="20663" refreshError="1"/>
      <sheetData sheetId="20664" refreshError="1"/>
      <sheetData sheetId="20665" refreshError="1"/>
      <sheetData sheetId="20666" refreshError="1"/>
      <sheetData sheetId="20667" refreshError="1"/>
      <sheetData sheetId="20668" refreshError="1"/>
      <sheetData sheetId="20669" refreshError="1"/>
      <sheetData sheetId="20670" refreshError="1"/>
      <sheetData sheetId="20671" refreshError="1"/>
      <sheetData sheetId="20672" refreshError="1"/>
      <sheetData sheetId="20673" refreshError="1"/>
      <sheetData sheetId="20674" refreshError="1"/>
      <sheetData sheetId="20675" refreshError="1"/>
      <sheetData sheetId="20676" refreshError="1"/>
      <sheetData sheetId="20677" refreshError="1"/>
      <sheetData sheetId="20678" refreshError="1"/>
      <sheetData sheetId="20679" refreshError="1"/>
      <sheetData sheetId="20680" refreshError="1"/>
      <sheetData sheetId="20681" refreshError="1"/>
      <sheetData sheetId="20682" refreshError="1"/>
      <sheetData sheetId="20683" refreshError="1"/>
      <sheetData sheetId="20684" refreshError="1"/>
      <sheetData sheetId="20685" refreshError="1"/>
      <sheetData sheetId="20686" refreshError="1"/>
      <sheetData sheetId="20687" refreshError="1"/>
      <sheetData sheetId="20688" refreshError="1"/>
      <sheetData sheetId="20689" refreshError="1"/>
      <sheetData sheetId="20690" refreshError="1"/>
      <sheetData sheetId="20691" refreshError="1"/>
      <sheetData sheetId="20692" refreshError="1"/>
      <sheetData sheetId="20693" refreshError="1"/>
      <sheetData sheetId="20694" refreshError="1"/>
      <sheetData sheetId="20695" refreshError="1"/>
      <sheetData sheetId="20696" refreshError="1"/>
      <sheetData sheetId="20697" refreshError="1"/>
      <sheetData sheetId="20698" refreshError="1"/>
      <sheetData sheetId="20699" refreshError="1"/>
      <sheetData sheetId="20700" refreshError="1"/>
      <sheetData sheetId="20701" refreshError="1"/>
      <sheetData sheetId="20702" refreshError="1"/>
      <sheetData sheetId="20703" refreshError="1"/>
      <sheetData sheetId="20704" refreshError="1"/>
      <sheetData sheetId="20705" refreshError="1"/>
      <sheetData sheetId="20706" refreshError="1"/>
      <sheetData sheetId="20707" refreshError="1"/>
      <sheetData sheetId="20708" refreshError="1"/>
      <sheetData sheetId="20709" refreshError="1"/>
      <sheetData sheetId="20710" refreshError="1"/>
      <sheetData sheetId="20711" refreshError="1"/>
      <sheetData sheetId="20712" refreshError="1"/>
      <sheetData sheetId="20713" refreshError="1"/>
      <sheetData sheetId="20714" refreshError="1"/>
      <sheetData sheetId="20715" refreshError="1"/>
      <sheetData sheetId="20716" refreshError="1"/>
      <sheetData sheetId="20717" refreshError="1"/>
      <sheetData sheetId="20718" refreshError="1"/>
      <sheetData sheetId="20719" refreshError="1"/>
      <sheetData sheetId="20720" refreshError="1"/>
      <sheetData sheetId="20721" refreshError="1"/>
      <sheetData sheetId="20722" refreshError="1"/>
      <sheetData sheetId="20723" refreshError="1"/>
      <sheetData sheetId="20724" refreshError="1"/>
      <sheetData sheetId="20725" refreshError="1"/>
      <sheetData sheetId="20726" refreshError="1"/>
      <sheetData sheetId="20727" refreshError="1"/>
      <sheetData sheetId="20728" refreshError="1"/>
      <sheetData sheetId="20729" refreshError="1"/>
      <sheetData sheetId="20730" refreshError="1"/>
      <sheetData sheetId="20731" refreshError="1"/>
      <sheetData sheetId="20732" refreshError="1"/>
      <sheetData sheetId="20733" refreshError="1"/>
      <sheetData sheetId="20734" refreshError="1"/>
      <sheetData sheetId="20735" refreshError="1"/>
      <sheetData sheetId="20736" refreshError="1"/>
      <sheetData sheetId="20737" refreshError="1"/>
      <sheetData sheetId="20738" refreshError="1"/>
      <sheetData sheetId="20739" refreshError="1"/>
      <sheetData sheetId="20740" refreshError="1"/>
      <sheetData sheetId="20741" refreshError="1"/>
      <sheetData sheetId="20742" refreshError="1"/>
      <sheetData sheetId="20743" refreshError="1"/>
      <sheetData sheetId="20744" refreshError="1"/>
      <sheetData sheetId="20745" refreshError="1"/>
      <sheetData sheetId="20746" refreshError="1"/>
      <sheetData sheetId="20747" refreshError="1"/>
      <sheetData sheetId="20748" refreshError="1"/>
      <sheetData sheetId="20749" refreshError="1"/>
      <sheetData sheetId="20750" refreshError="1"/>
      <sheetData sheetId="20751" refreshError="1"/>
      <sheetData sheetId="20752" refreshError="1"/>
      <sheetData sheetId="20753" refreshError="1"/>
      <sheetData sheetId="20754" refreshError="1"/>
      <sheetData sheetId="20755" refreshError="1"/>
      <sheetData sheetId="20756" refreshError="1"/>
      <sheetData sheetId="20757" refreshError="1"/>
      <sheetData sheetId="20758" refreshError="1"/>
      <sheetData sheetId="20759" refreshError="1"/>
      <sheetData sheetId="20760" refreshError="1"/>
      <sheetData sheetId="20761" refreshError="1"/>
      <sheetData sheetId="20762" refreshError="1"/>
      <sheetData sheetId="20763" refreshError="1"/>
      <sheetData sheetId="20764" refreshError="1"/>
      <sheetData sheetId="20765" refreshError="1"/>
      <sheetData sheetId="20766" refreshError="1"/>
      <sheetData sheetId="20767" refreshError="1"/>
      <sheetData sheetId="20768" refreshError="1"/>
      <sheetData sheetId="20769" refreshError="1"/>
      <sheetData sheetId="20770" refreshError="1"/>
      <sheetData sheetId="20771" refreshError="1"/>
      <sheetData sheetId="20772" refreshError="1"/>
      <sheetData sheetId="20773" refreshError="1"/>
      <sheetData sheetId="20774" refreshError="1"/>
      <sheetData sheetId="20775" refreshError="1"/>
      <sheetData sheetId="20776" refreshError="1"/>
      <sheetData sheetId="20777" refreshError="1"/>
      <sheetData sheetId="20778" refreshError="1"/>
      <sheetData sheetId="20779" refreshError="1"/>
      <sheetData sheetId="20780" refreshError="1"/>
      <sheetData sheetId="20781" refreshError="1"/>
      <sheetData sheetId="20782" refreshError="1"/>
      <sheetData sheetId="20783" refreshError="1"/>
      <sheetData sheetId="20784" refreshError="1"/>
      <sheetData sheetId="20785" refreshError="1"/>
      <sheetData sheetId="20786" refreshError="1"/>
      <sheetData sheetId="20787" refreshError="1"/>
      <sheetData sheetId="20788" refreshError="1"/>
      <sheetData sheetId="20789" refreshError="1"/>
      <sheetData sheetId="20790" refreshError="1"/>
      <sheetData sheetId="20791" refreshError="1"/>
      <sheetData sheetId="20792" refreshError="1"/>
      <sheetData sheetId="20793" refreshError="1"/>
      <sheetData sheetId="20794" refreshError="1"/>
      <sheetData sheetId="20795" refreshError="1"/>
      <sheetData sheetId="20796" refreshError="1"/>
      <sheetData sheetId="20797" refreshError="1"/>
      <sheetData sheetId="20798" refreshError="1"/>
      <sheetData sheetId="20799" refreshError="1"/>
      <sheetData sheetId="20800" refreshError="1"/>
      <sheetData sheetId="20801" refreshError="1"/>
      <sheetData sheetId="20802" refreshError="1"/>
      <sheetData sheetId="20803" refreshError="1"/>
      <sheetData sheetId="20804" refreshError="1"/>
      <sheetData sheetId="20805" refreshError="1"/>
      <sheetData sheetId="20806" refreshError="1"/>
      <sheetData sheetId="20807" refreshError="1"/>
      <sheetData sheetId="20808" refreshError="1"/>
      <sheetData sheetId="20809" refreshError="1"/>
      <sheetData sheetId="20810" refreshError="1"/>
      <sheetData sheetId="20811" refreshError="1"/>
      <sheetData sheetId="20812" refreshError="1"/>
      <sheetData sheetId="20813" refreshError="1"/>
      <sheetData sheetId="20814" refreshError="1"/>
      <sheetData sheetId="20815" refreshError="1"/>
      <sheetData sheetId="20816" refreshError="1"/>
      <sheetData sheetId="20817" refreshError="1"/>
      <sheetData sheetId="20818" refreshError="1"/>
      <sheetData sheetId="20819" refreshError="1"/>
      <sheetData sheetId="20820" refreshError="1"/>
      <sheetData sheetId="20821" refreshError="1"/>
      <sheetData sheetId="20822" refreshError="1"/>
      <sheetData sheetId="20823" refreshError="1"/>
      <sheetData sheetId="20824" refreshError="1"/>
      <sheetData sheetId="20825" refreshError="1"/>
      <sheetData sheetId="20826" refreshError="1"/>
      <sheetData sheetId="20827" refreshError="1"/>
      <sheetData sheetId="20828" refreshError="1"/>
      <sheetData sheetId="20829" refreshError="1"/>
      <sheetData sheetId="20830" refreshError="1"/>
      <sheetData sheetId="20831" refreshError="1"/>
      <sheetData sheetId="20832" refreshError="1"/>
      <sheetData sheetId="20833" refreshError="1"/>
      <sheetData sheetId="20834" refreshError="1"/>
      <sheetData sheetId="20835" refreshError="1"/>
      <sheetData sheetId="20836" refreshError="1"/>
      <sheetData sheetId="20837" refreshError="1"/>
      <sheetData sheetId="20838" refreshError="1"/>
      <sheetData sheetId="20839" refreshError="1"/>
      <sheetData sheetId="20840" refreshError="1"/>
      <sheetData sheetId="20841" refreshError="1"/>
      <sheetData sheetId="20842" refreshError="1"/>
      <sheetData sheetId="20843" refreshError="1"/>
      <sheetData sheetId="20844" refreshError="1"/>
      <sheetData sheetId="20845" refreshError="1"/>
      <sheetData sheetId="20846" refreshError="1"/>
      <sheetData sheetId="20847" refreshError="1"/>
      <sheetData sheetId="20848" refreshError="1"/>
      <sheetData sheetId="20849" refreshError="1"/>
      <sheetData sheetId="20850" refreshError="1"/>
      <sheetData sheetId="20851" refreshError="1"/>
      <sheetData sheetId="20852" refreshError="1"/>
      <sheetData sheetId="20853" refreshError="1"/>
      <sheetData sheetId="20854" refreshError="1"/>
      <sheetData sheetId="20855" refreshError="1"/>
      <sheetData sheetId="20856" refreshError="1"/>
      <sheetData sheetId="20857" refreshError="1"/>
      <sheetData sheetId="20858" refreshError="1"/>
      <sheetData sheetId="20859" refreshError="1"/>
      <sheetData sheetId="20860" refreshError="1"/>
      <sheetData sheetId="20861" refreshError="1"/>
      <sheetData sheetId="20862" refreshError="1"/>
      <sheetData sheetId="20863" refreshError="1"/>
      <sheetData sheetId="20864" refreshError="1"/>
      <sheetData sheetId="20865" refreshError="1"/>
      <sheetData sheetId="20866" refreshError="1"/>
      <sheetData sheetId="20867" refreshError="1"/>
      <sheetData sheetId="20868" refreshError="1"/>
      <sheetData sheetId="20869" refreshError="1"/>
      <sheetData sheetId="20870" refreshError="1"/>
      <sheetData sheetId="20871" refreshError="1"/>
      <sheetData sheetId="20872" refreshError="1"/>
      <sheetData sheetId="20873" refreshError="1"/>
      <sheetData sheetId="20874" refreshError="1"/>
      <sheetData sheetId="20875" refreshError="1"/>
      <sheetData sheetId="20876" refreshError="1"/>
      <sheetData sheetId="20877" refreshError="1"/>
      <sheetData sheetId="20878" refreshError="1"/>
      <sheetData sheetId="20879" refreshError="1"/>
      <sheetData sheetId="20880" refreshError="1"/>
      <sheetData sheetId="20881" refreshError="1"/>
      <sheetData sheetId="20882" refreshError="1"/>
      <sheetData sheetId="20883" refreshError="1"/>
      <sheetData sheetId="20884" refreshError="1"/>
      <sheetData sheetId="20885" refreshError="1"/>
      <sheetData sheetId="20886" refreshError="1"/>
      <sheetData sheetId="20887" refreshError="1"/>
      <sheetData sheetId="20888" refreshError="1"/>
      <sheetData sheetId="20889" refreshError="1"/>
      <sheetData sheetId="20890" refreshError="1"/>
      <sheetData sheetId="20891" refreshError="1"/>
      <sheetData sheetId="20892" refreshError="1"/>
      <sheetData sheetId="20893" refreshError="1"/>
      <sheetData sheetId="20894" refreshError="1"/>
      <sheetData sheetId="20895" refreshError="1"/>
      <sheetData sheetId="20896" refreshError="1"/>
      <sheetData sheetId="20897" refreshError="1"/>
      <sheetData sheetId="20898" refreshError="1"/>
      <sheetData sheetId="20899" refreshError="1"/>
      <sheetData sheetId="20900" refreshError="1"/>
      <sheetData sheetId="20901" refreshError="1"/>
      <sheetData sheetId="20902" refreshError="1"/>
      <sheetData sheetId="20903" refreshError="1"/>
      <sheetData sheetId="20904" refreshError="1"/>
      <sheetData sheetId="20905" refreshError="1"/>
      <sheetData sheetId="20906" refreshError="1"/>
      <sheetData sheetId="20907" refreshError="1"/>
      <sheetData sheetId="20908" refreshError="1"/>
      <sheetData sheetId="20909" refreshError="1"/>
      <sheetData sheetId="20910" refreshError="1"/>
      <sheetData sheetId="20911" refreshError="1"/>
      <sheetData sheetId="20912" refreshError="1"/>
      <sheetData sheetId="20913" refreshError="1"/>
      <sheetData sheetId="20914" refreshError="1"/>
      <sheetData sheetId="20915" refreshError="1"/>
      <sheetData sheetId="20916" refreshError="1"/>
      <sheetData sheetId="20917" refreshError="1"/>
      <sheetData sheetId="20918" refreshError="1"/>
      <sheetData sheetId="20919" refreshError="1"/>
      <sheetData sheetId="20920" refreshError="1"/>
      <sheetData sheetId="20921" refreshError="1"/>
      <sheetData sheetId="20922" refreshError="1"/>
      <sheetData sheetId="20923" refreshError="1"/>
      <sheetData sheetId="20924" refreshError="1"/>
      <sheetData sheetId="20925" refreshError="1"/>
      <sheetData sheetId="20926" refreshError="1"/>
      <sheetData sheetId="20927" refreshError="1"/>
      <sheetData sheetId="20928" refreshError="1"/>
      <sheetData sheetId="20929" refreshError="1"/>
      <sheetData sheetId="20930" refreshError="1"/>
      <sheetData sheetId="20931" refreshError="1"/>
      <sheetData sheetId="20932" refreshError="1"/>
      <sheetData sheetId="20933" refreshError="1"/>
      <sheetData sheetId="20934" refreshError="1"/>
      <sheetData sheetId="20935" refreshError="1"/>
      <sheetData sheetId="20936" refreshError="1"/>
      <sheetData sheetId="20937" refreshError="1"/>
      <sheetData sheetId="20938" refreshError="1"/>
      <sheetData sheetId="20939" refreshError="1"/>
      <sheetData sheetId="20940" refreshError="1"/>
      <sheetData sheetId="20941" refreshError="1"/>
      <sheetData sheetId="20942" refreshError="1"/>
      <sheetData sheetId="20943" refreshError="1"/>
      <sheetData sheetId="20944" refreshError="1"/>
      <sheetData sheetId="20945" refreshError="1"/>
      <sheetData sheetId="20946" refreshError="1"/>
      <sheetData sheetId="20947" refreshError="1"/>
      <sheetData sheetId="20948" refreshError="1"/>
      <sheetData sheetId="20949" refreshError="1"/>
      <sheetData sheetId="20950" refreshError="1"/>
      <sheetData sheetId="20951" refreshError="1"/>
      <sheetData sheetId="20952" refreshError="1"/>
      <sheetData sheetId="20953" refreshError="1"/>
      <sheetData sheetId="20954" refreshError="1"/>
      <sheetData sheetId="20955" refreshError="1"/>
      <sheetData sheetId="20956" refreshError="1"/>
      <sheetData sheetId="20957" refreshError="1"/>
      <sheetData sheetId="20958" refreshError="1"/>
      <sheetData sheetId="20959" refreshError="1"/>
      <sheetData sheetId="20960" refreshError="1"/>
      <sheetData sheetId="20961" refreshError="1"/>
      <sheetData sheetId="20962" refreshError="1"/>
      <sheetData sheetId="20963" refreshError="1"/>
      <sheetData sheetId="20964" refreshError="1"/>
      <sheetData sheetId="20965" refreshError="1"/>
      <sheetData sheetId="20966" refreshError="1"/>
      <sheetData sheetId="20967" refreshError="1"/>
      <sheetData sheetId="20968" refreshError="1"/>
      <sheetData sheetId="20969" refreshError="1"/>
      <sheetData sheetId="20970" refreshError="1"/>
      <sheetData sheetId="20971" refreshError="1"/>
      <sheetData sheetId="20972" refreshError="1"/>
      <sheetData sheetId="20973" refreshError="1"/>
      <sheetData sheetId="20974" refreshError="1"/>
      <sheetData sheetId="20975" refreshError="1"/>
      <sheetData sheetId="20976" refreshError="1"/>
      <sheetData sheetId="20977" refreshError="1"/>
      <sheetData sheetId="20978" refreshError="1"/>
      <sheetData sheetId="20979" refreshError="1"/>
      <sheetData sheetId="20980" refreshError="1"/>
      <sheetData sheetId="20981" refreshError="1"/>
      <sheetData sheetId="20982" refreshError="1"/>
      <sheetData sheetId="20983" refreshError="1"/>
      <sheetData sheetId="20984" refreshError="1"/>
      <sheetData sheetId="20985" refreshError="1"/>
      <sheetData sheetId="20986" refreshError="1"/>
      <sheetData sheetId="20987" refreshError="1"/>
      <sheetData sheetId="20988" refreshError="1"/>
      <sheetData sheetId="20989" refreshError="1"/>
      <sheetData sheetId="20990" refreshError="1"/>
      <sheetData sheetId="20991" refreshError="1"/>
      <sheetData sheetId="20992" refreshError="1"/>
      <sheetData sheetId="20993" refreshError="1"/>
      <sheetData sheetId="20994" refreshError="1"/>
      <sheetData sheetId="20995" refreshError="1"/>
      <sheetData sheetId="20996" refreshError="1"/>
      <sheetData sheetId="20997" refreshError="1"/>
      <sheetData sheetId="20998" refreshError="1"/>
      <sheetData sheetId="20999" refreshError="1"/>
      <sheetData sheetId="21000" refreshError="1"/>
      <sheetData sheetId="21001" refreshError="1"/>
      <sheetData sheetId="21002" refreshError="1"/>
      <sheetData sheetId="21003" refreshError="1"/>
      <sheetData sheetId="21004" refreshError="1"/>
      <sheetData sheetId="21005" refreshError="1"/>
      <sheetData sheetId="21006" refreshError="1"/>
      <sheetData sheetId="21007" refreshError="1"/>
      <sheetData sheetId="21008" refreshError="1"/>
      <sheetData sheetId="21009" refreshError="1"/>
      <sheetData sheetId="21010" refreshError="1"/>
      <sheetData sheetId="21011" refreshError="1"/>
      <sheetData sheetId="21012" refreshError="1"/>
      <sheetData sheetId="21013" refreshError="1"/>
      <sheetData sheetId="21014" refreshError="1"/>
      <sheetData sheetId="21015" refreshError="1"/>
      <sheetData sheetId="21016" refreshError="1"/>
      <sheetData sheetId="21017" refreshError="1"/>
      <sheetData sheetId="21018" refreshError="1"/>
      <sheetData sheetId="21019" refreshError="1"/>
      <sheetData sheetId="21020" refreshError="1"/>
      <sheetData sheetId="21021" refreshError="1"/>
      <sheetData sheetId="21022" refreshError="1"/>
      <sheetData sheetId="21023" refreshError="1"/>
      <sheetData sheetId="21024" refreshError="1"/>
      <sheetData sheetId="21025" refreshError="1"/>
      <sheetData sheetId="21026" refreshError="1"/>
      <sheetData sheetId="21027" refreshError="1"/>
      <sheetData sheetId="21028" refreshError="1"/>
      <sheetData sheetId="21029" refreshError="1"/>
      <sheetData sheetId="21030" refreshError="1"/>
      <sheetData sheetId="21031" refreshError="1"/>
      <sheetData sheetId="21032" refreshError="1"/>
      <sheetData sheetId="21033" refreshError="1"/>
      <sheetData sheetId="21034" refreshError="1"/>
      <sheetData sheetId="21035" refreshError="1"/>
      <sheetData sheetId="21036" refreshError="1"/>
      <sheetData sheetId="21037" refreshError="1"/>
      <sheetData sheetId="21038" refreshError="1"/>
      <sheetData sheetId="21039" refreshError="1"/>
      <sheetData sheetId="21040" refreshError="1"/>
      <sheetData sheetId="21041" refreshError="1"/>
      <sheetData sheetId="21042" refreshError="1"/>
      <sheetData sheetId="21043" refreshError="1"/>
      <sheetData sheetId="21044" refreshError="1"/>
      <sheetData sheetId="21045" refreshError="1"/>
      <sheetData sheetId="21046" refreshError="1"/>
      <sheetData sheetId="21047" refreshError="1"/>
      <sheetData sheetId="21048" refreshError="1"/>
      <sheetData sheetId="21049" refreshError="1"/>
      <sheetData sheetId="21050" refreshError="1"/>
      <sheetData sheetId="21051" refreshError="1"/>
      <sheetData sheetId="21052" refreshError="1"/>
      <sheetData sheetId="21053" refreshError="1"/>
      <sheetData sheetId="21054" refreshError="1"/>
      <sheetData sheetId="21055" refreshError="1"/>
      <sheetData sheetId="21056" refreshError="1"/>
      <sheetData sheetId="21057" refreshError="1"/>
      <sheetData sheetId="21058" refreshError="1"/>
      <sheetData sheetId="21059" refreshError="1"/>
      <sheetData sheetId="21060" refreshError="1"/>
      <sheetData sheetId="21061" refreshError="1"/>
      <sheetData sheetId="21062" refreshError="1"/>
      <sheetData sheetId="21063" refreshError="1"/>
      <sheetData sheetId="21064" refreshError="1"/>
      <sheetData sheetId="21065" refreshError="1"/>
      <sheetData sheetId="21066" refreshError="1"/>
      <sheetData sheetId="21067" refreshError="1"/>
      <sheetData sheetId="21068" refreshError="1"/>
      <sheetData sheetId="21069" refreshError="1"/>
      <sheetData sheetId="21070" refreshError="1"/>
      <sheetData sheetId="21071" refreshError="1"/>
      <sheetData sheetId="21072" refreshError="1"/>
      <sheetData sheetId="21073" refreshError="1"/>
      <sheetData sheetId="21074" refreshError="1"/>
      <sheetData sheetId="21075" refreshError="1"/>
      <sheetData sheetId="21076" refreshError="1"/>
      <sheetData sheetId="21077" refreshError="1"/>
      <sheetData sheetId="21078" refreshError="1"/>
      <sheetData sheetId="21079" refreshError="1"/>
      <sheetData sheetId="21080" refreshError="1"/>
      <sheetData sheetId="21081" refreshError="1"/>
      <sheetData sheetId="21082" refreshError="1"/>
      <sheetData sheetId="21083" refreshError="1"/>
      <sheetData sheetId="21084" refreshError="1"/>
      <sheetData sheetId="21085" refreshError="1"/>
      <sheetData sheetId="21086" refreshError="1"/>
      <sheetData sheetId="21087" refreshError="1"/>
      <sheetData sheetId="21088" refreshError="1"/>
      <sheetData sheetId="21089" refreshError="1"/>
      <sheetData sheetId="21090" refreshError="1"/>
      <sheetData sheetId="21091" refreshError="1"/>
      <sheetData sheetId="21092" refreshError="1"/>
      <sheetData sheetId="21093" refreshError="1"/>
      <sheetData sheetId="21094" refreshError="1"/>
      <sheetData sheetId="21095" refreshError="1"/>
      <sheetData sheetId="21096" refreshError="1"/>
      <sheetData sheetId="21097" refreshError="1"/>
      <sheetData sheetId="21098" refreshError="1"/>
      <sheetData sheetId="21099" refreshError="1"/>
      <sheetData sheetId="21100" refreshError="1"/>
      <sheetData sheetId="21101" refreshError="1"/>
      <sheetData sheetId="21102" refreshError="1"/>
      <sheetData sheetId="21103" refreshError="1"/>
      <sheetData sheetId="21104" refreshError="1"/>
      <sheetData sheetId="21105" refreshError="1"/>
      <sheetData sheetId="21106" refreshError="1"/>
      <sheetData sheetId="21107" refreshError="1"/>
      <sheetData sheetId="21108" refreshError="1"/>
      <sheetData sheetId="21109" refreshError="1"/>
      <sheetData sheetId="21110" refreshError="1"/>
      <sheetData sheetId="21111" refreshError="1"/>
      <sheetData sheetId="21112" refreshError="1"/>
      <sheetData sheetId="21113" refreshError="1"/>
      <sheetData sheetId="21114" refreshError="1"/>
      <sheetData sheetId="21115" refreshError="1"/>
      <sheetData sheetId="21116" refreshError="1"/>
      <sheetData sheetId="21117" refreshError="1"/>
      <sheetData sheetId="21118" refreshError="1"/>
      <sheetData sheetId="21119" refreshError="1"/>
      <sheetData sheetId="21120" refreshError="1"/>
      <sheetData sheetId="21121" refreshError="1"/>
      <sheetData sheetId="21122" refreshError="1"/>
      <sheetData sheetId="21123" refreshError="1"/>
      <sheetData sheetId="21124" refreshError="1"/>
      <sheetData sheetId="21125" refreshError="1"/>
      <sheetData sheetId="21126" refreshError="1"/>
      <sheetData sheetId="21127" refreshError="1"/>
      <sheetData sheetId="21128" refreshError="1"/>
      <sheetData sheetId="21129" refreshError="1"/>
      <sheetData sheetId="21130" refreshError="1"/>
      <sheetData sheetId="21131" refreshError="1"/>
      <sheetData sheetId="21132" refreshError="1"/>
      <sheetData sheetId="21133" refreshError="1"/>
      <sheetData sheetId="21134" refreshError="1"/>
      <sheetData sheetId="21135" refreshError="1"/>
      <sheetData sheetId="21136" refreshError="1"/>
      <sheetData sheetId="21137" refreshError="1"/>
      <sheetData sheetId="21138" refreshError="1"/>
      <sheetData sheetId="21139" refreshError="1"/>
      <sheetData sheetId="21140" refreshError="1"/>
      <sheetData sheetId="21141" refreshError="1"/>
      <sheetData sheetId="21142" refreshError="1"/>
      <sheetData sheetId="21143" refreshError="1"/>
      <sheetData sheetId="21144" refreshError="1"/>
      <sheetData sheetId="21145" refreshError="1"/>
      <sheetData sheetId="21146" refreshError="1"/>
      <sheetData sheetId="21147" refreshError="1"/>
      <sheetData sheetId="21148" refreshError="1"/>
      <sheetData sheetId="21149" refreshError="1"/>
      <sheetData sheetId="21150" refreshError="1"/>
      <sheetData sheetId="21151" refreshError="1"/>
      <sheetData sheetId="21152" refreshError="1"/>
      <sheetData sheetId="21153" refreshError="1"/>
      <sheetData sheetId="21154" refreshError="1"/>
      <sheetData sheetId="21155" refreshError="1"/>
      <sheetData sheetId="21156" refreshError="1"/>
      <sheetData sheetId="21157" refreshError="1"/>
      <sheetData sheetId="21158" refreshError="1"/>
      <sheetData sheetId="21159" refreshError="1"/>
      <sheetData sheetId="21160" refreshError="1"/>
      <sheetData sheetId="21161" refreshError="1"/>
      <sheetData sheetId="21162" refreshError="1"/>
      <sheetData sheetId="21163" refreshError="1"/>
      <sheetData sheetId="21164" refreshError="1"/>
      <sheetData sheetId="21165" refreshError="1"/>
      <sheetData sheetId="21166" refreshError="1"/>
      <sheetData sheetId="21167" refreshError="1"/>
      <sheetData sheetId="21168" refreshError="1"/>
      <sheetData sheetId="21169" refreshError="1"/>
      <sheetData sheetId="21170" refreshError="1"/>
      <sheetData sheetId="21171" refreshError="1"/>
      <sheetData sheetId="21172" refreshError="1"/>
      <sheetData sheetId="21173" refreshError="1"/>
      <sheetData sheetId="21174" refreshError="1"/>
      <sheetData sheetId="21175" refreshError="1"/>
      <sheetData sheetId="21176" refreshError="1"/>
      <sheetData sheetId="21177" refreshError="1"/>
      <sheetData sheetId="21178" refreshError="1"/>
      <sheetData sheetId="21179" refreshError="1"/>
      <sheetData sheetId="21180" refreshError="1"/>
      <sheetData sheetId="21181" refreshError="1"/>
      <sheetData sheetId="21182" refreshError="1"/>
      <sheetData sheetId="21183" refreshError="1"/>
      <sheetData sheetId="21184" refreshError="1"/>
      <sheetData sheetId="21185" refreshError="1"/>
      <sheetData sheetId="21186" refreshError="1"/>
      <sheetData sheetId="21187" refreshError="1"/>
      <sheetData sheetId="21188" refreshError="1"/>
      <sheetData sheetId="21189" refreshError="1"/>
      <sheetData sheetId="21190" refreshError="1"/>
      <sheetData sheetId="21191" refreshError="1"/>
      <sheetData sheetId="21192" refreshError="1"/>
      <sheetData sheetId="21193" refreshError="1"/>
      <sheetData sheetId="21194" refreshError="1"/>
      <sheetData sheetId="21195" refreshError="1"/>
      <sheetData sheetId="21196" refreshError="1"/>
      <sheetData sheetId="21197" refreshError="1"/>
      <sheetData sheetId="21198" refreshError="1"/>
      <sheetData sheetId="21199" refreshError="1"/>
      <sheetData sheetId="21200" refreshError="1"/>
      <sheetData sheetId="21201" refreshError="1"/>
      <sheetData sheetId="21202" refreshError="1"/>
      <sheetData sheetId="21203" refreshError="1"/>
      <sheetData sheetId="21204" refreshError="1"/>
      <sheetData sheetId="21205" refreshError="1"/>
      <sheetData sheetId="21206" refreshError="1"/>
      <sheetData sheetId="21207" refreshError="1"/>
      <sheetData sheetId="21208" refreshError="1"/>
      <sheetData sheetId="21209" refreshError="1"/>
      <sheetData sheetId="21210" refreshError="1"/>
      <sheetData sheetId="21211" refreshError="1"/>
      <sheetData sheetId="21212" refreshError="1"/>
      <sheetData sheetId="21213" refreshError="1"/>
      <sheetData sheetId="21214" refreshError="1"/>
      <sheetData sheetId="21215" refreshError="1"/>
      <sheetData sheetId="21216" refreshError="1"/>
      <sheetData sheetId="21217" refreshError="1"/>
      <sheetData sheetId="21218" refreshError="1"/>
      <sheetData sheetId="21219" refreshError="1"/>
      <sheetData sheetId="21220" refreshError="1"/>
      <sheetData sheetId="21221" refreshError="1"/>
      <sheetData sheetId="21222" refreshError="1"/>
      <sheetData sheetId="21223" refreshError="1"/>
      <sheetData sheetId="21224" refreshError="1"/>
      <sheetData sheetId="21225" refreshError="1"/>
      <sheetData sheetId="21226" refreshError="1"/>
      <sheetData sheetId="21227" refreshError="1"/>
      <sheetData sheetId="21228" refreshError="1"/>
      <sheetData sheetId="21229" refreshError="1"/>
      <sheetData sheetId="21230" refreshError="1"/>
      <sheetData sheetId="21231" refreshError="1"/>
      <sheetData sheetId="21232" refreshError="1"/>
      <sheetData sheetId="21233" refreshError="1"/>
      <sheetData sheetId="21234" refreshError="1"/>
      <sheetData sheetId="21235" refreshError="1"/>
      <sheetData sheetId="21236" refreshError="1"/>
      <sheetData sheetId="21237" refreshError="1"/>
      <sheetData sheetId="21238" refreshError="1"/>
      <sheetData sheetId="21239" refreshError="1"/>
      <sheetData sheetId="21240" refreshError="1"/>
      <sheetData sheetId="21241" refreshError="1"/>
      <sheetData sheetId="21242" refreshError="1"/>
      <sheetData sheetId="21243" refreshError="1"/>
      <sheetData sheetId="21244" refreshError="1"/>
      <sheetData sheetId="21245" refreshError="1"/>
      <sheetData sheetId="21246" refreshError="1"/>
      <sheetData sheetId="21247" refreshError="1"/>
      <sheetData sheetId="21248" refreshError="1"/>
      <sheetData sheetId="21249" refreshError="1"/>
      <sheetData sheetId="21250" refreshError="1"/>
      <sheetData sheetId="21251" refreshError="1"/>
      <sheetData sheetId="21252" refreshError="1"/>
      <sheetData sheetId="21253" refreshError="1"/>
      <sheetData sheetId="21254" refreshError="1"/>
      <sheetData sheetId="21255" refreshError="1"/>
      <sheetData sheetId="21256" refreshError="1"/>
      <sheetData sheetId="21257" refreshError="1"/>
      <sheetData sheetId="21258" refreshError="1"/>
      <sheetData sheetId="21259" refreshError="1"/>
      <sheetData sheetId="21260" refreshError="1"/>
      <sheetData sheetId="21261" refreshError="1"/>
      <sheetData sheetId="21262" refreshError="1"/>
      <sheetData sheetId="21263" refreshError="1"/>
      <sheetData sheetId="21264" refreshError="1"/>
      <sheetData sheetId="21265" refreshError="1"/>
      <sheetData sheetId="21266" refreshError="1"/>
      <sheetData sheetId="21267" refreshError="1"/>
      <sheetData sheetId="21268" refreshError="1"/>
      <sheetData sheetId="21269" refreshError="1"/>
      <sheetData sheetId="21270" refreshError="1"/>
      <sheetData sheetId="21271" refreshError="1"/>
      <sheetData sheetId="21272" refreshError="1"/>
      <sheetData sheetId="21273" refreshError="1"/>
      <sheetData sheetId="21274" refreshError="1"/>
      <sheetData sheetId="21275" refreshError="1"/>
      <sheetData sheetId="21276" refreshError="1"/>
      <sheetData sheetId="21277" refreshError="1"/>
      <sheetData sheetId="21278" refreshError="1"/>
      <sheetData sheetId="21279" refreshError="1"/>
      <sheetData sheetId="21280" refreshError="1"/>
      <sheetData sheetId="21281" refreshError="1"/>
      <sheetData sheetId="21282" refreshError="1"/>
      <sheetData sheetId="21283" refreshError="1"/>
      <sheetData sheetId="21284" refreshError="1"/>
      <sheetData sheetId="21285" refreshError="1"/>
      <sheetData sheetId="21286" refreshError="1"/>
      <sheetData sheetId="21287" refreshError="1"/>
      <sheetData sheetId="21288" refreshError="1"/>
      <sheetData sheetId="21289" refreshError="1"/>
      <sheetData sheetId="21290" refreshError="1"/>
      <sheetData sheetId="21291" refreshError="1"/>
      <sheetData sheetId="21292" refreshError="1"/>
      <sheetData sheetId="21293" refreshError="1"/>
      <sheetData sheetId="21294" refreshError="1"/>
      <sheetData sheetId="21295" refreshError="1"/>
      <sheetData sheetId="21296" refreshError="1"/>
      <sheetData sheetId="21297" refreshError="1"/>
      <sheetData sheetId="21298" refreshError="1"/>
      <sheetData sheetId="21299" refreshError="1"/>
      <sheetData sheetId="21300" refreshError="1"/>
      <sheetData sheetId="21301" refreshError="1"/>
      <sheetData sheetId="21302" refreshError="1"/>
      <sheetData sheetId="21303" refreshError="1"/>
      <sheetData sheetId="21304" refreshError="1"/>
      <sheetData sheetId="21305" refreshError="1"/>
      <sheetData sheetId="21306" refreshError="1"/>
      <sheetData sheetId="21307" refreshError="1"/>
      <sheetData sheetId="21308" refreshError="1"/>
      <sheetData sheetId="21309" refreshError="1"/>
      <sheetData sheetId="21310" refreshError="1"/>
      <sheetData sheetId="21311" refreshError="1"/>
      <sheetData sheetId="21312" refreshError="1"/>
      <sheetData sheetId="21313" refreshError="1"/>
      <sheetData sheetId="21314" refreshError="1"/>
      <sheetData sheetId="21315" refreshError="1"/>
      <sheetData sheetId="21316" refreshError="1"/>
      <sheetData sheetId="21317" refreshError="1"/>
      <sheetData sheetId="21318" refreshError="1"/>
      <sheetData sheetId="21319" refreshError="1"/>
      <sheetData sheetId="21320" refreshError="1"/>
      <sheetData sheetId="21321" refreshError="1"/>
      <sheetData sheetId="21322" refreshError="1"/>
      <sheetData sheetId="21323" refreshError="1"/>
      <sheetData sheetId="21324" refreshError="1"/>
      <sheetData sheetId="21325" refreshError="1"/>
      <sheetData sheetId="21326" refreshError="1"/>
      <sheetData sheetId="21327" refreshError="1"/>
      <sheetData sheetId="21328" refreshError="1"/>
      <sheetData sheetId="21329" refreshError="1"/>
      <sheetData sheetId="21330" refreshError="1"/>
      <sheetData sheetId="21331" refreshError="1"/>
      <sheetData sheetId="21332" refreshError="1"/>
      <sheetData sheetId="21333" refreshError="1"/>
      <sheetData sheetId="21334" refreshError="1"/>
      <sheetData sheetId="21335" refreshError="1"/>
      <sheetData sheetId="21336" refreshError="1"/>
      <sheetData sheetId="21337" refreshError="1"/>
      <sheetData sheetId="21338" refreshError="1"/>
      <sheetData sheetId="21339" refreshError="1"/>
      <sheetData sheetId="21340" refreshError="1"/>
      <sheetData sheetId="21341" refreshError="1"/>
      <sheetData sheetId="21342" refreshError="1"/>
      <sheetData sheetId="21343" refreshError="1"/>
      <sheetData sheetId="21344" refreshError="1"/>
      <sheetData sheetId="21345" refreshError="1"/>
      <sheetData sheetId="21346" refreshError="1"/>
      <sheetData sheetId="21347" refreshError="1"/>
      <sheetData sheetId="21348" refreshError="1"/>
      <sheetData sheetId="21349" refreshError="1"/>
      <sheetData sheetId="21350" refreshError="1"/>
      <sheetData sheetId="21351" refreshError="1"/>
      <sheetData sheetId="21352" refreshError="1"/>
      <sheetData sheetId="21353"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Manual"/>
      <sheetName val="Bank Umum Konvensional"/>
      <sheetName val="Bank Umum Syariah"/>
      <sheetName val="BPR Konvensional"/>
      <sheetName val="BPR Syariah"/>
      <sheetName val="Gross-Up"/>
    </sheetNames>
    <sheetDataSet>
      <sheetData sheetId="0">
        <row r="144">
          <cell r="G144" t="str">
            <v>Kolektibilitas</v>
          </cell>
        </row>
      </sheetData>
      <sheetData sheetId="1">
        <row r="144">
          <cell r="G144" t="str">
            <v>Kolektibilitas</v>
          </cell>
          <cell r="H144" t="str">
            <v>Persentase PPAP</v>
          </cell>
        </row>
        <row r="145">
          <cell r="G145">
            <v>1</v>
          </cell>
          <cell r="H145">
            <v>5.0000000000000001E-3</v>
          </cell>
        </row>
        <row r="146">
          <cell r="G146">
            <v>2</v>
          </cell>
          <cell r="H146">
            <v>0.1</v>
          </cell>
        </row>
        <row r="147">
          <cell r="G147">
            <v>3</v>
          </cell>
          <cell r="H147">
            <v>0.5</v>
          </cell>
        </row>
        <row r="148">
          <cell r="G148">
            <v>4</v>
          </cell>
          <cell r="H148">
            <v>1</v>
          </cell>
        </row>
      </sheetData>
      <sheetData sheetId="2"/>
      <sheetData sheetId="3"/>
      <sheetData sheetId="4"/>
      <sheetData sheetId="5"/>
      <sheetData sheetId="6"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1.0"/>
      <sheetName val="Master 1.0 (2)"/>
      <sheetName val="Master Sch 1.0-sro2.Adari diske"/>
    </sheetNames>
    <sheetDataSet>
      <sheetData sheetId="0"/>
      <sheetData sheetId="1"/>
      <sheetData sheetId="2"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0"/>
      <sheetName val="BAP-HUTANG"/>
      <sheetName val="kk-nermut"/>
      <sheetName val="NERACA"/>
      <sheetName val="L(R)"/>
      <sheetName val="ARUS KAS"/>
      <sheetName val="LMK"/>
      <sheetName val="PN"/>
      <sheetName val="BY"/>
      <sheetName val="aktiva Tetap"/>
      <sheetName val="AT_LAMP"/>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0"/>
      <sheetName val="110"/>
      <sheetName val="120"/>
      <sheetName val="130"/>
      <sheetName val="140"/>
      <sheetName val="170"/>
      <sheetName val="180"/>
      <sheetName val="195"/>
      <sheetName val="200"/>
      <sheetName val="210"/>
      <sheetName val="220"/>
      <sheetName val="225"/>
      <sheetName val="230"/>
      <sheetName val="300"/>
      <sheetName val="310"/>
      <sheetName val="320"/>
      <sheetName val="350"/>
      <sheetName val="390"/>
      <sheetName val="400"/>
      <sheetName val="450"/>
      <sheetName val="KKLR"/>
      <sheetName val="500"/>
      <sheetName val="510"/>
      <sheetName val="590"/>
      <sheetName val="600"/>
      <sheetName val="620"/>
      <sheetName val="640"/>
      <sheetName val="650"/>
      <sheetName val="670"/>
      <sheetName val="700"/>
      <sheetName val="700.1"/>
      <sheetName val="800"/>
      <sheetName val="900"/>
      <sheetName val="1500"/>
      <sheetName val="2000"/>
      <sheetName val="2500"/>
      <sheetName val="30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200F3 (pajak)"/>
    </sheetNames>
    <sheetDataSet>
      <sheetData sheetId="0"/>
      <sheetData sheetId="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sunan Pengurus"/>
      <sheetName val="Modal"/>
      <sheetName val="DRAFT"/>
      <sheetName val="Ekuitas"/>
      <sheetName val="tangguhan"/>
      <sheetName val="JKaruskas06"/>
      <sheetName val="aruskas06"/>
      <sheetName val="JKaruskas05"/>
      <sheetName val="aruskas05"/>
      <sheetName val="Ledger Konsol 06"/>
      <sheetName val="CAR"/>
      <sheetName val="Jurnal KOREKSI"/>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100000"/>
      <sheetName val="200000"/>
      <sheetName val="N-LR"/>
      <sheetName val="Ekuitas"/>
      <sheetName val="Arus KAs"/>
      <sheetName val="umum"/>
      <sheetName val="pos"/>
      <sheetName val="Pajak tangguhan"/>
    </sheetNames>
    <sheetDataSet>
      <sheetData sheetId="0"/>
      <sheetData sheetId="1"/>
      <sheetData sheetId="2"/>
      <sheetData sheetId="3"/>
      <sheetData sheetId="4"/>
      <sheetData sheetId="5"/>
      <sheetData sheetId="6"/>
      <sheetData sheetId="7"/>
      <sheetData sheetId="8"/>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AFT"/>
    </sheetNames>
    <sheetDataSet>
      <sheetData sheetId="0"/>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
      <sheetName val="N-LR"/>
      <sheetName val="Ekuitas"/>
      <sheetName val="arus kas"/>
      <sheetName val="umum"/>
    </sheetNames>
    <sheetDataSet>
      <sheetData sheetId="0"/>
      <sheetData sheetId="1"/>
      <sheetData sheetId="2"/>
      <sheetData sheetId="3"/>
      <sheetData sheetId="4"/>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
    </sheetNames>
    <sheetDataSet>
      <sheetData sheetId="0"/>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sheetName val="PENJ. FEBRUARI"/>
      <sheetName val="PENJ. APRIL"/>
      <sheetName val="PENJ. JUNI"/>
      <sheetName val="PENJ. AGUSTUS"/>
      <sheetName val="PENJ. OKTOBER"/>
      <sheetName val="PENJ. DESEMBER"/>
    </sheetNames>
    <sheetDataSet>
      <sheetData sheetId="0">
        <row r="2">
          <cell r="A2" t="str">
            <v>Kode</v>
          </cell>
          <cell r="B2" t="str">
            <v>NAMA BARANG</v>
          </cell>
        </row>
        <row r="3">
          <cell r="A3">
            <v>1001</v>
          </cell>
          <cell r="B3" t="str">
            <v>Beras Thailand 50 kg (Biru)</v>
          </cell>
        </row>
        <row r="4">
          <cell r="A4">
            <v>1002</v>
          </cell>
          <cell r="B4" t="str">
            <v>Beras Thailand 50 kg (Merah)</v>
          </cell>
        </row>
        <row r="5">
          <cell r="A5">
            <v>1003</v>
          </cell>
          <cell r="B5" t="str">
            <v>Beras Thailand 50 kg (Hijau)</v>
          </cell>
        </row>
        <row r="6">
          <cell r="A6">
            <v>1004</v>
          </cell>
          <cell r="B6" t="str">
            <v>Beras Globus</v>
          </cell>
        </row>
        <row r="7">
          <cell r="A7">
            <v>1005</v>
          </cell>
          <cell r="B7" t="str">
            <v>Beras NNB 15% Broken</v>
          </cell>
        </row>
        <row r="8">
          <cell r="A8">
            <v>1006</v>
          </cell>
          <cell r="B8" t="str">
            <v>Beras NNB 25% Broken</v>
          </cell>
        </row>
        <row r="9">
          <cell r="A9">
            <v>1010</v>
          </cell>
          <cell r="B9" t="str">
            <v>Gula Pasir Dubai 50 kg</v>
          </cell>
        </row>
        <row r="10">
          <cell r="A10">
            <v>2001</v>
          </cell>
          <cell r="B10" t="str">
            <v>Tepung Terigu (putih + merah)</v>
          </cell>
        </row>
        <row r="11">
          <cell r="A11">
            <v>2002</v>
          </cell>
          <cell r="B11" t="str">
            <v>Tepung Terigu AFM 25 kg</v>
          </cell>
        </row>
        <row r="12">
          <cell r="A12">
            <v>2003</v>
          </cell>
          <cell r="B12" t="str">
            <v>Tepung Terigu Bromo</v>
          </cell>
        </row>
        <row r="13">
          <cell r="A13">
            <v>5001</v>
          </cell>
          <cell r="B13" t="str">
            <v>Sarimi Instant Goreng</v>
          </cell>
        </row>
        <row r="14">
          <cell r="A14">
            <v>5022</v>
          </cell>
          <cell r="B14" t="str">
            <v>Mie Goreng President</v>
          </cell>
        </row>
        <row r="15">
          <cell r="A15">
            <v>5051</v>
          </cell>
          <cell r="B15" t="str">
            <v>Mie Ayam Pedas</v>
          </cell>
        </row>
        <row r="16">
          <cell r="A16">
            <v>5052</v>
          </cell>
          <cell r="B16" t="str">
            <v>Mie Ayam Spesial</v>
          </cell>
        </row>
        <row r="17">
          <cell r="A17">
            <v>5053</v>
          </cell>
          <cell r="B17" t="str">
            <v>Mie Ayam Bawang/SABW</v>
          </cell>
        </row>
        <row r="18">
          <cell r="A18">
            <v>5054</v>
          </cell>
          <cell r="B18" t="str">
            <v>Mie Bakso Sapi/SBSP</v>
          </cell>
        </row>
        <row r="19">
          <cell r="A19">
            <v>10005</v>
          </cell>
          <cell r="B19" t="str">
            <v>Astor Wafer Stick Toples</v>
          </cell>
        </row>
        <row r="20">
          <cell r="A20">
            <v>10006</v>
          </cell>
          <cell r="B20" t="str">
            <v>Gloria Wafer Stick Askan</v>
          </cell>
        </row>
        <row r="21">
          <cell r="A21">
            <v>10007</v>
          </cell>
          <cell r="B21" t="str">
            <v>Gloria Susu Nona 250 kg</v>
          </cell>
        </row>
        <row r="22">
          <cell r="A22">
            <v>10008</v>
          </cell>
          <cell r="B22" t="str">
            <v>Gloria Marie Susu 60 roll</v>
          </cell>
        </row>
        <row r="23">
          <cell r="A23">
            <v>10009</v>
          </cell>
          <cell r="B23" t="str">
            <v>Gloria Peanut Cream 12</v>
          </cell>
        </row>
        <row r="24">
          <cell r="A24">
            <v>10010</v>
          </cell>
          <cell r="B24" t="str">
            <v>Gloria Peanut Cream 24</v>
          </cell>
        </row>
        <row r="25">
          <cell r="A25">
            <v>10011</v>
          </cell>
          <cell r="B25" t="str">
            <v>Rose Coklat (besar)</v>
          </cell>
        </row>
        <row r="26">
          <cell r="A26">
            <v>10012</v>
          </cell>
          <cell r="B26" t="str">
            <v>Rose Vanilla (besar)</v>
          </cell>
        </row>
        <row r="27">
          <cell r="A27">
            <v>10013</v>
          </cell>
          <cell r="B27" t="str">
            <v>Rose Cream Coklat 24</v>
          </cell>
        </row>
        <row r="28">
          <cell r="A28">
            <v>10014</v>
          </cell>
          <cell r="B28" t="str">
            <v>Rose Cream Vanilla 24</v>
          </cell>
        </row>
        <row r="29">
          <cell r="A29">
            <v>10024</v>
          </cell>
          <cell r="B29" t="str">
            <v>AIM Asin</v>
          </cell>
        </row>
        <row r="30">
          <cell r="A30">
            <v>10025</v>
          </cell>
          <cell r="B30" t="str">
            <v>AIM Manis</v>
          </cell>
        </row>
        <row r="31">
          <cell r="A31">
            <v>10026</v>
          </cell>
          <cell r="B31" t="str">
            <v>Biskuit Marie Besar (Gizi)</v>
          </cell>
        </row>
        <row r="32">
          <cell r="A32">
            <v>10027</v>
          </cell>
          <cell r="B32" t="str">
            <v>Crispy</v>
          </cell>
        </row>
        <row r="33">
          <cell r="A33">
            <v>10028</v>
          </cell>
          <cell r="B33" t="str">
            <v>Beng-Beng</v>
          </cell>
        </row>
        <row r="34">
          <cell r="A34">
            <v>10029</v>
          </cell>
          <cell r="B34" t="str">
            <v>Permen Texas</v>
          </cell>
        </row>
        <row r="35">
          <cell r="A35">
            <v>10030</v>
          </cell>
          <cell r="B35" t="str">
            <v>Krupuk Kentang</v>
          </cell>
        </row>
        <row r="36">
          <cell r="A36">
            <v>10031</v>
          </cell>
          <cell r="B36" t="str">
            <v>Wafer Corn Stick</v>
          </cell>
        </row>
        <row r="37">
          <cell r="A37">
            <v>10032</v>
          </cell>
          <cell r="B37" t="str">
            <v>AIM Biskuit Cracjer</v>
          </cell>
        </row>
        <row r="38">
          <cell r="A38">
            <v>10033</v>
          </cell>
          <cell r="B38" t="str">
            <v>Wafer Stick Susu Vanilla</v>
          </cell>
        </row>
        <row r="39">
          <cell r="A39">
            <v>10034</v>
          </cell>
          <cell r="B39" t="str">
            <v>Agar-agar/Jely baling-Baling</v>
          </cell>
        </row>
        <row r="40">
          <cell r="A40">
            <v>10035</v>
          </cell>
          <cell r="B40" t="str">
            <v>Tango Susu Vanilla</v>
          </cell>
        </row>
        <row r="41">
          <cell r="A41">
            <v>10036</v>
          </cell>
          <cell r="B41" t="str">
            <v>Pineaple Biskuit</v>
          </cell>
        </row>
        <row r="42">
          <cell r="A42">
            <v>10037</v>
          </cell>
          <cell r="B42" t="str">
            <v>Biskuit Gabin</v>
          </cell>
        </row>
        <row r="43">
          <cell r="A43">
            <v>10038</v>
          </cell>
          <cell r="B43" t="str">
            <v>Biskuit Peanut Cream</v>
          </cell>
        </row>
        <row r="44">
          <cell r="A44">
            <v>10039</v>
          </cell>
          <cell r="B44" t="str">
            <v>Biskuit Marie Kecil 200 gram</v>
          </cell>
        </row>
        <row r="45">
          <cell r="A45">
            <v>10040</v>
          </cell>
          <cell r="B45" t="str">
            <v>Kacang Sukro</v>
          </cell>
        </row>
        <row r="46">
          <cell r="A46">
            <v>20010</v>
          </cell>
          <cell r="B46" t="str">
            <v>Bimoli Klasik 250 ml</v>
          </cell>
        </row>
        <row r="47">
          <cell r="A47">
            <v>20020</v>
          </cell>
          <cell r="B47" t="str">
            <v>Bimoli Klasik 620 ml</v>
          </cell>
        </row>
        <row r="48">
          <cell r="A48">
            <v>20030</v>
          </cell>
          <cell r="B48" t="str">
            <v>Bimoli Klasik TLT 1 Lt</v>
          </cell>
        </row>
        <row r="49">
          <cell r="A49">
            <v>20040</v>
          </cell>
          <cell r="B49" t="str">
            <v>Bimoli Klasik 2 Lt</v>
          </cell>
        </row>
        <row r="50">
          <cell r="A50">
            <v>20050</v>
          </cell>
          <cell r="B50" t="str">
            <v>Bimoli Klasik 5 Lt</v>
          </cell>
        </row>
        <row r="51">
          <cell r="A51">
            <v>21022</v>
          </cell>
          <cell r="B51" t="str">
            <v>Amanda 250 gr</v>
          </cell>
        </row>
        <row r="52">
          <cell r="A52">
            <v>25020</v>
          </cell>
          <cell r="B52" t="str">
            <v>Susu Kental Manis Cap Enak (CE)</v>
          </cell>
        </row>
        <row r="53">
          <cell r="A53">
            <v>25030</v>
          </cell>
          <cell r="B53" t="str">
            <v>Susu Kental Manis Cokelat (IMC)</v>
          </cell>
        </row>
        <row r="54">
          <cell r="A54">
            <v>25040</v>
          </cell>
          <cell r="B54" t="str">
            <v>Susu SGM 1 150 gr</v>
          </cell>
        </row>
        <row r="55">
          <cell r="A55">
            <v>25045</v>
          </cell>
          <cell r="B55" t="str">
            <v>Susu SGM 1 300 gr</v>
          </cell>
        </row>
        <row r="56">
          <cell r="A56">
            <v>25050</v>
          </cell>
          <cell r="B56" t="str">
            <v>SGM 2 150 gr</v>
          </cell>
        </row>
        <row r="57">
          <cell r="A57">
            <v>25055</v>
          </cell>
          <cell r="B57" t="str">
            <v>SGM 2 300 gr</v>
          </cell>
        </row>
        <row r="58">
          <cell r="A58">
            <v>25060</v>
          </cell>
          <cell r="B58" t="str">
            <v>Susu Bendera 123 Madu</v>
          </cell>
        </row>
        <row r="59">
          <cell r="A59">
            <v>25061</v>
          </cell>
          <cell r="B59" t="str">
            <v>Susu Bendera 123 Putih</v>
          </cell>
        </row>
        <row r="60">
          <cell r="A60">
            <v>25065</v>
          </cell>
          <cell r="B60" t="str">
            <v>Susu Bendera Instan Putih</v>
          </cell>
        </row>
        <row r="61">
          <cell r="A61">
            <v>25070</v>
          </cell>
          <cell r="B61" t="str">
            <v>Susu Bendera kaleng Cokelat Indomilk</v>
          </cell>
        </row>
        <row r="62">
          <cell r="A62">
            <v>25075</v>
          </cell>
          <cell r="B62" t="str">
            <v>Susu Dancow Cokelat</v>
          </cell>
        </row>
        <row r="63">
          <cell r="A63">
            <v>25076</v>
          </cell>
          <cell r="B63" t="str">
            <v>Susu Dancow Balita Madu</v>
          </cell>
        </row>
        <row r="64">
          <cell r="A64">
            <v>25501</v>
          </cell>
          <cell r="B64" t="str">
            <v>Susu Dancow Instant Putih</v>
          </cell>
        </row>
        <row r="65">
          <cell r="A65">
            <v>25502</v>
          </cell>
          <cell r="B65" t="str">
            <v>Teh Sariwangi</v>
          </cell>
        </row>
        <row r="66">
          <cell r="A66">
            <v>25503</v>
          </cell>
          <cell r="B66" t="str">
            <v>Teh Rezeki</v>
          </cell>
        </row>
        <row r="67">
          <cell r="A67">
            <v>30010</v>
          </cell>
          <cell r="B67" t="str">
            <v>Kecap Manis Botol Besar 610 ml</v>
          </cell>
        </row>
        <row r="68">
          <cell r="A68">
            <v>30020</v>
          </cell>
          <cell r="B68" t="str">
            <v>Kecap Manis Botol Sedang PVC 1</v>
          </cell>
        </row>
        <row r="69">
          <cell r="A69">
            <v>30030</v>
          </cell>
          <cell r="B69" t="str">
            <v>Kecap Manis / AMS Plastik 140 ml</v>
          </cell>
        </row>
        <row r="70">
          <cell r="A70">
            <v>30040</v>
          </cell>
          <cell r="B70" t="str">
            <v>Kecap Manis Kecil plastik / AMK</v>
          </cell>
        </row>
        <row r="71">
          <cell r="A71">
            <v>30050</v>
          </cell>
          <cell r="B71" t="str">
            <v>Kecap Asin Besar /AA 625 gr</v>
          </cell>
        </row>
        <row r="72">
          <cell r="A72">
            <v>30060</v>
          </cell>
          <cell r="B72" t="str">
            <v>Kecap Asin Kecil /AAKP</v>
          </cell>
        </row>
        <row r="73">
          <cell r="A73">
            <v>30510</v>
          </cell>
          <cell r="B73" t="str">
            <v>Tomat Botol beling /TOMBB</v>
          </cell>
        </row>
        <row r="74">
          <cell r="A74">
            <v>30520</v>
          </cell>
          <cell r="B74" t="str">
            <v>Tomat Kecil Plastik /TOMKP</v>
          </cell>
        </row>
        <row r="75">
          <cell r="A75">
            <v>31010</v>
          </cell>
          <cell r="B75" t="str">
            <v>Sambal Botol Beling/SAMBB</v>
          </cell>
        </row>
        <row r="76">
          <cell r="A76">
            <v>31020</v>
          </cell>
          <cell r="B76" t="str">
            <v>Sambal Kecil Plastik/TOMKP</v>
          </cell>
        </row>
        <row r="77">
          <cell r="A77">
            <v>31030</v>
          </cell>
          <cell r="B77" t="str">
            <v>Sambal Botol Beling Manis Pedas</v>
          </cell>
        </row>
        <row r="78">
          <cell r="A78">
            <v>31040</v>
          </cell>
          <cell r="B78" t="str">
            <v>Sambal Kecil Plastik Manis Pedas</v>
          </cell>
        </row>
        <row r="79">
          <cell r="A79">
            <v>31050</v>
          </cell>
          <cell r="B79" t="str">
            <v>Sambal Pedas PL Botol PVC 140</v>
          </cell>
        </row>
        <row r="80">
          <cell r="A80">
            <v>31060</v>
          </cell>
          <cell r="B80" t="str">
            <v>Sambal Pedas PL Botol PVC 325</v>
          </cell>
        </row>
        <row r="81">
          <cell r="A81">
            <v>33010</v>
          </cell>
          <cell r="B81" t="str">
            <v>Royco FDS Chicken 10 gr</v>
          </cell>
        </row>
        <row r="82">
          <cell r="A82">
            <v>33030</v>
          </cell>
          <cell r="B82" t="str">
            <v>Masako</v>
          </cell>
        </row>
        <row r="83">
          <cell r="A83">
            <v>34010</v>
          </cell>
          <cell r="B83" t="str">
            <v>Garam Halus Cap Kapal 250 gr</v>
          </cell>
        </row>
        <row r="84">
          <cell r="A84">
            <v>34020</v>
          </cell>
          <cell r="B84" t="str">
            <v>Garam Halus Cap Kapal 500 gr</v>
          </cell>
        </row>
        <row r="85">
          <cell r="A85">
            <v>34030</v>
          </cell>
          <cell r="B85" t="str">
            <v>Ajino Moto</v>
          </cell>
        </row>
        <row r="86">
          <cell r="A86">
            <v>35530</v>
          </cell>
          <cell r="B86" t="str">
            <v>Sirup ABC Orange</v>
          </cell>
        </row>
        <row r="87">
          <cell r="A87">
            <v>40010</v>
          </cell>
          <cell r="B87" t="str">
            <v>Sarden Tomat Besar</v>
          </cell>
        </row>
        <row r="88">
          <cell r="A88">
            <v>40020</v>
          </cell>
          <cell r="B88" t="str">
            <v>Sarden Tomat Kecil</v>
          </cell>
        </row>
        <row r="89">
          <cell r="A89">
            <v>40050</v>
          </cell>
          <cell r="B89" t="str">
            <v>Mackaret Tomat Kecil</v>
          </cell>
        </row>
        <row r="90">
          <cell r="A90">
            <v>40110</v>
          </cell>
          <cell r="B90" t="str">
            <v>Gaga Sarden 155 gr</v>
          </cell>
        </row>
        <row r="91">
          <cell r="A91">
            <v>40120</v>
          </cell>
          <cell r="B91" t="str">
            <v>Gaga Sarden 425 gr</v>
          </cell>
        </row>
        <row r="92">
          <cell r="A92">
            <v>40610</v>
          </cell>
          <cell r="B92" t="str">
            <v>Corned besar</v>
          </cell>
        </row>
        <row r="93">
          <cell r="A93">
            <v>45010</v>
          </cell>
          <cell r="B93" t="str">
            <v>Coca Cola</v>
          </cell>
        </row>
        <row r="94">
          <cell r="A94">
            <v>45020</v>
          </cell>
          <cell r="B94" t="str">
            <v>Fanta</v>
          </cell>
        </row>
        <row r="95">
          <cell r="A95">
            <v>45030</v>
          </cell>
          <cell r="B95" t="str">
            <v>Sprite</v>
          </cell>
        </row>
        <row r="96">
          <cell r="A96">
            <v>45550</v>
          </cell>
          <cell r="B96" t="str">
            <v>Krating Daeng Botol</v>
          </cell>
        </row>
        <row r="97">
          <cell r="A97">
            <v>46010</v>
          </cell>
          <cell r="B97" t="str">
            <v>Aqua 240 ml</v>
          </cell>
        </row>
        <row r="98">
          <cell r="A98">
            <v>46020</v>
          </cell>
          <cell r="B98" t="str">
            <v>Aqua 600 ml</v>
          </cell>
        </row>
        <row r="99">
          <cell r="A99">
            <v>46030</v>
          </cell>
          <cell r="B99" t="str">
            <v>Aqua 1500 ml</v>
          </cell>
        </row>
        <row r="100">
          <cell r="A100">
            <v>50010</v>
          </cell>
          <cell r="B100" t="str">
            <v>Rinso Anti Noda Sachet 32 gr N</v>
          </cell>
        </row>
        <row r="101">
          <cell r="A101">
            <v>50015</v>
          </cell>
          <cell r="B101" t="str">
            <v>Rinso Warna Sachet 32 gr no. 2</v>
          </cell>
        </row>
        <row r="102">
          <cell r="A102">
            <v>50020</v>
          </cell>
          <cell r="B102" t="str">
            <v>Rinso Anti Noda Sachet 93 gr</v>
          </cell>
        </row>
        <row r="103">
          <cell r="A103">
            <v>50030</v>
          </cell>
          <cell r="B103" t="str">
            <v>Rinso Anti Noda 1 kg No. 8</v>
          </cell>
        </row>
        <row r="104">
          <cell r="A104">
            <v>50035</v>
          </cell>
          <cell r="B104" t="str">
            <v>Rinso Warna 1 kg No. 8</v>
          </cell>
        </row>
        <row r="105">
          <cell r="A105">
            <v>50110</v>
          </cell>
          <cell r="B105" t="str">
            <v>So klin 30 gr Higienis</v>
          </cell>
        </row>
        <row r="106">
          <cell r="A106">
            <v>50115</v>
          </cell>
          <cell r="B106" t="str">
            <v>So klin 30 gr Power</v>
          </cell>
        </row>
        <row r="107">
          <cell r="A107">
            <v>50120</v>
          </cell>
          <cell r="B107" t="str">
            <v>So klin 380 gr Higienis</v>
          </cell>
        </row>
        <row r="108">
          <cell r="A108">
            <v>50125</v>
          </cell>
          <cell r="B108" t="str">
            <v>So klin 380 gr Power</v>
          </cell>
        </row>
        <row r="109">
          <cell r="A109">
            <v>50130</v>
          </cell>
          <cell r="B109" t="str">
            <v>So klin 1 kg Higienis</v>
          </cell>
        </row>
        <row r="110">
          <cell r="A110">
            <v>50135</v>
          </cell>
          <cell r="B110" t="str">
            <v>So klin 1 kg power</v>
          </cell>
        </row>
        <row r="111">
          <cell r="A111">
            <v>51010</v>
          </cell>
          <cell r="B111" t="str">
            <v>Super Busa 210 gr</v>
          </cell>
        </row>
        <row r="112">
          <cell r="A112">
            <v>50116</v>
          </cell>
          <cell r="B112" t="str">
            <v>B-29</v>
          </cell>
        </row>
        <row r="113">
          <cell r="A113">
            <v>51210</v>
          </cell>
          <cell r="B113" t="str">
            <v>Omo Cream Reg Ref 200 gr</v>
          </cell>
        </row>
        <row r="114">
          <cell r="A114">
            <v>51310</v>
          </cell>
          <cell r="B114" t="str">
            <v>Vixal 500 ml hijau</v>
          </cell>
        </row>
        <row r="115">
          <cell r="A115">
            <v>51330</v>
          </cell>
          <cell r="B115" t="str">
            <v>Trika 450 ml Blue Reff</v>
          </cell>
        </row>
        <row r="116">
          <cell r="A116">
            <v>51510</v>
          </cell>
          <cell r="B116" t="str">
            <v>Sunclin Reguler 100 gr</v>
          </cell>
        </row>
        <row r="117">
          <cell r="A117">
            <v>51515</v>
          </cell>
          <cell r="B117" t="str">
            <v>Sunclin Lemon 100 ml</v>
          </cell>
        </row>
        <row r="118">
          <cell r="A118">
            <v>55010</v>
          </cell>
          <cell r="B118" t="str">
            <v>Lux TS Mild White 80 gr</v>
          </cell>
        </row>
        <row r="119">
          <cell r="A119">
            <v>55020</v>
          </cell>
          <cell r="B119" t="str">
            <v>Lux TS Mild Yellow 80 gr</v>
          </cell>
        </row>
        <row r="120">
          <cell r="A120">
            <v>55030</v>
          </cell>
          <cell r="B120" t="str">
            <v>Lux TS Salmon 80 gr</v>
          </cell>
        </row>
        <row r="121">
          <cell r="A121">
            <v>55040</v>
          </cell>
          <cell r="B121" t="str">
            <v>Lux TS white RLC 100 gr</v>
          </cell>
        </row>
        <row r="122">
          <cell r="A122">
            <v>55050</v>
          </cell>
          <cell r="B122" t="str">
            <v>Lux TS Green RLC 100 gr</v>
          </cell>
        </row>
        <row r="123">
          <cell r="A123">
            <v>55060</v>
          </cell>
          <cell r="B123" t="str">
            <v>Lux TSB Beige-RLC 100 gr</v>
          </cell>
        </row>
        <row r="124">
          <cell r="A124">
            <v>55070</v>
          </cell>
          <cell r="B124" t="str">
            <v>Lux TS Pink-RLC 100 gr</v>
          </cell>
        </row>
        <row r="125">
          <cell r="A125">
            <v>55110</v>
          </cell>
          <cell r="B125" t="str">
            <v>Lifebuoy TS pink 90 gr</v>
          </cell>
        </row>
        <row r="126">
          <cell r="A126">
            <v>55120</v>
          </cell>
          <cell r="B126" t="str">
            <v>Lifebuoy TS white 90 gr</v>
          </cell>
        </row>
        <row r="127">
          <cell r="A127">
            <v>55130</v>
          </cell>
          <cell r="B127" t="str">
            <v>Lifebuoy TS Gold 90 gr</v>
          </cell>
        </row>
        <row r="128">
          <cell r="A128">
            <v>55140</v>
          </cell>
          <cell r="B128" t="str">
            <v>Lifebuoy TS Green 90 gr</v>
          </cell>
        </row>
        <row r="129">
          <cell r="A129">
            <v>55150</v>
          </cell>
          <cell r="B129" t="str">
            <v>Lifebuoy TS Green 120 gr</v>
          </cell>
        </row>
        <row r="130">
          <cell r="A130">
            <v>60010</v>
          </cell>
          <cell r="B130" t="str">
            <v>Clear Normal 6 ml</v>
          </cell>
        </row>
        <row r="131">
          <cell r="A131">
            <v>60015</v>
          </cell>
          <cell r="B131" t="str">
            <v>Clear Active Conditioner 6 ml</v>
          </cell>
        </row>
        <row r="132">
          <cell r="A132">
            <v>60020</v>
          </cell>
          <cell r="B132" t="str">
            <v>Clear Normal 150 ml</v>
          </cell>
        </row>
        <row r="133">
          <cell r="A133">
            <v>60110</v>
          </cell>
          <cell r="B133" t="str">
            <v>Sunsilk HBS-VOY Sachet 6 ml</v>
          </cell>
        </row>
        <row r="134">
          <cell r="A134">
            <v>60111</v>
          </cell>
          <cell r="B134" t="str">
            <v>Sunsilk HBS 100 ml (botol)</v>
          </cell>
        </row>
        <row r="135">
          <cell r="A135">
            <v>62010</v>
          </cell>
          <cell r="B135" t="str">
            <v>Pepsodent White 75 gr</v>
          </cell>
        </row>
        <row r="136">
          <cell r="A136">
            <v>62020</v>
          </cell>
          <cell r="B136" t="str">
            <v>Pepsodent White 120 gr</v>
          </cell>
        </row>
        <row r="137">
          <cell r="A137">
            <v>62110</v>
          </cell>
          <cell r="B137" t="str">
            <v>Close up 110 gr</v>
          </cell>
        </row>
        <row r="138">
          <cell r="A138">
            <v>62120</v>
          </cell>
          <cell r="B138" t="str">
            <v>Close up 65 gr</v>
          </cell>
        </row>
        <row r="139">
          <cell r="A139">
            <v>62130</v>
          </cell>
          <cell r="B139" t="str">
            <v>Pasta Gigi Formula</v>
          </cell>
        </row>
        <row r="140">
          <cell r="A140">
            <v>63010</v>
          </cell>
          <cell r="B140" t="str">
            <v>Pepsodent TB FAM MUNFACK (M)</v>
          </cell>
        </row>
        <row r="141">
          <cell r="A141">
            <v>63015</v>
          </cell>
          <cell r="B141" t="str">
            <v>Pepsodent TB FAM FUNCPACK (S)</v>
          </cell>
        </row>
        <row r="142">
          <cell r="A142">
            <v>65010</v>
          </cell>
          <cell r="B142" t="str">
            <v>Pond's F1 20 gr</v>
          </cell>
        </row>
        <row r="143">
          <cell r="A143">
            <v>65020</v>
          </cell>
          <cell r="B143" t="str">
            <v>Pond's F1 50 gr</v>
          </cell>
        </row>
        <row r="144">
          <cell r="A144">
            <v>65110</v>
          </cell>
          <cell r="B144" t="str">
            <v>Citra 9 ml putih</v>
          </cell>
        </row>
        <row r="145">
          <cell r="A145">
            <v>65120</v>
          </cell>
          <cell r="B145" t="str">
            <v>Citra 60 ml putih</v>
          </cell>
        </row>
        <row r="146">
          <cell r="A146">
            <v>65130</v>
          </cell>
          <cell r="B146" t="str">
            <v>Citra 120 ml putih</v>
          </cell>
        </row>
        <row r="147">
          <cell r="A147">
            <v>70010</v>
          </cell>
          <cell r="B147" t="str">
            <v>Tessa Fac Tiss Spe WH. TS-04</v>
          </cell>
        </row>
        <row r="148">
          <cell r="A148">
            <v>70020</v>
          </cell>
          <cell r="B148" t="str">
            <v>Tessa fac Tissue TOT-05</v>
          </cell>
        </row>
        <row r="149">
          <cell r="A149">
            <v>70210</v>
          </cell>
          <cell r="B149" t="str">
            <v>tessa Tiss roll polos Tot-01</v>
          </cell>
        </row>
        <row r="150">
          <cell r="A150">
            <v>70220</v>
          </cell>
          <cell r="B150" t="str">
            <v>Trentiss toilet Tissue (Unilever)</v>
          </cell>
        </row>
        <row r="151">
          <cell r="A151">
            <v>70230</v>
          </cell>
          <cell r="B151" t="str">
            <v>Multi TOM-02 Putih @ 40 besar</v>
          </cell>
        </row>
        <row r="152">
          <cell r="A152">
            <v>70240</v>
          </cell>
          <cell r="B152" t="str">
            <v>Tessa Toilet Tissue TOT-04</v>
          </cell>
        </row>
        <row r="153">
          <cell r="A153">
            <v>70250</v>
          </cell>
          <cell r="B153" t="str">
            <v>Trentiss Bathroom 14262 B</v>
          </cell>
        </row>
        <row r="154">
          <cell r="A154">
            <v>70310</v>
          </cell>
          <cell r="B154" t="str">
            <v>Tessa napkins TN-06/07</v>
          </cell>
        </row>
        <row r="155">
          <cell r="A155">
            <v>70320</v>
          </cell>
          <cell r="B155" t="str">
            <v>Trentiss Family /Napkins</v>
          </cell>
        </row>
        <row r="156">
          <cell r="A156">
            <v>72010</v>
          </cell>
          <cell r="B156" t="str">
            <v>Softlove new impro S-4-s</v>
          </cell>
        </row>
        <row r="157">
          <cell r="A157">
            <v>72020</v>
          </cell>
          <cell r="B157" t="str">
            <v>Softlove new impro M-4-s</v>
          </cell>
        </row>
        <row r="158">
          <cell r="A158">
            <v>72030</v>
          </cell>
          <cell r="B158" t="str">
            <v>Softlove improve-L</v>
          </cell>
        </row>
        <row r="159">
          <cell r="A159">
            <v>72110</v>
          </cell>
          <cell r="B159" t="str">
            <v>Huggies dry vit S-4 (Unilever)</v>
          </cell>
        </row>
        <row r="160">
          <cell r="A160">
            <v>72120</v>
          </cell>
          <cell r="B160" t="str">
            <v>Huggies dry vit M-4 (Unilever)</v>
          </cell>
        </row>
        <row r="161">
          <cell r="A161">
            <v>75010</v>
          </cell>
          <cell r="B161" t="str">
            <v>ABC R-20 (besar) biru</v>
          </cell>
        </row>
        <row r="162">
          <cell r="A162">
            <v>75015</v>
          </cell>
          <cell r="B162" t="str">
            <v>ABC super power R-20 (besar)</v>
          </cell>
        </row>
        <row r="163">
          <cell r="A163">
            <v>75020</v>
          </cell>
          <cell r="B163" t="str">
            <v>ABC R-14 (tanggung) biru</v>
          </cell>
        </row>
        <row r="164">
          <cell r="A164">
            <v>75030</v>
          </cell>
          <cell r="B164" t="str">
            <v>ABC R-06 (kecil) biru</v>
          </cell>
        </row>
        <row r="165">
          <cell r="A165">
            <v>75035</v>
          </cell>
          <cell r="B165" t="str">
            <v>ABC Super Power R-6 (kecil) hit</v>
          </cell>
        </row>
        <row r="166">
          <cell r="A166">
            <v>77010</v>
          </cell>
          <cell r="B166" t="str">
            <v>Supermak korek</v>
          </cell>
        </row>
        <row r="167">
          <cell r="A167">
            <v>77110</v>
          </cell>
          <cell r="B167" t="str">
            <v>korek gas pendek</v>
          </cell>
        </row>
        <row r="168">
          <cell r="A168">
            <v>77501</v>
          </cell>
          <cell r="B168" t="str">
            <v>Lilin Kecil Cap Leo</v>
          </cell>
        </row>
        <row r="169">
          <cell r="A169">
            <v>77502</v>
          </cell>
          <cell r="B169" t="str">
            <v>Lilin Besar Cap Leo</v>
          </cell>
        </row>
        <row r="170">
          <cell r="A170">
            <v>78010</v>
          </cell>
          <cell r="B170" t="str">
            <v>Anti Nyamuk Bakar Tiga Roda</v>
          </cell>
        </row>
        <row r="171">
          <cell r="A171">
            <v>99004</v>
          </cell>
          <cell r="B171" t="str">
            <v>Gillette Goal Click</v>
          </cell>
        </row>
        <row r="172">
          <cell r="A172">
            <v>99003</v>
          </cell>
          <cell r="B172" t="str">
            <v>Gillette Goal Card</v>
          </cell>
        </row>
        <row r="173">
          <cell r="A173">
            <v>99002</v>
          </cell>
          <cell r="B173" t="str">
            <v>Gillette Twin Blade</v>
          </cell>
        </row>
        <row r="175">
          <cell r="A175">
            <v>10004</v>
          </cell>
          <cell r="B175" t="str">
            <v>Indofood Cokelat wheat Milk</v>
          </cell>
        </row>
        <row r="176">
          <cell r="A176">
            <v>10002</v>
          </cell>
          <cell r="B176" t="str">
            <v>Indofood Kopi</v>
          </cell>
        </row>
        <row r="177">
          <cell r="A177">
            <v>45540</v>
          </cell>
          <cell r="B177" t="str">
            <v>Seven up</v>
          </cell>
        </row>
        <row r="178">
          <cell r="A178" t="str">
            <v>25501/CT</v>
          </cell>
          <cell r="B178" t="str">
            <v>Café Timor</v>
          </cell>
        </row>
        <row r="179">
          <cell r="A179">
            <v>33020</v>
          </cell>
          <cell r="B179" t="str">
            <v>Royco Beef</v>
          </cell>
        </row>
        <row r="180">
          <cell r="A180">
            <v>10001</v>
          </cell>
          <cell r="B180" t="str">
            <v>Indofood Choc. Milk Cream</v>
          </cell>
        </row>
        <row r="181">
          <cell r="A181">
            <v>25010</v>
          </cell>
          <cell r="B181" t="str">
            <v>Susu Kremer</v>
          </cell>
        </row>
        <row r="182">
          <cell r="A182">
            <v>5002</v>
          </cell>
          <cell r="B182" t="str">
            <v>Supermi Goreng</v>
          </cell>
        </row>
        <row r="183">
          <cell r="A183">
            <v>5021</v>
          </cell>
          <cell r="B183" t="str">
            <v>Mie goreng ABC/FAGR</v>
          </cell>
        </row>
        <row r="184">
          <cell r="A184">
            <v>21020</v>
          </cell>
          <cell r="B184" t="str">
            <v>Blue Band 250 gr</v>
          </cell>
        </row>
        <row r="185">
          <cell r="A185">
            <v>5013</v>
          </cell>
          <cell r="B185" t="str">
            <v>Indomie Goreng Spesial</v>
          </cell>
        </row>
        <row r="186">
          <cell r="A186">
            <v>45510</v>
          </cell>
          <cell r="B186" t="str">
            <v>Mirinda Orange</v>
          </cell>
        </row>
        <row r="187">
          <cell r="A187">
            <v>10015</v>
          </cell>
          <cell r="B187" t="str">
            <v>Petit Blure 100 gr</v>
          </cell>
        </row>
        <row r="188">
          <cell r="A188">
            <v>35010</v>
          </cell>
          <cell r="B188" t="str">
            <v>Orange Juice</v>
          </cell>
        </row>
        <row r="189">
          <cell r="A189">
            <v>35030</v>
          </cell>
          <cell r="B189" t="str">
            <v>Lechy Juice</v>
          </cell>
        </row>
        <row r="190">
          <cell r="A190">
            <v>45530</v>
          </cell>
          <cell r="B190" t="str">
            <v>Pepsi Cola</v>
          </cell>
        </row>
        <row r="191">
          <cell r="A191">
            <v>5082</v>
          </cell>
          <cell r="B191" t="str">
            <v>Mie Cup ABC Kari Ayam</v>
          </cell>
        </row>
        <row r="192">
          <cell r="A192">
            <v>5081</v>
          </cell>
          <cell r="B192" t="str">
            <v>Mie Cup Soto Ayam</v>
          </cell>
        </row>
        <row r="193">
          <cell r="A193">
            <v>5011</v>
          </cell>
          <cell r="B193" t="str">
            <v>Indomie Goreng</v>
          </cell>
        </row>
        <row r="194">
          <cell r="A194">
            <v>5012</v>
          </cell>
          <cell r="B194" t="str">
            <v>Indomie Rasa Bawang</v>
          </cell>
        </row>
        <row r="195">
          <cell r="A195">
            <v>35040</v>
          </cell>
          <cell r="B195" t="str">
            <v>Can Apel Juice</v>
          </cell>
        </row>
        <row r="196">
          <cell r="A196">
            <v>10003</v>
          </cell>
          <cell r="B196" t="str">
            <v>Indofood Choc. Cream</v>
          </cell>
        </row>
        <row r="197">
          <cell r="A197">
            <v>5023</v>
          </cell>
          <cell r="B197" t="str">
            <v>Mie President Rebus</v>
          </cell>
        </row>
        <row r="198">
          <cell r="A198">
            <v>45520</v>
          </cell>
          <cell r="B198" t="str">
            <v>Mirinda Strawberry</v>
          </cell>
        </row>
        <row r="199">
          <cell r="A199">
            <v>55520</v>
          </cell>
          <cell r="B199" t="str">
            <v>Sabun Ayu</v>
          </cell>
        </row>
        <row r="200">
          <cell r="A200">
            <v>10016</v>
          </cell>
          <cell r="B200" t="str">
            <v>Petit Blure 200 gr</v>
          </cell>
        </row>
        <row r="201">
          <cell r="A201">
            <v>51110</v>
          </cell>
          <cell r="B201" t="str">
            <v>Buklin Blure</v>
          </cell>
        </row>
        <row r="202">
          <cell r="A202">
            <v>35050</v>
          </cell>
          <cell r="B202" t="str">
            <v>Can Jambu Juice</v>
          </cell>
        </row>
        <row r="203">
          <cell r="A203">
            <v>10022</v>
          </cell>
          <cell r="B203" t="str">
            <v>UBM Manis</v>
          </cell>
        </row>
        <row r="204">
          <cell r="A204">
            <v>10023</v>
          </cell>
          <cell r="B204" t="str">
            <v>UBM Asin</v>
          </cell>
        </row>
        <row r="205">
          <cell r="A205">
            <v>10018</v>
          </cell>
          <cell r="B205" t="str">
            <v>Davinci Rose</v>
          </cell>
        </row>
        <row r="206">
          <cell r="A206">
            <v>5061</v>
          </cell>
          <cell r="B206" t="str">
            <v xml:space="preserve"> Mie Kokin Goreng</v>
          </cell>
        </row>
        <row r="207">
          <cell r="A207">
            <v>10020</v>
          </cell>
          <cell r="B207" t="str">
            <v>Biscuit Super</v>
          </cell>
        </row>
        <row r="208">
          <cell r="A208">
            <v>5062</v>
          </cell>
          <cell r="B208" t="str">
            <v>Mie Kokin Ayam Bawang</v>
          </cell>
        </row>
        <row r="209">
          <cell r="A209">
            <v>10017</v>
          </cell>
          <cell r="B209" t="str">
            <v>Gloria Banana</v>
          </cell>
        </row>
        <row r="210">
          <cell r="A210">
            <v>35510</v>
          </cell>
          <cell r="B210" t="str">
            <v>Orange Juice</v>
          </cell>
        </row>
        <row r="211">
          <cell r="A211">
            <v>35520</v>
          </cell>
          <cell r="B211" t="str">
            <v>Lechy Juice</v>
          </cell>
        </row>
        <row r="212">
          <cell r="A212">
            <v>55510</v>
          </cell>
          <cell r="B212" t="str">
            <v>Cuddle Baby Soap</v>
          </cell>
        </row>
        <row r="213">
          <cell r="A213">
            <v>70535</v>
          </cell>
          <cell r="B213" t="str">
            <v>Trentiss</v>
          </cell>
        </row>
        <row r="214">
          <cell r="A214" t="str">
            <v>35530/N</v>
          </cell>
          <cell r="B214" t="str">
            <v>Sirup ABC Nanas</v>
          </cell>
        </row>
        <row r="215">
          <cell r="A215">
            <v>99001</v>
          </cell>
          <cell r="B215" t="str">
            <v>Plastik ukr. 1 KG</v>
          </cell>
        </row>
      </sheetData>
      <sheetData sheetId="1"/>
      <sheetData sheetId="2"/>
      <sheetData sheetId="3"/>
      <sheetData sheetId="4"/>
      <sheetData sheetId="5"/>
      <sheetData sheetId="6"/>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NO"/>
      <sheetName val="KPO"/>
      <sheetName val="Sda"/>
      <sheetName val="NGAGEL"/>
      <sheetName val="MALANG"/>
      <sheetName val="Cross Check AT KPNO"/>
      <sheetName val="Cross Check AT KPO"/>
      <sheetName val="Cross Check AT SDA"/>
      <sheetName val="Cross Check AT Ngagel"/>
      <sheetName val="Cross Check MLG"/>
      <sheetName val="Cross Check KONSOL"/>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Neraca"/>
      <sheetName val="Laba Rugi"/>
      <sheetName val="Perubahan Modal"/>
    </sheetNames>
    <sheetDataSet>
      <sheetData sheetId="0">
        <row r="2">
          <cell r="A2">
            <v>1</v>
          </cell>
          <cell r="B2" t="str">
            <v>AKTIVA</v>
          </cell>
          <cell r="C2">
            <v>165364054752.89999</v>
          </cell>
          <cell r="D2">
            <v>87979739605.589996</v>
          </cell>
          <cell r="E2">
            <v>77384315147.309998</v>
          </cell>
        </row>
        <row r="3">
          <cell r="A3">
            <v>1.1000000000000001</v>
          </cell>
          <cell r="B3" t="str">
            <v xml:space="preserve">  KAS DAN SETARA KAS</v>
          </cell>
          <cell r="C3">
            <v>61171167887.940002</v>
          </cell>
          <cell r="D3">
            <v>57261401140.300003</v>
          </cell>
          <cell r="E3">
            <v>3909766747.6399999</v>
          </cell>
        </row>
        <row r="4">
          <cell r="A4" t="str">
            <v>1.1.01</v>
          </cell>
          <cell r="B4" t="str">
            <v xml:space="preserve">    Kas</v>
          </cell>
          <cell r="C4">
            <v>456736998</v>
          </cell>
          <cell r="D4">
            <v>445048087</v>
          </cell>
          <cell r="E4">
            <v>11688911</v>
          </cell>
        </row>
        <row r="5">
          <cell r="A5" t="str">
            <v>1.1.01.01</v>
          </cell>
          <cell r="B5" t="str">
            <v xml:space="preserve">      Kas Besar Rupiah</v>
          </cell>
          <cell r="C5">
            <v>0</v>
          </cell>
          <cell r="D5">
            <v>0</v>
          </cell>
          <cell r="E5">
            <v>0</v>
          </cell>
        </row>
        <row r="6">
          <cell r="A6" t="str">
            <v>1.1.01.02</v>
          </cell>
          <cell r="B6" t="str">
            <v xml:space="preserve">      Kas Besar Valas</v>
          </cell>
          <cell r="C6">
            <v>0</v>
          </cell>
          <cell r="D6">
            <v>0</v>
          </cell>
          <cell r="E6">
            <v>0</v>
          </cell>
        </row>
        <row r="7">
          <cell r="A7" t="str">
            <v>1.1.01.03</v>
          </cell>
          <cell r="B7" t="str">
            <v xml:space="preserve">      Kas Kecil </v>
          </cell>
          <cell r="C7">
            <v>456736998</v>
          </cell>
          <cell r="D7">
            <v>445048087</v>
          </cell>
          <cell r="E7">
            <v>11688911</v>
          </cell>
        </row>
        <row r="8">
          <cell r="A8" t="str">
            <v>1.1.01.04</v>
          </cell>
          <cell r="B8" t="str">
            <v xml:space="preserve">      Kas Bon</v>
          </cell>
          <cell r="C8">
            <v>0</v>
          </cell>
          <cell r="D8">
            <v>0</v>
          </cell>
          <cell r="E8">
            <v>0</v>
          </cell>
        </row>
        <row r="9">
          <cell r="A9" t="str">
            <v>1.1.02</v>
          </cell>
          <cell r="B9" t="str">
            <v xml:space="preserve">    Bank</v>
          </cell>
          <cell r="C9">
            <v>52807323281.940002</v>
          </cell>
          <cell r="D9">
            <v>50209245445.300003</v>
          </cell>
          <cell r="E9">
            <v>2598077836.6399999</v>
          </cell>
        </row>
        <row r="10">
          <cell r="A10" t="str">
            <v>1.1.02.01</v>
          </cell>
          <cell r="B10" t="str">
            <v xml:space="preserve">      Bank Permata a/c 2901120245 </v>
          </cell>
          <cell r="C10">
            <v>45502282061.940002</v>
          </cell>
          <cell r="D10">
            <v>44063813819</v>
          </cell>
          <cell r="E10">
            <v>1438468242.9400001</v>
          </cell>
        </row>
        <row r="11">
          <cell r="A11" t="str">
            <v>1.1.02.02</v>
          </cell>
          <cell r="B11" t="str">
            <v xml:space="preserve">      Bank Permata Turbo</v>
          </cell>
          <cell r="C11">
            <v>6059672</v>
          </cell>
          <cell r="D11">
            <v>27000</v>
          </cell>
          <cell r="E11">
            <v>6032672</v>
          </cell>
        </row>
        <row r="12">
          <cell r="A12" t="str">
            <v>1.1.02.03</v>
          </cell>
          <cell r="B12" t="str">
            <v xml:space="preserve">      Bank Permata USD</v>
          </cell>
          <cell r="C12">
            <v>7298981548</v>
          </cell>
          <cell r="D12">
            <v>6145404626.3000002</v>
          </cell>
          <cell r="E12">
            <v>1153576921.7</v>
          </cell>
        </row>
        <row r="13">
          <cell r="A13" t="str">
            <v>1.1.03</v>
          </cell>
          <cell r="B13" t="str">
            <v xml:space="preserve">    Deposito Jatuh Tempo kurang dari 3 Bulan</v>
          </cell>
          <cell r="C13">
            <v>7907107608</v>
          </cell>
          <cell r="D13">
            <v>6607107608</v>
          </cell>
          <cell r="E13">
            <v>1300000000</v>
          </cell>
        </row>
        <row r="14">
          <cell r="A14" t="str">
            <v>1.1.03.01</v>
          </cell>
          <cell r="B14" t="str">
            <v xml:space="preserve">      Deposito - Bank X</v>
          </cell>
          <cell r="C14">
            <v>7907107608</v>
          </cell>
          <cell r="D14">
            <v>6607107608</v>
          </cell>
          <cell r="E14">
            <v>1300000000</v>
          </cell>
        </row>
        <row r="15">
          <cell r="A15">
            <v>1.2</v>
          </cell>
          <cell r="B15" t="str">
            <v xml:space="preserve">  INVESTASI</v>
          </cell>
          <cell r="C15">
            <v>0</v>
          </cell>
          <cell r="D15">
            <v>0</v>
          </cell>
          <cell r="E15">
            <v>0</v>
          </cell>
        </row>
        <row r="16">
          <cell r="A16" t="str">
            <v>1.2.01</v>
          </cell>
          <cell r="B16" t="str">
            <v xml:space="preserve">    Investasi Sementara</v>
          </cell>
          <cell r="C16">
            <v>0</v>
          </cell>
          <cell r="D16">
            <v>0</v>
          </cell>
          <cell r="E16">
            <v>0</v>
          </cell>
        </row>
        <row r="17">
          <cell r="A17" t="str">
            <v>1.2.01.01</v>
          </cell>
          <cell r="B17" t="str">
            <v xml:space="preserve">      Deposito - Bank X</v>
          </cell>
          <cell r="C17">
            <v>0</v>
          </cell>
          <cell r="D17">
            <v>0</v>
          </cell>
          <cell r="E17">
            <v>0</v>
          </cell>
        </row>
        <row r="18">
          <cell r="A18">
            <v>1.3</v>
          </cell>
          <cell r="B18" t="str">
            <v xml:space="preserve">  PIUTANG</v>
          </cell>
          <cell r="C18">
            <v>28099156638.959999</v>
          </cell>
          <cell r="D18">
            <v>26672885777.5</v>
          </cell>
          <cell r="E18">
            <v>1426270861.47</v>
          </cell>
        </row>
        <row r="19">
          <cell r="A19" t="str">
            <v>1.3.01</v>
          </cell>
          <cell r="B19" t="str">
            <v xml:space="preserve">    Piutang Usaha</v>
          </cell>
          <cell r="C19">
            <v>27737787088.959999</v>
          </cell>
          <cell r="D19">
            <v>26311516227.5</v>
          </cell>
          <cell r="E19">
            <v>1426270861.47</v>
          </cell>
        </row>
        <row r="20">
          <cell r="A20" t="str">
            <v>1.3.01.01</v>
          </cell>
          <cell r="B20" t="str">
            <v xml:space="preserve">      Piutang Usaha(S)</v>
          </cell>
          <cell r="C20">
            <v>27615017043.959999</v>
          </cell>
          <cell r="D20">
            <v>26210928182.5</v>
          </cell>
          <cell r="E20">
            <v>1404088861.47</v>
          </cell>
        </row>
        <row r="21">
          <cell r="A21" t="str">
            <v>1.3.01.02</v>
          </cell>
          <cell r="B21" t="str">
            <v xml:space="preserve">      Piutang Cek Mundur</v>
          </cell>
          <cell r="C21">
            <v>0</v>
          </cell>
          <cell r="D21">
            <v>0</v>
          </cell>
          <cell r="E21">
            <v>0</v>
          </cell>
        </row>
        <row r="22">
          <cell r="A22" t="str">
            <v>1.3.01.03</v>
          </cell>
          <cell r="B22" t="str">
            <v xml:space="preserve">      Piutang Cek Tolakan</v>
          </cell>
          <cell r="C22">
            <v>122770045</v>
          </cell>
          <cell r="D22">
            <v>100588045</v>
          </cell>
          <cell r="E22">
            <v>22182000</v>
          </cell>
        </row>
        <row r="23">
          <cell r="A23" t="str">
            <v>1.3.02</v>
          </cell>
          <cell r="B23" t="str">
            <v xml:space="preserve">    Penyisihan Piutang Ragu-ragu</v>
          </cell>
          <cell r="C23">
            <v>0</v>
          </cell>
          <cell r="D23">
            <v>0</v>
          </cell>
          <cell r="E23">
            <v>0</v>
          </cell>
        </row>
        <row r="24">
          <cell r="A24" t="str">
            <v>1.3.02.01</v>
          </cell>
          <cell r="B24" t="str">
            <v xml:space="preserve">      Penyisihan Piutang Ragu-ragu</v>
          </cell>
          <cell r="C24">
            <v>0</v>
          </cell>
          <cell r="D24">
            <v>0</v>
          </cell>
          <cell r="E24">
            <v>0</v>
          </cell>
        </row>
        <row r="25">
          <cell r="A25" t="str">
            <v>1.3.03</v>
          </cell>
          <cell r="B25" t="str">
            <v xml:space="preserve">    Piutang lain-lain</v>
          </cell>
          <cell r="C25">
            <v>361369550</v>
          </cell>
          <cell r="D25">
            <v>361369550</v>
          </cell>
          <cell r="E25">
            <v>0</v>
          </cell>
        </row>
        <row r="26">
          <cell r="A26" t="str">
            <v>1.3.03.01</v>
          </cell>
          <cell r="B26" t="str">
            <v xml:space="preserve">      Bunga Deposito Bank</v>
          </cell>
          <cell r="C26">
            <v>0</v>
          </cell>
          <cell r="D26">
            <v>0</v>
          </cell>
          <cell r="E26">
            <v>0</v>
          </cell>
        </row>
        <row r="27">
          <cell r="A27" t="str">
            <v>1.3.03.02</v>
          </cell>
          <cell r="B27" t="str">
            <v xml:space="preserve">      Lain-lain</v>
          </cell>
          <cell r="C27">
            <v>361369550</v>
          </cell>
          <cell r="D27">
            <v>361369550</v>
          </cell>
          <cell r="E27">
            <v>0</v>
          </cell>
        </row>
        <row r="28">
          <cell r="A28">
            <v>1.4</v>
          </cell>
          <cell r="B28" t="str">
            <v xml:space="preserve">  PERSEDIAAN</v>
          </cell>
          <cell r="C28">
            <v>29678000</v>
          </cell>
          <cell r="D28">
            <v>0</v>
          </cell>
          <cell r="E28">
            <v>29678000</v>
          </cell>
        </row>
        <row r="29">
          <cell r="A29" t="str">
            <v>1.4.01</v>
          </cell>
          <cell r="B29" t="str">
            <v xml:space="preserve">    Persediaan Peralatan Kantor</v>
          </cell>
          <cell r="C29">
            <v>0</v>
          </cell>
          <cell r="D29">
            <v>0</v>
          </cell>
          <cell r="E29">
            <v>0</v>
          </cell>
        </row>
        <row r="30">
          <cell r="A30" t="str">
            <v>1.4.01.01</v>
          </cell>
          <cell r="B30" t="str">
            <v xml:space="preserve">      Persediaan Peralatan Kantor</v>
          </cell>
          <cell r="C30">
            <v>0</v>
          </cell>
          <cell r="D30">
            <v>0</v>
          </cell>
          <cell r="E30">
            <v>0</v>
          </cell>
        </row>
        <row r="31">
          <cell r="A31" t="str">
            <v>1.4.02</v>
          </cell>
          <cell r="B31" t="str">
            <v xml:space="preserve">    Persediaan Pemeliharaan Gedung</v>
          </cell>
          <cell r="C31">
            <v>29678000</v>
          </cell>
          <cell r="D31">
            <v>0</v>
          </cell>
          <cell r="E31">
            <v>29678000</v>
          </cell>
        </row>
        <row r="32">
          <cell r="A32" t="str">
            <v>1.4.02.01</v>
          </cell>
          <cell r="B32" t="str">
            <v xml:space="preserve">      Persediaan Civil</v>
          </cell>
          <cell r="C32">
            <v>0</v>
          </cell>
          <cell r="D32">
            <v>0</v>
          </cell>
          <cell r="E32">
            <v>0</v>
          </cell>
        </row>
        <row r="33">
          <cell r="A33" t="str">
            <v>1.4.02.02</v>
          </cell>
          <cell r="B33" t="str">
            <v xml:space="preserve">      Persediaan Mekanik</v>
          </cell>
          <cell r="C33">
            <v>0</v>
          </cell>
          <cell r="D33">
            <v>0</v>
          </cell>
          <cell r="E33">
            <v>0</v>
          </cell>
        </row>
        <row r="34">
          <cell r="A34" t="str">
            <v>1.4.02.03</v>
          </cell>
          <cell r="B34" t="str">
            <v xml:space="preserve">      Persediaan Houseeping</v>
          </cell>
          <cell r="C34">
            <v>0</v>
          </cell>
          <cell r="D34">
            <v>0</v>
          </cell>
          <cell r="E34">
            <v>0</v>
          </cell>
        </row>
        <row r="35">
          <cell r="A35" t="str">
            <v>1.4.02.04</v>
          </cell>
          <cell r="B35" t="str">
            <v xml:space="preserve">      Persediaan Elektrik</v>
          </cell>
          <cell r="C35">
            <v>29678000</v>
          </cell>
          <cell r="D35">
            <v>0</v>
          </cell>
          <cell r="E35">
            <v>29678000</v>
          </cell>
        </row>
        <row r="36">
          <cell r="A36" t="str">
            <v>1.4.03</v>
          </cell>
          <cell r="B36" t="str">
            <v xml:space="preserve">    Persediaan Solar</v>
          </cell>
          <cell r="C36">
            <v>0</v>
          </cell>
          <cell r="D36">
            <v>0</v>
          </cell>
          <cell r="E36">
            <v>0</v>
          </cell>
        </row>
        <row r="37">
          <cell r="A37" t="str">
            <v>1.4.03.01</v>
          </cell>
          <cell r="B37" t="str">
            <v xml:space="preserve">      Persediaan Solar</v>
          </cell>
          <cell r="C37">
            <v>0</v>
          </cell>
          <cell r="D37">
            <v>0</v>
          </cell>
          <cell r="E37">
            <v>0</v>
          </cell>
        </row>
        <row r="38">
          <cell r="A38">
            <v>1.5</v>
          </cell>
          <cell r="B38" t="str">
            <v xml:space="preserve">  PAJAK DIBAYAR DIMUKA</v>
          </cell>
          <cell r="C38">
            <v>3589837207</v>
          </cell>
          <cell r="D38">
            <v>97650</v>
          </cell>
          <cell r="E38">
            <v>3589739557</v>
          </cell>
        </row>
        <row r="39">
          <cell r="A39" t="str">
            <v>1.5.01</v>
          </cell>
          <cell r="B39" t="str">
            <v xml:space="preserve">    Pajak Pertambahan Nilai</v>
          </cell>
          <cell r="C39">
            <v>3589837207</v>
          </cell>
          <cell r="D39">
            <v>97650</v>
          </cell>
          <cell r="E39">
            <v>3589739557</v>
          </cell>
        </row>
        <row r="40">
          <cell r="A40" t="str">
            <v>1.5.01.01</v>
          </cell>
          <cell r="B40" t="str">
            <v xml:space="preserve">      PPN Masukan blm faktur pajak</v>
          </cell>
          <cell r="C40">
            <v>0</v>
          </cell>
          <cell r="D40">
            <v>0</v>
          </cell>
          <cell r="E40">
            <v>0</v>
          </cell>
        </row>
        <row r="41">
          <cell r="A41" t="str">
            <v>1.5.01.02</v>
          </cell>
          <cell r="B41" t="str">
            <v xml:space="preserve">      PPN Masukan </v>
          </cell>
          <cell r="C41">
            <v>3589837207</v>
          </cell>
          <cell r="D41">
            <v>97650</v>
          </cell>
          <cell r="E41">
            <v>3589739557</v>
          </cell>
        </row>
        <row r="42">
          <cell r="A42" t="str">
            <v>1.5.02</v>
          </cell>
          <cell r="B42" t="str">
            <v xml:space="preserve">    Pajak Penghasilan</v>
          </cell>
          <cell r="C42">
            <v>0</v>
          </cell>
          <cell r="D42">
            <v>0</v>
          </cell>
          <cell r="E42">
            <v>0</v>
          </cell>
        </row>
        <row r="43">
          <cell r="A43" t="str">
            <v>1.5.02.01</v>
          </cell>
          <cell r="B43" t="str">
            <v xml:space="preserve">      PPh 22</v>
          </cell>
          <cell r="C43">
            <v>0</v>
          </cell>
          <cell r="D43">
            <v>0</v>
          </cell>
          <cell r="E43">
            <v>0</v>
          </cell>
        </row>
        <row r="44">
          <cell r="A44" t="str">
            <v>1.5.02.02</v>
          </cell>
          <cell r="B44" t="str">
            <v xml:space="preserve">      PPh 23</v>
          </cell>
          <cell r="C44">
            <v>0</v>
          </cell>
          <cell r="D44">
            <v>0</v>
          </cell>
          <cell r="E44">
            <v>0</v>
          </cell>
        </row>
        <row r="45">
          <cell r="A45" t="str">
            <v>1.5.02.03</v>
          </cell>
          <cell r="B45" t="str">
            <v xml:space="preserve">      PPh Final blm bukti potong</v>
          </cell>
          <cell r="C45">
            <v>0</v>
          </cell>
          <cell r="D45">
            <v>0</v>
          </cell>
          <cell r="E45">
            <v>0</v>
          </cell>
        </row>
        <row r="46">
          <cell r="A46" t="str">
            <v>1.5.02.04</v>
          </cell>
          <cell r="B46" t="str">
            <v xml:space="preserve">      PPh Final</v>
          </cell>
          <cell r="C46">
            <v>0</v>
          </cell>
          <cell r="D46">
            <v>0</v>
          </cell>
          <cell r="E46">
            <v>0</v>
          </cell>
        </row>
        <row r="47">
          <cell r="A47">
            <v>1.6</v>
          </cell>
          <cell r="B47" t="str">
            <v xml:space="preserve">  BIAYA DIBAYAR DIMUKA</v>
          </cell>
          <cell r="C47">
            <v>2810839762</v>
          </cell>
          <cell r="D47">
            <v>2499790984</v>
          </cell>
          <cell r="E47">
            <v>311048778</v>
          </cell>
        </row>
        <row r="48">
          <cell r="A48" t="str">
            <v>1.6.01</v>
          </cell>
          <cell r="B48" t="str">
            <v xml:space="preserve">    Uang Muka</v>
          </cell>
          <cell r="C48">
            <v>2810839762</v>
          </cell>
          <cell r="D48">
            <v>2499790984</v>
          </cell>
          <cell r="E48">
            <v>311048778</v>
          </cell>
        </row>
        <row r="49">
          <cell r="A49" t="str">
            <v>1.6.01.01</v>
          </cell>
          <cell r="B49" t="str">
            <v xml:space="preserve">      Uang Muka Atas Pesanan</v>
          </cell>
          <cell r="C49">
            <v>2601589762</v>
          </cell>
          <cell r="D49">
            <v>2421322234</v>
          </cell>
          <cell r="E49">
            <v>180267528</v>
          </cell>
        </row>
        <row r="50">
          <cell r="A50" t="str">
            <v>1.6.01.02</v>
          </cell>
          <cell r="B50" t="str">
            <v xml:space="preserve">      Uang Muka Asuransi</v>
          </cell>
          <cell r="C50">
            <v>209250000</v>
          </cell>
          <cell r="D50">
            <v>78468750</v>
          </cell>
          <cell r="E50">
            <v>130781250</v>
          </cell>
        </row>
        <row r="51">
          <cell r="A51" t="str">
            <v>1.6.01.03</v>
          </cell>
          <cell r="B51" t="str">
            <v xml:space="preserve">      Uang Muka Kontraktor</v>
          </cell>
          <cell r="C51">
            <v>0</v>
          </cell>
          <cell r="D51">
            <v>0</v>
          </cell>
          <cell r="E51">
            <v>0</v>
          </cell>
        </row>
        <row r="52">
          <cell r="A52" t="str">
            <v>1.6.02</v>
          </cell>
          <cell r="B52" t="str">
            <v xml:space="preserve">    Lain-lain</v>
          </cell>
          <cell r="C52">
            <v>0</v>
          </cell>
          <cell r="D52">
            <v>0</v>
          </cell>
          <cell r="E52">
            <v>0</v>
          </cell>
        </row>
        <row r="53">
          <cell r="A53">
            <v>1.7</v>
          </cell>
          <cell r="B53" t="str">
            <v xml:space="preserve">  AKTIVA PAJAK TANGGUHAN</v>
          </cell>
          <cell r="C53">
            <v>0</v>
          </cell>
          <cell r="D53">
            <v>0</v>
          </cell>
          <cell r="E53">
            <v>0</v>
          </cell>
        </row>
        <row r="54">
          <cell r="A54" t="str">
            <v>1.7.01</v>
          </cell>
          <cell r="B54" t="str">
            <v xml:space="preserve">    Aktiva Pajak Tangguhan</v>
          </cell>
          <cell r="C54">
            <v>0</v>
          </cell>
          <cell r="D54">
            <v>0</v>
          </cell>
          <cell r="E54">
            <v>0</v>
          </cell>
        </row>
        <row r="55">
          <cell r="A55">
            <v>1.8</v>
          </cell>
          <cell r="B55" t="str">
            <v xml:space="preserve">  AKTIVA TETAP</v>
          </cell>
          <cell r="C55">
            <v>69663375257</v>
          </cell>
          <cell r="D55">
            <v>1545564053.79</v>
          </cell>
          <cell r="E55">
            <v>68117811203.209999</v>
          </cell>
        </row>
        <row r="56">
          <cell r="A56" t="str">
            <v>1.8.01</v>
          </cell>
          <cell r="B56" t="str">
            <v xml:space="preserve">    Biaya Perolehan</v>
          </cell>
          <cell r="C56">
            <v>5942923400</v>
          </cell>
          <cell r="D56">
            <v>1037945085</v>
          </cell>
          <cell r="E56">
            <v>4904978315</v>
          </cell>
        </row>
        <row r="57">
          <cell r="A57" t="str">
            <v>1.8.01.01</v>
          </cell>
          <cell r="B57" t="str">
            <v xml:space="preserve">      Tanah</v>
          </cell>
          <cell r="C57">
            <v>0</v>
          </cell>
          <cell r="D57">
            <v>0</v>
          </cell>
          <cell r="E57">
            <v>0</v>
          </cell>
        </row>
        <row r="58">
          <cell r="A58" t="str">
            <v>1.8.01.02</v>
          </cell>
          <cell r="B58" t="str">
            <v xml:space="preserve">      Bangunan</v>
          </cell>
          <cell r="C58">
            <v>3870395942</v>
          </cell>
          <cell r="D58">
            <v>36267520</v>
          </cell>
          <cell r="E58">
            <v>3834128422</v>
          </cell>
        </row>
        <row r="59">
          <cell r="A59" t="str">
            <v>1.8.01.03</v>
          </cell>
          <cell r="B59" t="str">
            <v xml:space="preserve">      Prasarana</v>
          </cell>
          <cell r="C59">
            <v>782719000</v>
          </cell>
          <cell r="D59">
            <v>0</v>
          </cell>
          <cell r="E59">
            <v>782719000</v>
          </cell>
        </row>
        <row r="60">
          <cell r="A60" t="str">
            <v>1.8.01.04</v>
          </cell>
          <cell r="B60" t="str">
            <v xml:space="preserve">      Mesin &amp; Peralatan</v>
          </cell>
          <cell r="C60">
            <v>997263365</v>
          </cell>
          <cell r="D60">
            <v>997263365</v>
          </cell>
          <cell r="E60">
            <v>0</v>
          </cell>
        </row>
        <row r="61">
          <cell r="A61" t="str">
            <v>1.8.01.05</v>
          </cell>
          <cell r="B61" t="str">
            <v xml:space="preserve">      Kendaraan Bermotor</v>
          </cell>
          <cell r="C61">
            <v>0</v>
          </cell>
          <cell r="D61">
            <v>0</v>
          </cell>
          <cell r="E61">
            <v>0</v>
          </cell>
        </row>
        <row r="62">
          <cell r="A62" t="str">
            <v>1.8.01.06</v>
          </cell>
          <cell r="B62" t="str">
            <v xml:space="preserve">      Inventaris Kantor</v>
          </cell>
          <cell r="C62">
            <v>292545093</v>
          </cell>
          <cell r="D62">
            <v>4414200</v>
          </cell>
          <cell r="E62">
            <v>288130893</v>
          </cell>
        </row>
        <row r="63">
          <cell r="A63" t="str">
            <v>1.8.01.07</v>
          </cell>
          <cell r="B63" t="str">
            <v xml:space="preserve">      Lain-lain</v>
          </cell>
          <cell r="C63">
            <v>0</v>
          </cell>
          <cell r="D63">
            <v>0</v>
          </cell>
          <cell r="E63">
            <v>0</v>
          </cell>
        </row>
        <row r="64">
          <cell r="A64" t="str">
            <v>1.8.02</v>
          </cell>
          <cell r="B64" t="str">
            <v xml:space="preserve">    Akumulasi Penyusutan</v>
          </cell>
          <cell r="C64">
            <v>0</v>
          </cell>
          <cell r="D64">
            <v>16305301.789999999</v>
          </cell>
          <cell r="E64">
            <v>-16305301.789999999</v>
          </cell>
        </row>
        <row r="65">
          <cell r="A65" t="str">
            <v>1.8.02.01</v>
          </cell>
          <cell r="B65" t="str">
            <v xml:space="preserve">      Akumulasi Penyusutan Bangunan</v>
          </cell>
          <cell r="C65">
            <v>0</v>
          </cell>
          <cell r="D65">
            <v>0</v>
          </cell>
          <cell r="E65">
            <v>0</v>
          </cell>
        </row>
        <row r="66">
          <cell r="A66" t="str">
            <v>1.8.02.02</v>
          </cell>
          <cell r="B66" t="str">
            <v xml:space="preserve">      Akumulasi Amortisasi Prasarana</v>
          </cell>
          <cell r="C66">
            <v>0</v>
          </cell>
          <cell r="D66">
            <v>0</v>
          </cell>
          <cell r="E66">
            <v>0</v>
          </cell>
        </row>
        <row r="67">
          <cell r="A67" t="str">
            <v>1.8.02.03</v>
          </cell>
          <cell r="B67" t="str">
            <v xml:space="preserve">      Akumulasi Penyusutan Mesin dan Peralatan</v>
          </cell>
          <cell r="C67">
            <v>0</v>
          </cell>
          <cell r="D67">
            <v>0</v>
          </cell>
          <cell r="E67">
            <v>0</v>
          </cell>
        </row>
        <row r="68">
          <cell r="A68" t="str">
            <v>1.8.02.04</v>
          </cell>
          <cell r="B68" t="str">
            <v xml:space="preserve">      Akumulasi Penyusutan Kendaraan Bermotor</v>
          </cell>
          <cell r="C68">
            <v>0</v>
          </cell>
          <cell r="D68">
            <v>0</v>
          </cell>
          <cell r="E68">
            <v>0</v>
          </cell>
        </row>
        <row r="69">
          <cell r="A69" t="str">
            <v>1.8.02.05</v>
          </cell>
          <cell r="B69" t="str">
            <v xml:space="preserve">      Akumulasi Penyusutan Inventasis Kantor</v>
          </cell>
          <cell r="C69">
            <v>0</v>
          </cell>
          <cell r="D69">
            <v>16305301.789999999</v>
          </cell>
          <cell r="E69">
            <v>-16305301.789999999</v>
          </cell>
        </row>
        <row r="70">
          <cell r="A70" t="str">
            <v>1.8.02.06</v>
          </cell>
          <cell r="B70" t="str">
            <v xml:space="preserve">      Akumulasi Penyusutan Aktiva Lain-lain</v>
          </cell>
          <cell r="C70">
            <v>0</v>
          </cell>
          <cell r="D70">
            <v>0</v>
          </cell>
          <cell r="E70">
            <v>0</v>
          </cell>
        </row>
        <row r="71">
          <cell r="A71" t="str">
            <v>1.8.02.07</v>
          </cell>
          <cell r="B71" t="str">
            <v xml:space="preserve">      Akumulasi Amortisasi BPO</v>
          </cell>
          <cell r="C71">
            <v>0</v>
          </cell>
          <cell r="D71">
            <v>0</v>
          </cell>
          <cell r="E71">
            <v>0</v>
          </cell>
        </row>
        <row r="72">
          <cell r="A72" t="str">
            <v>1.8.03</v>
          </cell>
          <cell r="B72" t="str">
            <v xml:space="preserve">    Aktiva Tetap dalam Penyelesaian (S)</v>
          </cell>
          <cell r="C72">
            <v>63719131854</v>
          </cell>
          <cell r="D72">
            <v>491313667</v>
          </cell>
          <cell r="E72">
            <v>63227818187</v>
          </cell>
        </row>
        <row r="73">
          <cell r="A73" t="str">
            <v>1.8.03.01</v>
          </cell>
          <cell r="B73" t="str">
            <v xml:space="preserve">      Bangunan</v>
          </cell>
          <cell r="C73">
            <v>38834294951</v>
          </cell>
          <cell r="D73">
            <v>31530122</v>
          </cell>
          <cell r="E73">
            <v>38802764829</v>
          </cell>
        </row>
        <row r="74">
          <cell r="A74" t="str">
            <v>1.8.03.02</v>
          </cell>
          <cell r="B74" t="str">
            <v xml:space="preserve">      Prasarana</v>
          </cell>
          <cell r="C74">
            <v>348188900</v>
          </cell>
          <cell r="D74">
            <v>0</v>
          </cell>
          <cell r="E74">
            <v>348188900</v>
          </cell>
        </row>
        <row r="75">
          <cell r="A75" t="str">
            <v>1.8.03.03</v>
          </cell>
          <cell r="B75" t="str">
            <v xml:space="preserve">      Mesin dan Peralatan</v>
          </cell>
          <cell r="C75">
            <v>24536648003</v>
          </cell>
          <cell r="D75">
            <v>459783545</v>
          </cell>
          <cell r="E75">
            <v>24076864458</v>
          </cell>
        </row>
        <row r="76">
          <cell r="A76" t="str">
            <v>1.8.04</v>
          </cell>
          <cell r="B76" t="str">
            <v xml:space="preserve">    Biaya Pra Operasional (S)</v>
          </cell>
          <cell r="C76">
            <v>1320003</v>
          </cell>
          <cell r="D76">
            <v>0</v>
          </cell>
          <cell r="E76">
            <v>1320003</v>
          </cell>
        </row>
        <row r="77">
          <cell r="A77">
            <v>1.9</v>
          </cell>
          <cell r="B77" t="str">
            <v xml:space="preserve">  PIUTANG LAIN-LAIN</v>
          </cell>
          <cell r="C77">
            <v>0</v>
          </cell>
          <cell r="D77">
            <v>0</v>
          </cell>
          <cell r="E77">
            <v>0</v>
          </cell>
        </row>
        <row r="78">
          <cell r="A78">
            <v>2</v>
          </cell>
          <cell r="B78" t="str">
            <v>KEWAJIBAN</v>
          </cell>
          <cell r="C78">
            <v>12495363000.58</v>
          </cell>
          <cell r="D78">
            <v>60059924507.919998</v>
          </cell>
          <cell r="E78">
            <v>47564561507.339996</v>
          </cell>
        </row>
        <row r="79">
          <cell r="A79">
            <v>2.1</v>
          </cell>
          <cell r="B79" t="str">
            <v xml:space="preserve">  BIAYA YANG MASIH HARUS DIBAYAR</v>
          </cell>
          <cell r="C79">
            <v>64000000</v>
          </cell>
          <cell r="D79">
            <v>64000000</v>
          </cell>
          <cell r="E79">
            <v>0</v>
          </cell>
        </row>
        <row r="80">
          <cell r="A80" t="str">
            <v>2.1.01</v>
          </cell>
          <cell r="B80" t="str">
            <v xml:space="preserve">    Hutang Listrik, Air, Gas</v>
          </cell>
          <cell r="C80">
            <v>0</v>
          </cell>
          <cell r="D80">
            <v>0</v>
          </cell>
          <cell r="E80">
            <v>0</v>
          </cell>
        </row>
        <row r="81">
          <cell r="A81" t="str">
            <v>2.1.02</v>
          </cell>
          <cell r="B81" t="str">
            <v xml:space="preserve">    Hutang Bunga Bank</v>
          </cell>
          <cell r="C81">
            <v>0</v>
          </cell>
          <cell r="D81">
            <v>0</v>
          </cell>
          <cell r="E81">
            <v>0</v>
          </cell>
        </row>
        <row r="82">
          <cell r="A82" t="str">
            <v>2.1.03</v>
          </cell>
          <cell r="B82" t="str">
            <v xml:space="preserve">    Hutang Astek</v>
          </cell>
          <cell r="C82">
            <v>0</v>
          </cell>
          <cell r="D82">
            <v>0</v>
          </cell>
          <cell r="E82">
            <v>0</v>
          </cell>
        </row>
        <row r="83">
          <cell r="A83" t="str">
            <v>2.1.04</v>
          </cell>
          <cell r="B83" t="str">
            <v xml:space="preserve">    Hutang Asuransi</v>
          </cell>
          <cell r="C83">
            <v>64000000</v>
          </cell>
          <cell r="D83">
            <v>64000000</v>
          </cell>
          <cell r="E83">
            <v>0</v>
          </cell>
        </row>
        <row r="84">
          <cell r="A84">
            <v>2.2000000000000002</v>
          </cell>
          <cell r="B84" t="str">
            <v xml:space="preserve">  HUTANG</v>
          </cell>
          <cell r="C84">
            <v>4917331594.0299997</v>
          </cell>
          <cell r="D84">
            <v>7220231842.8800001</v>
          </cell>
          <cell r="E84">
            <v>2302900248.8499999</v>
          </cell>
        </row>
        <row r="85">
          <cell r="A85" t="str">
            <v>2.2.01</v>
          </cell>
          <cell r="B85" t="str">
            <v xml:space="preserve">    Hutang Usaha</v>
          </cell>
          <cell r="C85">
            <v>942193280</v>
          </cell>
          <cell r="D85">
            <v>1129748950</v>
          </cell>
          <cell r="E85">
            <v>187555670</v>
          </cell>
        </row>
        <row r="86">
          <cell r="A86" t="str">
            <v>2.2.01.01</v>
          </cell>
          <cell r="B86" t="str">
            <v xml:space="preserve">      Hutang Supplier</v>
          </cell>
          <cell r="C86">
            <v>942193280</v>
          </cell>
          <cell r="D86">
            <v>1129748950</v>
          </cell>
          <cell r="E86">
            <v>187555670</v>
          </cell>
        </row>
        <row r="87">
          <cell r="A87" t="str">
            <v>2.2.01.02</v>
          </cell>
          <cell r="B87" t="str">
            <v xml:space="preserve">      Hutang Kontraktor</v>
          </cell>
          <cell r="C87">
            <v>0</v>
          </cell>
          <cell r="D87">
            <v>0</v>
          </cell>
          <cell r="E87">
            <v>0</v>
          </cell>
        </row>
        <row r="88">
          <cell r="A88" t="str">
            <v>2.2.02</v>
          </cell>
          <cell r="B88" t="str">
            <v xml:space="preserve">    Hutang Pajak</v>
          </cell>
          <cell r="C88">
            <v>2268970185.0300002</v>
          </cell>
          <cell r="D88">
            <v>4300364590.6300001</v>
          </cell>
          <cell r="E88">
            <v>2031394405.5999999</v>
          </cell>
        </row>
        <row r="89">
          <cell r="A89" t="str">
            <v>2.2.02.01</v>
          </cell>
          <cell r="B89" t="str">
            <v xml:space="preserve">      PPh 21/26</v>
          </cell>
          <cell r="C89">
            <v>7071625</v>
          </cell>
          <cell r="D89">
            <v>5207050</v>
          </cell>
          <cell r="E89">
            <v>-1864575</v>
          </cell>
        </row>
        <row r="90">
          <cell r="A90" t="str">
            <v>2.2.02.02</v>
          </cell>
          <cell r="B90" t="str">
            <v xml:space="preserve">      PPh 23</v>
          </cell>
          <cell r="C90">
            <v>321671904</v>
          </cell>
          <cell r="D90">
            <v>359173592</v>
          </cell>
          <cell r="E90">
            <v>37501688</v>
          </cell>
        </row>
        <row r="91">
          <cell r="A91" t="str">
            <v>2.2.02.03</v>
          </cell>
          <cell r="B91" t="str">
            <v xml:space="preserve">      PPh 25 (Pasal 4)</v>
          </cell>
          <cell r="C91">
            <v>47072550</v>
          </cell>
          <cell r="D91">
            <v>48378950</v>
          </cell>
          <cell r="E91">
            <v>1306400</v>
          </cell>
        </row>
        <row r="92">
          <cell r="A92" t="str">
            <v>2.2.02.04</v>
          </cell>
          <cell r="B92" t="str">
            <v xml:space="preserve">      PPN Keluaran belum faktur pajak</v>
          </cell>
          <cell r="C92">
            <v>1893154106.03</v>
          </cell>
          <cell r="D92">
            <v>2001674230.8</v>
          </cell>
          <cell r="E92">
            <v>108520124.77</v>
          </cell>
        </row>
        <row r="93">
          <cell r="A93" t="str">
            <v>2.2.02.05</v>
          </cell>
          <cell r="B93" t="str">
            <v xml:space="preserve">      PPN Keluaran</v>
          </cell>
          <cell r="C93">
            <v>0</v>
          </cell>
          <cell r="D93">
            <v>1885930767.8299999</v>
          </cell>
          <cell r="E93">
            <v>1885930767.8299999</v>
          </cell>
        </row>
        <row r="94">
          <cell r="A94" t="str">
            <v>2.2.02.06</v>
          </cell>
          <cell r="B94" t="str">
            <v xml:space="preserve">      PP I</v>
          </cell>
          <cell r="C94">
            <v>0</v>
          </cell>
          <cell r="D94">
            <v>0</v>
          </cell>
          <cell r="E94">
            <v>0</v>
          </cell>
        </row>
        <row r="95">
          <cell r="A95" t="str">
            <v>2.2.03</v>
          </cell>
          <cell r="B95" t="str">
            <v xml:space="preserve">    Hutang Lain-lain</v>
          </cell>
          <cell r="C95">
            <v>1706168129</v>
          </cell>
          <cell r="D95">
            <v>1790118302.25</v>
          </cell>
          <cell r="E95">
            <v>83950173.25</v>
          </cell>
        </row>
        <row r="96">
          <cell r="A96" t="str">
            <v>2.2.03.01</v>
          </cell>
          <cell r="B96" t="str">
            <v xml:space="preserve">      Hutang Deviden</v>
          </cell>
          <cell r="C96">
            <v>0</v>
          </cell>
          <cell r="D96">
            <v>0</v>
          </cell>
          <cell r="E96">
            <v>0</v>
          </cell>
        </row>
        <row r="97">
          <cell r="A97" t="str">
            <v>2.2.03.02</v>
          </cell>
          <cell r="B97" t="str">
            <v xml:space="preserve">      Hutang Cek Mundur</v>
          </cell>
          <cell r="C97">
            <v>0</v>
          </cell>
          <cell r="D97">
            <v>0</v>
          </cell>
          <cell r="E97">
            <v>0</v>
          </cell>
        </row>
        <row r="98">
          <cell r="A98" t="str">
            <v>2.2.03.03</v>
          </cell>
          <cell r="B98" t="str">
            <v xml:space="preserve">      Titipan Penyewa</v>
          </cell>
          <cell r="C98">
            <v>406168129</v>
          </cell>
          <cell r="D98">
            <v>490118302.25</v>
          </cell>
          <cell r="E98">
            <v>83950173.25</v>
          </cell>
        </row>
        <row r="99">
          <cell r="A99" t="str">
            <v>2.2.03.04</v>
          </cell>
          <cell r="B99" t="str">
            <v xml:space="preserve">      Hutang Lain-lain</v>
          </cell>
          <cell r="C99">
            <v>1300000000</v>
          </cell>
          <cell r="D99">
            <v>1300000000</v>
          </cell>
          <cell r="E99">
            <v>0</v>
          </cell>
        </row>
        <row r="100">
          <cell r="A100">
            <v>2.2999999999999998</v>
          </cell>
          <cell r="B100" t="str">
            <v xml:space="preserve">  UANG JAMINAN PENYEWA</v>
          </cell>
          <cell r="C100">
            <v>118194400</v>
          </cell>
          <cell r="D100">
            <v>4634289400</v>
          </cell>
          <cell r="E100">
            <v>4516095000</v>
          </cell>
        </row>
        <row r="101">
          <cell r="A101" t="str">
            <v>2.3.01</v>
          </cell>
          <cell r="B101" t="str">
            <v xml:space="preserve">    Uang Jaminan Telepon</v>
          </cell>
          <cell r="C101">
            <v>500000</v>
          </cell>
          <cell r="D101">
            <v>110500000</v>
          </cell>
          <cell r="E101">
            <v>110000000</v>
          </cell>
        </row>
        <row r="102">
          <cell r="A102" t="str">
            <v>2.3.02</v>
          </cell>
          <cell r="B102" t="str">
            <v xml:space="preserve">    Uang Jaminan Penyewa</v>
          </cell>
          <cell r="C102">
            <v>0</v>
          </cell>
          <cell r="D102">
            <v>4089000000</v>
          </cell>
          <cell r="E102">
            <v>4089000000</v>
          </cell>
        </row>
        <row r="103">
          <cell r="A103" t="str">
            <v>2.3.03</v>
          </cell>
          <cell r="B103" t="str">
            <v xml:space="preserve">    Uang Jaminan Service Charge</v>
          </cell>
          <cell r="C103">
            <v>20722400</v>
          </cell>
          <cell r="D103">
            <v>278232400</v>
          </cell>
          <cell r="E103">
            <v>257510000</v>
          </cell>
        </row>
        <row r="104">
          <cell r="A104" t="str">
            <v>2.3.04</v>
          </cell>
          <cell r="B104" t="str">
            <v xml:space="preserve">    Uang Jaminan Konstruksi</v>
          </cell>
          <cell r="C104">
            <v>96272000</v>
          </cell>
          <cell r="D104">
            <v>151957000</v>
          </cell>
          <cell r="E104">
            <v>55685000</v>
          </cell>
        </row>
        <row r="105">
          <cell r="A105" t="str">
            <v>2.3.05</v>
          </cell>
          <cell r="B105" t="str">
            <v xml:space="preserve">    Uang Jaminan Lain-lain</v>
          </cell>
          <cell r="C105">
            <v>0</v>
          </cell>
          <cell r="D105">
            <v>2500000</v>
          </cell>
          <cell r="E105">
            <v>2500000</v>
          </cell>
        </row>
        <row r="106">
          <cell r="A106" t="str">
            <v>2.3.06</v>
          </cell>
          <cell r="B106" t="str">
            <v xml:space="preserve">    Uang Jaminan Pameran</v>
          </cell>
          <cell r="C106">
            <v>700000</v>
          </cell>
          <cell r="D106">
            <v>2100000</v>
          </cell>
          <cell r="E106">
            <v>1400000</v>
          </cell>
        </row>
        <row r="107">
          <cell r="A107">
            <v>2.4</v>
          </cell>
          <cell r="B107" t="str">
            <v xml:space="preserve">  PENDAPATAN DITERIMA DIMUKA</v>
          </cell>
          <cell r="C107">
            <v>7043041625.5500002</v>
          </cell>
          <cell r="D107">
            <v>18141403265.040001</v>
          </cell>
          <cell r="E107">
            <v>11098361639.49</v>
          </cell>
        </row>
        <row r="108">
          <cell r="A108" t="str">
            <v>2.4.01</v>
          </cell>
          <cell r="B108" t="str">
            <v xml:space="preserve">    PDD Sewa Fix Tenant</v>
          </cell>
          <cell r="C108">
            <v>6958314504</v>
          </cell>
          <cell r="D108">
            <v>17811085083.169998</v>
          </cell>
          <cell r="E108">
            <v>10852770579.17</v>
          </cell>
        </row>
        <row r="109">
          <cell r="A109" t="str">
            <v>2.4.03</v>
          </cell>
          <cell r="B109" t="str">
            <v xml:space="preserve">    PDD ATM Centre</v>
          </cell>
          <cell r="C109">
            <v>21819696.969999999</v>
          </cell>
          <cell r="D109">
            <v>220454545.47</v>
          </cell>
          <cell r="E109">
            <v>198634848.5</v>
          </cell>
        </row>
        <row r="110">
          <cell r="A110" t="str">
            <v>2.4.04</v>
          </cell>
          <cell r="B110" t="str">
            <v xml:space="preserve">    PDD Tempat Iklan</v>
          </cell>
          <cell r="C110">
            <v>7000000</v>
          </cell>
          <cell r="D110">
            <v>26000000</v>
          </cell>
          <cell r="E110">
            <v>19000000</v>
          </cell>
        </row>
        <row r="111">
          <cell r="A111" t="str">
            <v>2.4.06</v>
          </cell>
          <cell r="B111" t="str">
            <v xml:space="preserve">    PDD Gerobak/Rombong</v>
          </cell>
          <cell r="C111">
            <v>55907424.590000004</v>
          </cell>
          <cell r="D111">
            <v>83863636.400000006</v>
          </cell>
          <cell r="E111">
            <v>27956211.809999999</v>
          </cell>
        </row>
        <row r="112">
          <cell r="A112">
            <v>2.5</v>
          </cell>
          <cell r="B112" t="str">
            <v xml:space="preserve">  KEWAJIBAN MANFAAT KARYAWAN</v>
          </cell>
          <cell r="C112">
            <v>0</v>
          </cell>
          <cell r="D112">
            <v>0</v>
          </cell>
          <cell r="E112">
            <v>0</v>
          </cell>
        </row>
        <row r="113">
          <cell r="A113" t="str">
            <v>2.5.01</v>
          </cell>
          <cell r="B113" t="str">
            <v xml:space="preserve">    Kewajiban Manfaat Karyawan</v>
          </cell>
          <cell r="C113">
            <v>0</v>
          </cell>
          <cell r="D113">
            <v>0</v>
          </cell>
          <cell r="E113">
            <v>0</v>
          </cell>
        </row>
        <row r="114">
          <cell r="A114">
            <v>2.6</v>
          </cell>
          <cell r="B114" t="str">
            <v xml:space="preserve">  KEWAJIBAN PAJAK TANGGUHAN</v>
          </cell>
          <cell r="C114">
            <v>0</v>
          </cell>
          <cell r="D114">
            <v>0</v>
          </cell>
          <cell r="E114">
            <v>0</v>
          </cell>
        </row>
        <row r="115">
          <cell r="A115" t="str">
            <v>2.6.01</v>
          </cell>
          <cell r="B115" t="str">
            <v xml:space="preserve">    Kewajiban Pajak Tangguhan</v>
          </cell>
          <cell r="C115">
            <v>0</v>
          </cell>
          <cell r="D115">
            <v>0</v>
          </cell>
          <cell r="E115">
            <v>0</v>
          </cell>
        </row>
        <row r="116">
          <cell r="A116">
            <v>2.7</v>
          </cell>
          <cell r="B116" t="str">
            <v xml:space="preserve">  KEWAJIBAN JANGKA PANJANG</v>
          </cell>
          <cell r="C116">
            <v>352795381</v>
          </cell>
          <cell r="D116">
            <v>30000000000</v>
          </cell>
          <cell r="E116">
            <v>29647204619</v>
          </cell>
        </row>
        <row r="117">
          <cell r="A117" t="str">
            <v>2.7.01</v>
          </cell>
          <cell r="B117" t="str">
            <v xml:space="preserve">    Bank Permata TLS0300036</v>
          </cell>
          <cell r="C117">
            <v>352795381</v>
          </cell>
          <cell r="D117">
            <v>30000000000</v>
          </cell>
          <cell r="E117">
            <v>29647204619</v>
          </cell>
        </row>
        <row r="118">
          <cell r="A118">
            <v>3</v>
          </cell>
          <cell r="B118" t="str">
            <v>EKUITAS</v>
          </cell>
          <cell r="C118">
            <v>0</v>
          </cell>
          <cell r="D118">
            <v>29072973521</v>
          </cell>
          <cell r="E118">
            <v>29072973521</v>
          </cell>
        </row>
        <row r="119">
          <cell r="A119">
            <v>3.1</v>
          </cell>
          <cell r="B119" t="str">
            <v xml:space="preserve">  MODAL DITEMPATKAN DAN DISETOR</v>
          </cell>
          <cell r="C119">
            <v>0</v>
          </cell>
          <cell r="D119">
            <v>575000000</v>
          </cell>
          <cell r="E119">
            <v>575000000</v>
          </cell>
        </row>
        <row r="120">
          <cell r="A120" t="str">
            <v>3.1.01</v>
          </cell>
          <cell r="B120" t="str">
            <v xml:space="preserve">    Modal Saham</v>
          </cell>
          <cell r="C120">
            <v>0</v>
          </cell>
          <cell r="D120">
            <v>575000000</v>
          </cell>
          <cell r="E120">
            <v>575000000</v>
          </cell>
        </row>
        <row r="121">
          <cell r="A121">
            <v>3.2</v>
          </cell>
          <cell r="B121" t="str">
            <v xml:space="preserve">  SALDO LABA</v>
          </cell>
          <cell r="C121">
            <v>0</v>
          </cell>
          <cell r="D121">
            <v>28497973521</v>
          </cell>
          <cell r="E121">
            <v>28497973521</v>
          </cell>
        </row>
        <row r="122">
          <cell r="A122" t="str">
            <v>3.2.01</v>
          </cell>
          <cell r="B122" t="str">
            <v xml:space="preserve">    Laba (Rugi) Tahun Lalu</v>
          </cell>
          <cell r="C122">
            <v>0</v>
          </cell>
          <cell r="D122">
            <v>24964204</v>
          </cell>
          <cell r="E122">
            <v>24964204</v>
          </cell>
        </row>
        <row r="123">
          <cell r="A123" t="str">
            <v>3.2.02</v>
          </cell>
          <cell r="B123" t="str">
            <v xml:space="preserve">    Laba (Rugi) Tahun Berjalan</v>
          </cell>
          <cell r="C123">
            <v>0</v>
          </cell>
          <cell r="D123">
            <v>28473009317</v>
          </cell>
          <cell r="E123">
            <v>28473009317</v>
          </cell>
        </row>
        <row r="124">
          <cell r="A124">
            <v>4</v>
          </cell>
          <cell r="B124" t="str">
            <v>PENDAPATAN</v>
          </cell>
          <cell r="C124">
            <v>58418956.469999999</v>
          </cell>
          <cell r="D124">
            <v>9816690783.4200001</v>
          </cell>
          <cell r="E124">
            <v>9758271826.9500008</v>
          </cell>
        </row>
        <row r="125">
          <cell r="A125">
            <v>4.0999999999999996</v>
          </cell>
          <cell r="B125" t="str">
            <v xml:space="preserve">  PENDAPATAN USAHA</v>
          </cell>
          <cell r="C125">
            <v>44944752.469999999</v>
          </cell>
          <cell r="D125">
            <v>9117193378.1200008</v>
          </cell>
          <cell r="E125">
            <v>9072248625.6499996</v>
          </cell>
        </row>
        <row r="126">
          <cell r="A126" t="str">
            <v>4.1.01</v>
          </cell>
          <cell r="B126" t="str">
            <v xml:space="preserve">    Pendapatan Sewa</v>
          </cell>
          <cell r="C126">
            <v>44944752.469999999</v>
          </cell>
          <cell r="D126">
            <v>9117193378.1200008</v>
          </cell>
          <cell r="E126">
            <v>9072248625.6499996</v>
          </cell>
        </row>
        <row r="127">
          <cell r="A127" t="str">
            <v>4.1.01.01</v>
          </cell>
          <cell r="B127" t="str">
            <v xml:space="preserve">      Sewa Fix Tenant</v>
          </cell>
          <cell r="C127">
            <v>0</v>
          </cell>
          <cell r="D127">
            <v>6936452721</v>
          </cell>
          <cell r="E127">
            <v>6936452721</v>
          </cell>
        </row>
        <row r="128">
          <cell r="A128" t="str">
            <v>4.1.01.02</v>
          </cell>
          <cell r="B128" t="str">
            <v xml:space="preserve">      Service Charge</v>
          </cell>
          <cell r="C128">
            <v>2590207</v>
          </cell>
          <cell r="D128">
            <v>1414358913</v>
          </cell>
          <cell r="E128">
            <v>1411768706</v>
          </cell>
        </row>
        <row r="129">
          <cell r="A129" t="str">
            <v>4.1.01.03</v>
          </cell>
          <cell r="B129" t="str">
            <v xml:space="preserve">      Open Stand</v>
          </cell>
          <cell r="C129">
            <v>2727272.73</v>
          </cell>
          <cell r="D129">
            <v>136790909.09999999</v>
          </cell>
          <cell r="E129">
            <v>134063636.37</v>
          </cell>
        </row>
        <row r="130">
          <cell r="A130" t="str">
            <v>4.1.01.04</v>
          </cell>
          <cell r="B130" t="str">
            <v xml:space="preserve">      Gerobak/Rombong</v>
          </cell>
          <cell r="C130">
            <v>0</v>
          </cell>
          <cell r="D130">
            <v>46361970.039999999</v>
          </cell>
          <cell r="E130">
            <v>46361970.039999999</v>
          </cell>
        </row>
        <row r="131">
          <cell r="A131" t="str">
            <v>4.1.01.05</v>
          </cell>
          <cell r="B131" t="str">
            <v xml:space="preserve">      Pameran/Launching/Sale Program</v>
          </cell>
          <cell r="C131">
            <v>28527272.739999998</v>
          </cell>
          <cell r="D131">
            <v>546809091.01999998</v>
          </cell>
          <cell r="E131">
            <v>518281818.27999997</v>
          </cell>
        </row>
        <row r="132">
          <cell r="A132" t="str">
            <v>4.1.01.06</v>
          </cell>
          <cell r="B132" t="str">
            <v xml:space="preserve">      ATM Center</v>
          </cell>
          <cell r="C132">
            <v>0</v>
          </cell>
          <cell r="D132">
            <v>21819696.969999999</v>
          </cell>
          <cell r="E132">
            <v>21819696.969999999</v>
          </cell>
        </row>
        <row r="133">
          <cell r="A133" t="str">
            <v>4.1.01.07</v>
          </cell>
          <cell r="B133" t="str">
            <v xml:space="preserve">      Tempat Iklan (Indoor, Outdoor)</v>
          </cell>
          <cell r="C133">
            <v>0</v>
          </cell>
          <cell r="D133">
            <v>0</v>
          </cell>
          <cell r="E133">
            <v>0</v>
          </cell>
        </row>
        <row r="134">
          <cell r="A134" t="str">
            <v>4.1.01.08</v>
          </cell>
          <cell r="B134" t="str">
            <v xml:space="preserve">      Lain-Lain</v>
          </cell>
          <cell r="C134">
            <v>11100000</v>
          </cell>
          <cell r="D134">
            <v>14600077</v>
          </cell>
          <cell r="E134">
            <v>3500077</v>
          </cell>
        </row>
        <row r="135">
          <cell r="A135">
            <v>4.2</v>
          </cell>
          <cell r="B135" t="str">
            <v xml:space="preserve">  PENDAPATAN USAHA LAINNYA</v>
          </cell>
          <cell r="C135">
            <v>13474204</v>
          </cell>
          <cell r="D135">
            <v>699497405.29999995</v>
          </cell>
          <cell r="E135">
            <v>686023201.29999995</v>
          </cell>
        </row>
        <row r="136">
          <cell r="A136" t="str">
            <v>4.2.01</v>
          </cell>
          <cell r="B136" t="str">
            <v xml:space="preserve">    Housekeeping Dept.</v>
          </cell>
          <cell r="C136">
            <v>0</v>
          </cell>
          <cell r="D136">
            <v>0</v>
          </cell>
          <cell r="E136">
            <v>0</v>
          </cell>
        </row>
        <row r="137">
          <cell r="A137" t="str">
            <v>4.2.01.01</v>
          </cell>
          <cell r="B137" t="str">
            <v xml:space="preserve">      Toillete</v>
          </cell>
          <cell r="C137">
            <v>0</v>
          </cell>
          <cell r="D137">
            <v>0</v>
          </cell>
          <cell r="E137">
            <v>0</v>
          </cell>
        </row>
        <row r="138">
          <cell r="A138" t="str">
            <v>4.2.01.02</v>
          </cell>
          <cell r="B138" t="str">
            <v xml:space="preserve">      Cleaning</v>
          </cell>
          <cell r="C138">
            <v>0</v>
          </cell>
          <cell r="D138">
            <v>0</v>
          </cell>
          <cell r="E138">
            <v>0</v>
          </cell>
        </row>
        <row r="139">
          <cell r="A139" t="str">
            <v>4.2.02</v>
          </cell>
          <cell r="B139" t="str">
            <v xml:space="preserve">    Engineering Dept.</v>
          </cell>
          <cell r="C139">
            <v>10509684</v>
          </cell>
          <cell r="D139">
            <v>442858296</v>
          </cell>
          <cell r="E139">
            <v>432348612</v>
          </cell>
        </row>
        <row r="140">
          <cell r="A140" t="str">
            <v>4.2.02.01</v>
          </cell>
          <cell r="B140" t="str">
            <v xml:space="preserve">      Jasa Pemeliharaan (Service Utility)</v>
          </cell>
          <cell r="C140">
            <v>0</v>
          </cell>
          <cell r="D140">
            <v>0</v>
          </cell>
          <cell r="E140">
            <v>0</v>
          </cell>
        </row>
        <row r="141">
          <cell r="A141" t="str">
            <v>4.2.02.02</v>
          </cell>
          <cell r="B141" t="str">
            <v xml:space="preserve">      Refund Listrik</v>
          </cell>
          <cell r="C141">
            <v>7299819</v>
          </cell>
          <cell r="D141">
            <v>240475069</v>
          </cell>
          <cell r="E141">
            <v>233175250</v>
          </cell>
        </row>
        <row r="142">
          <cell r="A142" t="str">
            <v>4.2.02.03</v>
          </cell>
          <cell r="B142" t="str">
            <v xml:space="preserve">      Refund Air</v>
          </cell>
          <cell r="C142">
            <v>871200</v>
          </cell>
          <cell r="D142">
            <v>143800740</v>
          </cell>
          <cell r="E142">
            <v>142929540</v>
          </cell>
        </row>
        <row r="143">
          <cell r="A143" t="str">
            <v>4.2.02.04</v>
          </cell>
          <cell r="B143" t="str">
            <v xml:space="preserve">      Refund Gas</v>
          </cell>
          <cell r="C143">
            <v>2338665</v>
          </cell>
          <cell r="D143">
            <v>58582487</v>
          </cell>
          <cell r="E143">
            <v>56243822</v>
          </cell>
        </row>
        <row r="144">
          <cell r="A144" t="str">
            <v>4.2.02.05</v>
          </cell>
          <cell r="B144" t="str">
            <v xml:space="preserve">      Instalasi Telepon (1X Pemasangan)</v>
          </cell>
          <cell r="C144">
            <v>0</v>
          </cell>
          <cell r="D144">
            <v>0</v>
          </cell>
          <cell r="E144">
            <v>0</v>
          </cell>
        </row>
        <row r="145">
          <cell r="A145" t="str">
            <v>4.2.02.06</v>
          </cell>
          <cell r="B145" t="str">
            <v xml:space="preserve">      Tambahan Jam Buka</v>
          </cell>
          <cell r="C145">
            <v>0</v>
          </cell>
          <cell r="D145">
            <v>0</v>
          </cell>
          <cell r="E145">
            <v>0</v>
          </cell>
        </row>
        <row r="146">
          <cell r="A146" t="str">
            <v>4.2.03</v>
          </cell>
          <cell r="B146" t="str">
            <v xml:space="preserve">    Pengelolaan Parkir</v>
          </cell>
          <cell r="C146">
            <v>0</v>
          </cell>
          <cell r="D146">
            <v>0</v>
          </cell>
          <cell r="E146">
            <v>0</v>
          </cell>
        </row>
        <row r="147">
          <cell r="A147" t="str">
            <v>4.2.03.01</v>
          </cell>
          <cell r="B147" t="str">
            <v xml:space="preserve">      Karcis Parkir</v>
          </cell>
          <cell r="C147">
            <v>0</v>
          </cell>
          <cell r="D147">
            <v>0</v>
          </cell>
          <cell r="E147">
            <v>0</v>
          </cell>
        </row>
        <row r="148">
          <cell r="A148" t="str">
            <v>4.2.03.02</v>
          </cell>
          <cell r="B148" t="str">
            <v xml:space="preserve">      Sewa Space untuk Taksi</v>
          </cell>
          <cell r="C148">
            <v>0</v>
          </cell>
          <cell r="D148">
            <v>0</v>
          </cell>
          <cell r="E148">
            <v>0</v>
          </cell>
        </row>
        <row r="149">
          <cell r="A149" t="str">
            <v>4.2.04</v>
          </cell>
          <cell r="B149" t="str">
            <v xml:space="preserve">    Security</v>
          </cell>
          <cell r="C149">
            <v>0</v>
          </cell>
          <cell r="D149">
            <v>0</v>
          </cell>
          <cell r="E149">
            <v>0</v>
          </cell>
        </row>
        <row r="150">
          <cell r="A150" t="str">
            <v>4.2.04.01</v>
          </cell>
          <cell r="B150" t="str">
            <v xml:space="preserve">      Jasa Sewa Security</v>
          </cell>
          <cell r="C150">
            <v>0</v>
          </cell>
          <cell r="D150">
            <v>0</v>
          </cell>
          <cell r="E150">
            <v>0</v>
          </cell>
        </row>
        <row r="151">
          <cell r="A151" t="str">
            <v>4.2.05</v>
          </cell>
          <cell r="B151" t="str">
            <v xml:space="preserve">    Pendapatan Lain-lain</v>
          </cell>
          <cell r="C151">
            <v>2964520</v>
          </cell>
          <cell r="D151">
            <v>256639109.30000001</v>
          </cell>
          <cell r="E151">
            <v>253674589.30000001</v>
          </cell>
        </row>
        <row r="152">
          <cell r="A152" t="str">
            <v>4.2.05.01</v>
          </cell>
          <cell r="B152" t="str">
            <v xml:space="preserve">      Denda Administrasi (Keterlambatan)</v>
          </cell>
          <cell r="C152">
            <v>0</v>
          </cell>
          <cell r="D152">
            <v>0</v>
          </cell>
          <cell r="E152">
            <v>0</v>
          </cell>
        </row>
        <row r="153">
          <cell r="A153" t="str">
            <v>4.2.05.02</v>
          </cell>
          <cell r="B153" t="str">
            <v xml:space="preserve">      Kertas segera dibuka (saat tenant fitting ou</v>
          </cell>
          <cell r="C153">
            <v>0</v>
          </cell>
          <cell r="D153">
            <v>0</v>
          </cell>
          <cell r="E153">
            <v>0</v>
          </cell>
        </row>
        <row r="154">
          <cell r="A154" t="str">
            <v>4.2.05.03</v>
          </cell>
          <cell r="B154" t="str">
            <v xml:space="preserve">      Lain-lain</v>
          </cell>
          <cell r="C154">
            <v>2964520</v>
          </cell>
          <cell r="D154">
            <v>6158609.2999999998</v>
          </cell>
          <cell r="E154">
            <v>3194089.3</v>
          </cell>
        </row>
        <row r="155">
          <cell r="A155" t="str">
            <v>4.2.05.04</v>
          </cell>
          <cell r="B155" t="str">
            <v xml:space="preserve">      Reimburse telepon tenant</v>
          </cell>
          <cell r="C155">
            <v>0</v>
          </cell>
          <cell r="D155">
            <v>31000000</v>
          </cell>
          <cell r="E155">
            <v>31000000</v>
          </cell>
        </row>
        <row r="156">
          <cell r="A156" t="str">
            <v>4.2.05.05</v>
          </cell>
          <cell r="B156" t="str">
            <v xml:space="preserve">      Reimburse lain-lain maintenance</v>
          </cell>
          <cell r="C156">
            <v>0</v>
          </cell>
          <cell r="D156">
            <v>219480500</v>
          </cell>
          <cell r="E156">
            <v>219480500</v>
          </cell>
        </row>
        <row r="157">
          <cell r="A157">
            <v>5</v>
          </cell>
          <cell r="B157" t="str">
            <v>BEBAN</v>
          </cell>
          <cell r="C157">
            <v>9464656695.6800003</v>
          </cell>
          <cell r="D157">
            <v>352711965</v>
          </cell>
          <cell r="E157">
            <v>9111944730.6800003</v>
          </cell>
        </row>
        <row r="158">
          <cell r="A158">
            <v>5.0999999999999996</v>
          </cell>
          <cell r="B158" t="str">
            <v xml:space="preserve">  BEBAN LANGSUNG</v>
          </cell>
          <cell r="C158">
            <v>3028509810</v>
          </cell>
          <cell r="D158">
            <v>15038491</v>
          </cell>
          <cell r="E158">
            <v>3013471319</v>
          </cell>
        </row>
        <row r="159">
          <cell r="A159" t="str">
            <v>5.1.01</v>
          </cell>
          <cell r="B159" t="str">
            <v xml:space="preserve">    Beban Gedung</v>
          </cell>
          <cell r="C159">
            <v>3028509810</v>
          </cell>
          <cell r="D159">
            <v>15038491</v>
          </cell>
          <cell r="E159">
            <v>3013471319</v>
          </cell>
        </row>
        <row r="160">
          <cell r="A160" t="str">
            <v>5.1.01.01</v>
          </cell>
          <cell r="B160" t="str">
            <v xml:space="preserve">      Listrik PLN</v>
          </cell>
          <cell r="C160">
            <v>173540004</v>
          </cell>
          <cell r="D160">
            <v>0</v>
          </cell>
          <cell r="E160">
            <v>173540004</v>
          </cell>
        </row>
        <row r="161">
          <cell r="A161" t="str">
            <v>5.1.01.02</v>
          </cell>
          <cell r="B161" t="str">
            <v xml:space="preserve">      Air PAM</v>
          </cell>
          <cell r="C161">
            <v>210067200</v>
          </cell>
          <cell r="D161">
            <v>0</v>
          </cell>
          <cell r="E161">
            <v>210067200</v>
          </cell>
        </row>
        <row r="162">
          <cell r="A162" t="str">
            <v>5.1.01.03</v>
          </cell>
          <cell r="B162" t="str">
            <v xml:space="preserve">      Gas Negara</v>
          </cell>
          <cell r="C162">
            <v>83136365</v>
          </cell>
          <cell r="D162">
            <v>0</v>
          </cell>
          <cell r="E162">
            <v>83136365</v>
          </cell>
        </row>
        <row r="163">
          <cell r="A163" t="str">
            <v>5.1.01.04</v>
          </cell>
          <cell r="B163" t="str">
            <v xml:space="preserve">      Solar</v>
          </cell>
          <cell r="C163">
            <v>1221393255</v>
          </cell>
          <cell r="D163">
            <v>0</v>
          </cell>
          <cell r="E163">
            <v>1221393255</v>
          </cell>
        </row>
        <row r="164">
          <cell r="A164" t="str">
            <v>5.1.01.05</v>
          </cell>
          <cell r="B164" t="str">
            <v xml:space="preserve">      Penyusutan Bangunan</v>
          </cell>
          <cell r="C164">
            <v>0</v>
          </cell>
          <cell r="D164">
            <v>0</v>
          </cell>
          <cell r="E164">
            <v>0</v>
          </cell>
        </row>
        <row r="165">
          <cell r="A165" t="str">
            <v>5.1.01.06</v>
          </cell>
          <cell r="B165" t="str">
            <v xml:space="preserve">      Amortisasi BPO</v>
          </cell>
          <cell r="C165">
            <v>0</v>
          </cell>
          <cell r="D165">
            <v>0</v>
          </cell>
          <cell r="E165">
            <v>0</v>
          </cell>
        </row>
        <row r="166">
          <cell r="A166" t="str">
            <v>5.1.01.07</v>
          </cell>
          <cell r="B166" t="str">
            <v xml:space="preserve">      Penyusutan Mesin dan Peralatan</v>
          </cell>
          <cell r="C166">
            <v>0</v>
          </cell>
          <cell r="D166">
            <v>0</v>
          </cell>
          <cell r="E166">
            <v>0</v>
          </cell>
        </row>
        <row r="167">
          <cell r="A167" t="str">
            <v>5.1.01.08</v>
          </cell>
          <cell r="B167" t="str">
            <v xml:space="preserve">      Keamanan</v>
          </cell>
          <cell r="C167">
            <v>248563100</v>
          </cell>
          <cell r="D167">
            <v>0</v>
          </cell>
          <cell r="E167">
            <v>248563100</v>
          </cell>
        </row>
        <row r="168">
          <cell r="A168" t="str">
            <v>5.1.01.09</v>
          </cell>
          <cell r="B168" t="str">
            <v xml:space="preserve">      Parkir</v>
          </cell>
          <cell r="C168">
            <v>221027420</v>
          </cell>
          <cell r="D168">
            <v>0</v>
          </cell>
          <cell r="E168">
            <v>221027420</v>
          </cell>
        </row>
        <row r="169">
          <cell r="A169" t="str">
            <v>5.1.01.10</v>
          </cell>
          <cell r="B169" t="str">
            <v xml:space="preserve">      Kebersihan</v>
          </cell>
          <cell r="C169">
            <v>138735716</v>
          </cell>
          <cell r="D169">
            <v>15038491</v>
          </cell>
          <cell r="E169">
            <v>123697225</v>
          </cell>
        </row>
        <row r="170">
          <cell r="A170" t="str">
            <v>5.1.01.11</v>
          </cell>
          <cell r="B170" t="str">
            <v xml:space="preserve">      Sewa alat berat</v>
          </cell>
          <cell r="C170">
            <v>732046750</v>
          </cell>
          <cell r="D170">
            <v>0</v>
          </cell>
          <cell r="E170">
            <v>732046750</v>
          </cell>
        </row>
        <row r="171">
          <cell r="A171" t="str">
            <v>5.1.02</v>
          </cell>
          <cell r="B171" t="str">
            <v xml:space="preserve">    Beban Gaji &amp; THR *)</v>
          </cell>
          <cell r="C171">
            <v>0</v>
          </cell>
          <cell r="D171">
            <v>0</v>
          </cell>
          <cell r="E171">
            <v>0</v>
          </cell>
        </row>
        <row r="172">
          <cell r="A172">
            <v>5.2</v>
          </cell>
          <cell r="B172" t="str">
            <v xml:space="preserve">  BEBAN TIDAK LANGSUNG</v>
          </cell>
          <cell r="C172">
            <v>6436146885.6800003</v>
          </cell>
          <cell r="D172">
            <v>337673474</v>
          </cell>
          <cell r="E172">
            <v>6098473411.6800003</v>
          </cell>
        </row>
        <row r="173">
          <cell r="A173" t="str">
            <v>5.2.01</v>
          </cell>
          <cell r="B173" t="str">
            <v xml:space="preserve">    Beban Umum &amp; Administrasi</v>
          </cell>
          <cell r="C173">
            <v>5682012671.6800003</v>
          </cell>
          <cell r="D173">
            <v>130281765</v>
          </cell>
          <cell r="E173">
            <v>5551730906.6800003</v>
          </cell>
        </row>
        <row r="174">
          <cell r="A174" t="str">
            <v>5.2.01.01</v>
          </cell>
          <cell r="B174" t="str">
            <v xml:space="preserve">      Gaji &amp; THR**)</v>
          </cell>
          <cell r="C174">
            <v>207352000</v>
          </cell>
          <cell r="D174">
            <v>0</v>
          </cell>
          <cell r="E174">
            <v>207352000</v>
          </cell>
        </row>
        <row r="175">
          <cell r="A175" t="str">
            <v>5.2.01.02</v>
          </cell>
          <cell r="B175" t="str">
            <v xml:space="preserve">      PPH 21/26</v>
          </cell>
          <cell r="C175">
            <v>35048285</v>
          </cell>
          <cell r="D175">
            <v>0</v>
          </cell>
          <cell r="E175">
            <v>35048285</v>
          </cell>
        </row>
        <row r="176">
          <cell r="A176" t="str">
            <v>5.2.01.03</v>
          </cell>
          <cell r="B176" t="str">
            <v xml:space="preserve">      PPh 23</v>
          </cell>
          <cell r="C176">
            <v>0</v>
          </cell>
          <cell r="D176">
            <v>0</v>
          </cell>
          <cell r="E176">
            <v>0</v>
          </cell>
        </row>
        <row r="177">
          <cell r="A177" t="str">
            <v>5.2.01.04</v>
          </cell>
          <cell r="B177" t="str">
            <v xml:space="preserve">      PPh 25 (Pasal 4 ayat 2)</v>
          </cell>
          <cell r="C177">
            <v>1515573463.52</v>
          </cell>
          <cell r="D177">
            <v>2227500</v>
          </cell>
          <cell r="E177">
            <v>1513345963.52</v>
          </cell>
        </row>
        <row r="178">
          <cell r="A178" t="str">
            <v>5.2.01.05</v>
          </cell>
          <cell r="B178" t="str">
            <v xml:space="preserve">      PPN Keluaran</v>
          </cell>
          <cell r="C178">
            <v>0</v>
          </cell>
          <cell r="D178">
            <v>0</v>
          </cell>
          <cell r="E178">
            <v>0</v>
          </cell>
        </row>
        <row r="179">
          <cell r="A179" t="str">
            <v>5.2.01.06</v>
          </cell>
          <cell r="B179" t="str">
            <v xml:space="preserve">      PP I</v>
          </cell>
          <cell r="C179">
            <v>0</v>
          </cell>
          <cell r="D179">
            <v>0</v>
          </cell>
          <cell r="E179">
            <v>0</v>
          </cell>
        </row>
        <row r="180">
          <cell r="A180" t="str">
            <v>5.2.01.07</v>
          </cell>
          <cell r="B180" t="str">
            <v xml:space="preserve">      Telepon, Internet, Faksimile</v>
          </cell>
          <cell r="C180">
            <v>33759644</v>
          </cell>
          <cell r="D180">
            <v>0</v>
          </cell>
          <cell r="E180">
            <v>33759644</v>
          </cell>
        </row>
        <row r="181">
          <cell r="A181" t="str">
            <v>5.2.01.08</v>
          </cell>
          <cell r="B181" t="str">
            <v xml:space="preserve">      Pager, HT, HP, &amp; Alat Komunikasi Lainnya</v>
          </cell>
          <cell r="C181">
            <v>0</v>
          </cell>
          <cell r="D181">
            <v>0</v>
          </cell>
          <cell r="E181">
            <v>0</v>
          </cell>
        </row>
        <row r="182">
          <cell r="A182" t="str">
            <v>5.2.01.09</v>
          </cell>
          <cell r="B182" t="str">
            <v xml:space="preserve">      Alat Tulis Kantor</v>
          </cell>
          <cell r="C182">
            <v>616600</v>
          </cell>
          <cell r="D182">
            <v>0</v>
          </cell>
          <cell r="E182">
            <v>616600</v>
          </cell>
        </row>
        <row r="183">
          <cell r="A183" t="str">
            <v>5.2.01.10</v>
          </cell>
          <cell r="B183" t="str">
            <v xml:space="preserve">      Cetakan, Fotocopy, Hardware Computer")</v>
          </cell>
          <cell r="C183">
            <v>14261900</v>
          </cell>
          <cell r="D183">
            <v>0</v>
          </cell>
          <cell r="E183">
            <v>14261900</v>
          </cell>
        </row>
        <row r="184">
          <cell r="A184" t="str">
            <v>5.2.01.11</v>
          </cell>
          <cell r="B184" t="str">
            <v xml:space="preserve">      Majalah, Koran, Tabloid, Buletin, Jurnal</v>
          </cell>
          <cell r="C184">
            <v>0</v>
          </cell>
          <cell r="D184">
            <v>0</v>
          </cell>
          <cell r="E184">
            <v>0</v>
          </cell>
        </row>
        <row r="185">
          <cell r="A185" t="str">
            <v>5.2.01.12</v>
          </cell>
          <cell r="B185" t="str">
            <v xml:space="preserve">      Jasa Konsultan</v>
          </cell>
          <cell r="C185">
            <v>6052500</v>
          </cell>
          <cell r="D185">
            <v>67812500</v>
          </cell>
          <cell r="E185">
            <v>-61760000</v>
          </cell>
        </row>
        <row r="186">
          <cell r="A186" t="str">
            <v>5.2.01.13</v>
          </cell>
          <cell r="B186" t="str">
            <v xml:space="preserve">      Pergaulan (Entertainment)</v>
          </cell>
          <cell r="C186">
            <v>18260800</v>
          </cell>
          <cell r="D186">
            <v>0</v>
          </cell>
          <cell r="E186">
            <v>18260800</v>
          </cell>
        </row>
        <row r="187">
          <cell r="A187" t="str">
            <v>5.2.01.14</v>
          </cell>
          <cell r="B187" t="str">
            <v xml:space="preserve">      Keamanan</v>
          </cell>
          <cell r="C187">
            <v>279720818</v>
          </cell>
          <cell r="D187">
            <v>0</v>
          </cell>
          <cell r="E187">
            <v>279720818</v>
          </cell>
        </row>
        <row r="188">
          <cell r="A188" t="str">
            <v>5.2.01.15</v>
          </cell>
          <cell r="B188" t="str">
            <v xml:space="preserve">      Jasa Kirim (Ekspedisi),Kurir, Meterai &amp; Bend</v>
          </cell>
          <cell r="C188">
            <v>10309574.01</v>
          </cell>
          <cell r="D188">
            <v>5115000</v>
          </cell>
          <cell r="E188">
            <v>5194574.01</v>
          </cell>
        </row>
        <row r="189">
          <cell r="A189" t="str">
            <v>5.2.01.16</v>
          </cell>
          <cell r="B189" t="str">
            <v xml:space="preserve">      Parkir, Tilang, Bahan bakar Kendaraan</v>
          </cell>
          <cell r="C189">
            <v>1823000</v>
          </cell>
          <cell r="D189">
            <v>0</v>
          </cell>
          <cell r="E189">
            <v>1823000</v>
          </cell>
        </row>
        <row r="190">
          <cell r="A190" t="str">
            <v>5.2.01.17</v>
          </cell>
          <cell r="B190" t="str">
            <v xml:space="preserve">      Penyusutan Bangunan (Office Space)</v>
          </cell>
          <cell r="C190">
            <v>0</v>
          </cell>
          <cell r="D190">
            <v>0</v>
          </cell>
          <cell r="E190">
            <v>0</v>
          </cell>
        </row>
        <row r="191">
          <cell r="A191" t="str">
            <v>5.2.01.18</v>
          </cell>
          <cell r="B191" t="str">
            <v xml:space="preserve">      Penyusutan Kendaraan Bermotor</v>
          </cell>
          <cell r="C191">
            <v>0</v>
          </cell>
          <cell r="D191">
            <v>0</v>
          </cell>
          <cell r="E191">
            <v>0</v>
          </cell>
        </row>
        <row r="192">
          <cell r="A192" t="str">
            <v>5.2.01.19</v>
          </cell>
          <cell r="B192" t="str">
            <v xml:space="preserve">      Penyusutan Peralatan Kantor</v>
          </cell>
          <cell r="C192">
            <v>16305301.789999999</v>
          </cell>
          <cell r="D192">
            <v>0</v>
          </cell>
          <cell r="E192">
            <v>16305301.789999999</v>
          </cell>
        </row>
        <row r="193">
          <cell r="A193" t="str">
            <v>5.2.01.20</v>
          </cell>
          <cell r="B193" t="str">
            <v xml:space="preserve">      Penyusutan Aktiva Lain-lain</v>
          </cell>
          <cell r="C193">
            <v>0</v>
          </cell>
          <cell r="D193">
            <v>0</v>
          </cell>
          <cell r="E193">
            <v>0</v>
          </cell>
        </row>
        <row r="194">
          <cell r="A194" t="str">
            <v>5.2.01.21</v>
          </cell>
          <cell r="B194" t="str">
            <v xml:space="preserve">      Pemeliharaan &amp; Perbaikan Bangunan"")</v>
          </cell>
          <cell r="C194">
            <v>661367921</v>
          </cell>
          <cell r="D194">
            <v>0</v>
          </cell>
          <cell r="E194">
            <v>661367921</v>
          </cell>
        </row>
        <row r="195">
          <cell r="A195" t="str">
            <v>5.2.01.22</v>
          </cell>
          <cell r="B195" t="str">
            <v xml:space="preserve">      Pemeliharaan &amp; Perbaikan Mesin &amp; Peralatan""</v>
          </cell>
          <cell r="C195">
            <v>190644989</v>
          </cell>
          <cell r="D195">
            <v>976500</v>
          </cell>
          <cell r="E195">
            <v>189668489</v>
          </cell>
        </row>
        <row r="196">
          <cell r="A196" t="str">
            <v>5.2.01.23</v>
          </cell>
          <cell r="B196" t="str">
            <v xml:space="preserve">      Pemeliharaan &amp; Perbaikan Kendaraan Bermotor"</v>
          </cell>
          <cell r="C196">
            <v>0</v>
          </cell>
          <cell r="D196">
            <v>0</v>
          </cell>
          <cell r="E196">
            <v>0</v>
          </cell>
        </row>
        <row r="197">
          <cell r="A197" t="str">
            <v>5.2.01.24</v>
          </cell>
          <cell r="B197" t="str">
            <v xml:space="preserve">      Pemeliharaan &amp; Perbaikan Inventaris Kantor""</v>
          </cell>
          <cell r="C197">
            <v>4000000</v>
          </cell>
          <cell r="D197">
            <v>0</v>
          </cell>
          <cell r="E197">
            <v>4000000</v>
          </cell>
        </row>
        <row r="198">
          <cell r="A198" t="str">
            <v>5.2.01.25</v>
          </cell>
          <cell r="B198" t="str">
            <v xml:space="preserve">      Perijinan, Pajak &amp; Surat-surat kendaraan ber</v>
          </cell>
          <cell r="C198">
            <v>9725000</v>
          </cell>
          <cell r="D198">
            <v>0</v>
          </cell>
          <cell r="E198">
            <v>9725000</v>
          </cell>
        </row>
        <row r="199">
          <cell r="A199" t="str">
            <v>5.2.01.26</v>
          </cell>
          <cell r="B199" t="str">
            <v xml:space="preserve">      Konsumsi</v>
          </cell>
          <cell r="C199">
            <v>22822135</v>
          </cell>
          <cell r="D199">
            <v>0</v>
          </cell>
          <cell r="E199">
            <v>22822135</v>
          </cell>
        </row>
        <row r="200">
          <cell r="A200" t="str">
            <v>5.2.01.27</v>
          </cell>
          <cell r="B200" t="str">
            <v xml:space="preserve">      Perjalanan Dinas</v>
          </cell>
          <cell r="C200">
            <v>0</v>
          </cell>
          <cell r="D200">
            <v>0</v>
          </cell>
          <cell r="E200">
            <v>0</v>
          </cell>
        </row>
        <row r="201">
          <cell r="A201" t="str">
            <v>5.2.01.28</v>
          </cell>
          <cell r="B201" t="str">
            <v xml:space="preserve">      Training (Pelatihan), Seminar, Kursus</v>
          </cell>
          <cell r="C201">
            <v>1200000</v>
          </cell>
          <cell r="D201">
            <v>0</v>
          </cell>
          <cell r="E201">
            <v>1200000</v>
          </cell>
        </row>
        <row r="202">
          <cell r="A202" t="str">
            <v>5.2.01.29</v>
          </cell>
          <cell r="B202" t="str">
            <v xml:space="preserve">      Administrasi Bank</v>
          </cell>
          <cell r="C202">
            <v>4089460</v>
          </cell>
          <cell r="D202">
            <v>176000</v>
          </cell>
          <cell r="E202">
            <v>3913460</v>
          </cell>
        </row>
        <row r="203">
          <cell r="A203" t="str">
            <v>5.2.01.30</v>
          </cell>
          <cell r="B203" t="str">
            <v xml:space="preserve">      Pajak Pendapatn Bunga Bank (Deposito, Jasa G</v>
          </cell>
          <cell r="C203">
            <v>0</v>
          </cell>
          <cell r="D203">
            <v>0</v>
          </cell>
          <cell r="E203">
            <v>0</v>
          </cell>
        </row>
        <row r="204">
          <cell r="A204" t="str">
            <v>5.2.01.31</v>
          </cell>
          <cell r="B204" t="str">
            <v xml:space="preserve">      Beban Bunga pinjaman Bank/Pihak Lain</v>
          </cell>
          <cell r="C204">
            <v>2453888000</v>
          </cell>
          <cell r="D204">
            <v>263000</v>
          </cell>
          <cell r="E204">
            <v>2453625000</v>
          </cell>
        </row>
        <row r="205">
          <cell r="A205" t="str">
            <v>5.2.01.32</v>
          </cell>
          <cell r="B205" t="str">
            <v xml:space="preserve">      Keperluan Pemegang Saham</v>
          </cell>
          <cell r="C205">
            <v>0</v>
          </cell>
          <cell r="D205">
            <v>0</v>
          </cell>
          <cell r="E205">
            <v>0</v>
          </cell>
        </row>
        <row r="206">
          <cell r="A206" t="str">
            <v>5.2.01.33</v>
          </cell>
          <cell r="B206" t="str">
            <v xml:space="preserve">      Seragam, Kesejahteraan Karyawan</v>
          </cell>
          <cell r="C206">
            <v>3323150</v>
          </cell>
          <cell r="D206">
            <v>0</v>
          </cell>
          <cell r="E206">
            <v>3323150</v>
          </cell>
        </row>
        <row r="207">
          <cell r="A207" t="str">
            <v>5.2.01.34</v>
          </cell>
          <cell r="B207" t="str">
            <v xml:space="preserve">      Biaya Asuransi</v>
          </cell>
          <cell r="C207">
            <v>96088750</v>
          </cell>
          <cell r="D207">
            <v>27414225</v>
          </cell>
          <cell r="E207">
            <v>68674525</v>
          </cell>
        </row>
        <row r="208">
          <cell r="A208" t="str">
            <v>5.2.01.35</v>
          </cell>
          <cell r="B208" t="str">
            <v xml:space="preserve">      Lain-lain</v>
          </cell>
          <cell r="C208">
            <v>33169027.359999999</v>
          </cell>
          <cell r="D208">
            <v>26297040</v>
          </cell>
          <cell r="E208">
            <v>6871987.3600000003</v>
          </cell>
        </row>
        <row r="209">
          <cell r="A209" t="str">
            <v>5.2.01.36</v>
          </cell>
          <cell r="B209" t="str">
            <v xml:space="preserve">      Perlengkapan gedung</v>
          </cell>
          <cell r="C209">
            <v>24233615</v>
          </cell>
          <cell r="D209">
            <v>0</v>
          </cell>
          <cell r="E209">
            <v>24233615</v>
          </cell>
        </row>
        <row r="210">
          <cell r="A210" t="str">
            <v>5.2.01.37</v>
          </cell>
          <cell r="B210" t="str">
            <v xml:space="preserve">      Perlengkapan kerja</v>
          </cell>
          <cell r="C210">
            <v>38376738</v>
          </cell>
          <cell r="D210">
            <v>0</v>
          </cell>
          <cell r="E210">
            <v>38376738</v>
          </cell>
        </row>
        <row r="211">
          <cell r="A211" t="str">
            <v>5.2.02</v>
          </cell>
          <cell r="B211" t="str">
            <v xml:space="preserve">    Beban Pemasaran</v>
          </cell>
          <cell r="C211">
            <v>754134214</v>
          </cell>
          <cell r="D211">
            <v>207391709</v>
          </cell>
          <cell r="E211">
            <v>546742505</v>
          </cell>
        </row>
        <row r="212">
          <cell r="A212" t="str">
            <v>5.2.02.01</v>
          </cell>
          <cell r="B212" t="str">
            <v xml:space="preserve">      Gaji &amp; THR***)</v>
          </cell>
          <cell r="C212">
            <v>0</v>
          </cell>
          <cell r="D212">
            <v>0</v>
          </cell>
          <cell r="E212">
            <v>0</v>
          </cell>
        </row>
        <row r="213">
          <cell r="A213" t="str">
            <v>5.2.02.02</v>
          </cell>
          <cell r="B213" t="str">
            <v xml:space="preserve">      Iklan</v>
          </cell>
          <cell r="C213">
            <v>186679875</v>
          </cell>
          <cell r="D213">
            <v>174566000</v>
          </cell>
          <cell r="E213">
            <v>12113875</v>
          </cell>
        </row>
        <row r="214">
          <cell r="A214" t="str">
            <v>5.2.02.03</v>
          </cell>
          <cell r="B214" t="str">
            <v xml:space="preserve">      Spanduk, Baliho, Billboard, Neon Sign</v>
          </cell>
          <cell r="C214">
            <v>0</v>
          </cell>
          <cell r="D214">
            <v>0</v>
          </cell>
          <cell r="E214">
            <v>0</v>
          </cell>
        </row>
        <row r="215">
          <cell r="A215" t="str">
            <v>5.2.02.04</v>
          </cell>
          <cell r="B215" t="str">
            <v xml:space="preserve">      Komisi Penjualan dan Insentif</v>
          </cell>
          <cell r="C215">
            <v>245851200</v>
          </cell>
          <cell r="D215">
            <v>0</v>
          </cell>
          <cell r="E215">
            <v>245851200</v>
          </cell>
        </row>
        <row r="216">
          <cell r="A216" t="str">
            <v>5.2.02.05</v>
          </cell>
          <cell r="B216" t="str">
            <v xml:space="preserve">      Promosi</v>
          </cell>
          <cell r="C216">
            <v>293402430</v>
          </cell>
          <cell r="D216">
            <v>5325000</v>
          </cell>
          <cell r="E216">
            <v>288077430</v>
          </cell>
        </row>
        <row r="217">
          <cell r="A217" t="str">
            <v>5.2.02.06</v>
          </cell>
          <cell r="B217" t="str">
            <v xml:space="preserve">      Biaya Acara/Event/Seremonial</v>
          </cell>
          <cell r="C217">
            <v>700000</v>
          </cell>
          <cell r="D217">
            <v>0</v>
          </cell>
          <cell r="E217">
            <v>700000</v>
          </cell>
        </row>
        <row r="218">
          <cell r="A218" t="str">
            <v>5.2.02.07</v>
          </cell>
          <cell r="B218" t="str">
            <v xml:space="preserve">      Seragam, Perlengkapan &amp; Peralatan Karyawan M</v>
          </cell>
          <cell r="C218">
            <v>0</v>
          </cell>
          <cell r="D218">
            <v>0</v>
          </cell>
          <cell r="E218">
            <v>0</v>
          </cell>
        </row>
        <row r="219">
          <cell r="A219" t="str">
            <v>5.2.02.08</v>
          </cell>
          <cell r="B219" t="str">
            <v xml:space="preserve">      Lain-lain</v>
          </cell>
          <cell r="C219">
            <v>27500709</v>
          </cell>
          <cell r="D219">
            <v>27500709</v>
          </cell>
          <cell r="E219">
            <v>0</v>
          </cell>
        </row>
        <row r="220">
          <cell r="A220">
            <v>6</v>
          </cell>
          <cell r="B220" t="str">
            <v>PENDAPATAN LAIN-LAIN</v>
          </cell>
          <cell r="C220">
            <v>364974260.30000001</v>
          </cell>
          <cell r="D220">
            <v>465427283</v>
          </cell>
          <cell r="E220">
            <v>100453022.7</v>
          </cell>
        </row>
        <row r="221">
          <cell r="A221">
            <v>6.1</v>
          </cell>
          <cell r="B221" t="str">
            <v xml:space="preserve">  Pendapatan Bunga Deposito</v>
          </cell>
          <cell r="C221">
            <v>0</v>
          </cell>
          <cell r="D221">
            <v>19628416</v>
          </cell>
          <cell r="E221">
            <v>19628416</v>
          </cell>
        </row>
        <row r="222">
          <cell r="A222">
            <v>6.2</v>
          </cell>
          <cell r="B222" t="str">
            <v xml:space="preserve">  Pendapatan Jasa Giro</v>
          </cell>
          <cell r="C222">
            <v>0</v>
          </cell>
          <cell r="D222">
            <v>54424077</v>
          </cell>
          <cell r="E222">
            <v>54424077</v>
          </cell>
        </row>
        <row r="223">
          <cell r="A223">
            <v>6.3</v>
          </cell>
          <cell r="B223" t="str">
            <v xml:space="preserve">  Keuntungan Selisih Kurs</v>
          </cell>
          <cell r="C223">
            <v>21578564.23</v>
          </cell>
          <cell r="D223">
            <v>391374790</v>
          </cell>
          <cell r="E223">
            <v>369796225.76999998</v>
          </cell>
        </row>
        <row r="224">
          <cell r="A224">
            <v>6.4</v>
          </cell>
          <cell r="B224" t="str">
            <v xml:space="preserve">  Kerugian Selisih Kurs</v>
          </cell>
          <cell r="C224">
            <v>343395696.06999999</v>
          </cell>
          <cell r="D224">
            <v>0</v>
          </cell>
          <cell r="E224">
            <v>343395696.06999999</v>
          </cell>
        </row>
        <row r="225">
          <cell r="A225">
            <v>6.5</v>
          </cell>
          <cell r="B225" t="str">
            <v xml:space="preserve">  Keuntungan Lain-lain</v>
          </cell>
          <cell r="C225">
            <v>0</v>
          </cell>
          <cell r="D225">
            <v>0</v>
          </cell>
          <cell r="E225">
            <v>0</v>
          </cell>
        </row>
        <row r="226">
          <cell r="A226">
            <v>6.6</v>
          </cell>
          <cell r="B226" t="str">
            <v xml:space="preserve">  Biaya/Beban Lain-lain</v>
          </cell>
          <cell r="C226">
            <v>0</v>
          </cell>
          <cell r="D226">
            <v>0</v>
          </cell>
          <cell r="E226">
            <v>0</v>
          </cell>
        </row>
      </sheetData>
      <sheetData sheetId="1"/>
      <sheetData sheetId="2"/>
      <sheetData sheetId="3"/>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a"/>
      <sheetName val="020b"/>
      <sheetName val="Drop-down List of Answers"/>
      <sheetName val="020c"/>
      <sheetName val="020d"/>
      <sheetName val="020e"/>
      <sheetName val="100"/>
      <sheetName val="110"/>
      <sheetName val="120"/>
      <sheetName val="130"/>
      <sheetName val="140"/>
      <sheetName val="150"/>
      <sheetName val="170"/>
      <sheetName val="175"/>
      <sheetName val="190"/>
      <sheetName val="195"/>
      <sheetName val="200"/>
      <sheetName val="205"/>
      <sheetName val="220"/>
      <sheetName val="230"/>
      <sheetName val="300"/>
      <sheetName val="310"/>
      <sheetName val="320"/>
      <sheetName val="330"/>
      <sheetName val="355"/>
      <sheetName val="360"/>
      <sheetName val="370"/>
      <sheetName val="390"/>
      <sheetName val="395"/>
      <sheetName val="400"/>
      <sheetName val="420"/>
      <sheetName val="425"/>
      <sheetName val="430"/>
      <sheetName val="450"/>
      <sheetName val="455"/>
      <sheetName val="500"/>
      <sheetName val="510"/>
      <sheetName val="590"/>
      <sheetName val="600"/>
      <sheetName val="620"/>
      <sheetName val="700"/>
      <sheetName val="750"/>
      <sheetName val="800"/>
      <sheetName val="840.01"/>
      <sheetName val="840.02"/>
      <sheetName val="1000"/>
      <sheetName val="1500"/>
      <sheetName val="2000"/>
      <sheetName val="2500"/>
      <sheetName val="3000"/>
    </sheetNames>
    <sheetDataSet>
      <sheetData sheetId="0">
        <row r="2">
          <cell r="E2" t="str">
            <v>A 070/16</v>
          </cell>
        </row>
      </sheetData>
      <sheetData sheetId="1">
        <row r="2">
          <cell r="B2" t="str">
            <v>HENDRAWINATA EDDY SIDDHARTA &amp; TANZIL</v>
          </cell>
        </row>
      </sheetData>
      <sheetData sheetId="2">
        <row r="7">
          <cell r="C7" t="str">
            <v>Net income before tax</v>
          </cell>
        </row>
        <row r="15">
          <cell r="C15" t="str">
            <v>Listed</v>
          </cell>
        </row>
        <row r="16">
          <cell r="C16" t="str">
            <v>Not Listed</v>
          </cell>
        </row>
      </sheetData>
      <sheetData sheetId="3" refreshError="1"/>
      <sheetData sheetId="4" refreshError="1"/>
      <sheetData sheetId="5">
        <row r="4">
          <cell r="J4" t="str">
            <v>ANZ</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
      <sheetName val="Prosedur BUA&amp;Pej"/>
      <sheetName val="Lead sheet(TS)"/>
      <sheetName val="Rincian beban operasi"/>
      <sheetName val="LR"/>
      <sheetName val="BPP"/>
      <sheetName val="BPPperbln-dirlab"/>
      <sheetName val="BPPperbln-sol,lis,pack"/>
      <sheetName val="BPPperbln-pemel"/>
      <sheetName val="BPPperbln-lain"/>
      <sheetName val="Analisa Biaya"/>
      <sheetName val="Biayaperbln"/>
      <sheetName val="RequisForSamplePivot"/>
      <sheetName val="ProdBlendPivot"/>
      <sheetName val="ProdPivot"/>
      <sheetName val="SalesPivot"/>
      <sheetName val="TrfToBlendPivot"/>
      <sheetName val="#REF!"/>
      <sheetName val="PTKP"/>
      <sheetName val="Report2007"/>
      <sheetName val="PENY-97"/>
      <sheetName val="DRAFT"/>
      <sheetName val="Drop-down List of Answers"/>
      <sheetName val="OKT_07"/>
      <sheetName val="MAR06"/>
      <sheetName val="Sheet5"/>
      <sheetName val="ANGGARAN"/>
      <sheetName val="ISTA"/>
      <sheetName val="SIT"/>
      <sheetName val="SWM "/>
      <sheetName val="SRA"/>
      <sheetName val="Mort"/>
      <sheetName val="COA"/>
      <sheetName val="Sheet2"/>
      <sheetName val="Calendar"/>
      <sheetName val="HB"/>
      <sheetName val="Jan03"/>
      <sheetName val="200F3-Test Penyusutan"/>
      <sheetName val="LU"/>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
      <sheetName val="Juli-10"/>
      <sheetName val="Agust-10"/>
      <sheetName val="THR"/>
      <sheetName val="Sept-10"/>
    </sheetNames>
    <sheetDataSet>
      <sheetData sheetId="0">
        <row r="5">
          <cell r="C5" t="str">
            <v>Kabag</v>
          </cell>
          <cell r="D5">
            <v>1975000</v>
          </cell>
          <cell r="E5">
            <v>750000</v>
          </cell>
          <cell r="G5">
            <v>122500</v>
          </cell>
          <cell r="H5">
            <v>97500</v>
          </cell>
        </row>
        <row r="6">
          <cell r="C6" t="str">
            <v>Pincab</v>
          </cell>
          <cell r="D6">
            <v>1975000</v>
          </cell>
          <cell r="E6">
            <v>500000</v>
          </cell>
          <cell r="G6">
            <v>122500</v>
          </cell>
          <cell r="H6">
            <v>97500</v>
          </cell>
        </row>
        <row r="7">
          <cell r="C7" t="str">
            <v>Pjs. Pincab</v>
          </cell>
          <cell r="D7">
            <v>1925000</v>
          </cell>
          <cell r="E7">
            <v>250000</v>
          </cell>
          <cell r="G7">
            <v>122500</v>
          </cell>
          <cell r="H7">
            <v>97500</v>
          </cell>
        </row>
        <row r="8">
          <cell r="C8" t="str">
            <v>Wapinca</v>
          </cell>
        </row>
        <row r="9">
          <cell r="C9" t="str">
            <v>Kasi Adm</v>
          </cell>
          <cell r="D9">
            <v>1420000</v>
          </cell>
          <cell r="E9">
            <v>250000</v>
          </cell>
          <cell r="G9">
            <v>122500</v>
          </cell>
          <cell r="H9">
            <v>97500</v>
          </cell>
        </row>
        <row r="10">
          <cell r="C10" t="str">
            <v>Pjs. Kasi Adm</v>
          </cell>
          <cell r="D10">
            <v>1395000</v>
          </cell>
          <cell r="E10">
            <v>125000</v>
          </cell>
          <cell r="G10">
            <v>122500</v>
          </cell>
          <cell r="H10">
            <v>97500</v>
          </cell>
        </row>
        <row r="11">
          <cell r="C11" t="str">
            <v>Kasi Marketing</v>
          </cell>
          <cell r="D11">
            <v>1420000</v>
          </cell>
          <cell r="E11">
            <v>250000</v>
          </cell>
          <cell r="G11">
            <v>122500</v>
          </cell>
          <cell r="H11">
            <v>97500</v>
          </cell>
        </row>
        <row r="12">
          <cell r="C12" t="str">
            <v>Pjs. Kasi Marketing</v>
          </cell>
          <cell r="D12">
            <v>1420000</v>
          </cell>
          <cell r="E12">
            <v>125000</v>
          </cell>
          <cell r="G12">
            <v>122500</v>
          </cell>
          <cell r="H12">
            <v>97500</v>
          </cell>
        </row>
        <row r="13">
          <cell r="C13" t="str">
            <v>Staff Adm</v>
          </cell>
          <cell r="D13">
            <v>1005000</v>
          </cell>
          <cell r="G13">
            <v>122500</v>
          </cell>
          <cell r="H13">
            <v>97500</v>
          </cell>
        </row>
        <row r="14">
          <cell r="C14" t="str">
            <v>Staff CO</v>
          </cell>
          <cell r="D14">
            <v>955000</v>
          </cell>
          <cell r="G14">
            <v>122500</v>
          </cell>
          <cell r="H14">
            <v>97500</v>
          </cell>
        </row>
        <row r="15">
          <cell r="C15" t="str">
            <v>Kontrak1</v>
          </cell>
          <cell r="D15">
            <v>582000</v>
          </cell>
          <cell r="G15">
            <v>122500</v>
          </cell>
          <cell r="H15">
            <v>97500</v>
          </cell>
        </row>
        <row r="16">
          <cell r="C16" t="str">
            <v>Kontrak2</v>
          </cell>
          <cell r="D16">
            <v>850000</v>
          </cell>
          <cell r="G16">
            <v>122500</v>
          </cell>
          <cell r="H16">
            <v>97500</v>
          </cell>
        </row>
        <row r="17">
          <cell r="C17" t="str">
            <v>Kontrak3</v>
          </cell>
          <cell r="D17">
            <v>1350000</v>
          </cell>
          <cell r="G17">
            <v>122500</v>
          </cell>
          <cell r="H17">
            <v>97500</v>
          </cell>
        </row>
        <row r="18">
          <cell r="C18" t="str">
            <v>Training</v>
          </cell>
          <cell r="D18">
            <v>750000</v>
          </cell>
        </row>
        <row r="19">
          <cell r="C19" t="str">
            <v>Satpam Danru</v>
          </cell>
          <cell r="D19">
            <v>925000</v>
          </cell>
          <cell r="E19">
            <v>100000</v>
          </cell>
          <cell r="G19">
            <v>122500</v>
          </cell>
          <cell r="H19">
            <v>97500</v>
          </cell>
        </row>
        <row r="20">
          <cell r="C20" t="str">
            <v>Satpam</v>
          </cell>
          <cell r="D20">
            <v>775000</v>
          </cell>
          <cell r="G20">
            <v>122500</v>
          </cell>
          <cell r="H20">
            <v>97500</v>
          </cell>
        </row>
        <row r="21">
          <cell r="C21" t="str">
            <v>Penjaga Malam</v>
          </cell>
          <cell r="D21">
            <v>701000</v>
          </cell>
          <cell r="G21">
            <v>122500</v>
          </cell>
          <cell r="H21">
            <v>97500</v>
          </cell>
        </row>
        <row r="22">
          <cell r="C22" t="str">
            <v>Driver</v>
          </cell>
          <cell r="D22">
            <v>745000</v>
          </cell>
          <cell r="G22">
            <v>122500</v>
          </cell>
          <cell r="H22">
            <v>97500</v>
          </cell>
        </row>
        <row r="23">
          <cell r="C23" t="str">
            <v>OB</v>
          </cell>
          <cell r="D23">
            <v>701000</v>
          </cell>
          <cell r="G23">
            <v>122500</v>
          </cell>
          <cell r="H23">
            <v>97500</v>
          </cell>
        </row>
        <row r="32">
          <cell r="C32" t="str">
            <v>Kabag</v>
          </cell>
          <cell r="D32">
            <v>2125000</v>
          </cell>
          <cell r="E32">
            <v>750000</v>
          </cell>
          <cell r="F32">
            <v>0</v>
          </cell>
          <cell r="G32">
            <v>122500</v>
          </cell>
          <cell r="H32">
            <v>97500</v>
          </cell>
          <cell r="I32">
            <v>0</v>
          </cell>
        </row>
        <row r="33">
          <cell r="C33" t="str">
            <v>Pincab</v>
          </cell>
          <cell r="D33">
            <v>2100000</v>
          </cell>
          <cell r="E33">
            <v>500000</v>
          </cell>
          <cell r="F33">
            <v>0</v>
          </cell>
          <cell r="G33">
            <v>122500</v>
          </cell>
          <cell r="H33">
            <v>97500</v>
          </cell>
          <cell r="I33">
            <v>0</v>
          </cell>
        </row>
        <row r="34">
          <cell r="C34" t="str">
            <v>Pjs. Pincab</v>
          </cell>
          <cell r="D34">
            <v>2050000</v>
          </cell>
          <cell r="E34">
            <v>250000</v>
          </cell>
          <cell r="F34">
            <v>0</v>
          </cell>
          <cell r="G34">
            <v>122500</v>
          </cell>
          <cell r="H34">
            <v>97500</v>
          </cell>
          <cell r="I34">
            <v>0</v>
          </cell>
        </row>
        <row r="35">
          <cell r="C35" t="str">
            <v>Wapinca</v>
          </cell>
        </row>
        <row r="36">
          <cell r="C36" t="str">
            <v>Kasi Adm</v>
          </cell>
          <cell r="D36">
            <v>1520000</v>
          </cell>
          <cell r="E36">
            <v>250000</v>
          </cell>
          <cell r="F36">
            <v>0</v>
          </cell>
          <cell r="G36">
            <v>122500</v>
          </cell>
          <cell r="H36">
            <v>97500</v>
          </cell>
          <cell r="I36">
            <v>0</v>
          </cell>
        </row>
        <row r="37">
          <cell r="C37" t="str">
            <v>Pjs. Kasi Adm</v>
          </cell>
          <cell r="D37">
            <v>1495000</v>
          </cell>
          <cell r="E37">
            <v>125000</v>
          </cell>
          <cell r="F37">
            <v>0</v>
          </cell>
          <cell r="G37">
            <v>122500</v>
          </cell>
          <cell r="H37">
            <v>97500</v>
          </cell>
          <cell r="I37">
            <v>0</v>
          </cell>
        </row>
        <row r="38">
          <cell r="C38" t="str">
            <v>Kasi Marketing</v>
          </cell>
          <cell r="D38">
            <v>1520000</v>
          </cell>
          <cell r="E38">
            <v>250000</v>
          </cell>
          <cell r="F38">
            <v>0</v>
          </cell>
          <cell r="G38">
            <v>122500</v>
          </cell>
          <cell r="H38">
            <v>97500</v>
          </cell>
          <cell r="I38">
            <v>0</v>
          </cell>
        </row>
        <row r="39">
          <cell r="C39" t="str">
            <v>Pjs. Kasi Marketing</v>
          </cell>
          <cell r="D39">
            <v>1520000</v>
          </cell>
          <cell r="E39">
            <v>125000</v>
          </cell>
          <cell r="F39">
            <v>0</v>
          </cell>
          <cell r="G39">
            <v>122500</v>
          </cell>
          <cell r="H39">
            <v>97500</v>
          </cell>
          <cell r="I39">
            <v>0</v>
          </cell>
        </row>
        <row r="40">
          <cell r="C40" t="str">
            <v>Staff Adm</v>
          </cell>
          <cell r="D40">
            <v>1080000</v>
          </cell>
          <cell r="E40">
            <v>0</v>
          </cell>
          <cell r="F40">
            <v>0</v>
          </cell>
          <cell r="G40">
            <v>122500</v>
          </cell>
          <cell r="H40">
            <v>97500</v>
          </cell>
          <cell r="I40">
            <v>0</v>
          </cell>
        </row>
        <row r="41">
          <cell r="C41" t="str">
            <v>Staff CO</v>
          </cell>
          <cell r="D41">
            <v>1030000</v>
          </cell>
          <cell r="E41">
            <v>0</v>
          </cell>
          <cell r="F41">
            <v>0</v>
          </cell>
          <cell r="G41">
            <v>122500</v>
          </cell>
          <cell r="H41">
            <v>97500</v>
          </cell>
          <cell r="I41">
            <v>0</v>
          </cell>
        </row>
        <row r="42">
          <cell r="C42" t="str">
            <v>Kontrak1</v>
          </cell>
          <cell r="D42">
            <v>632000</v>
          </cell>
          <cell r="E42">
            <v>0</v>
          </cell>
          <cell r="F42">
            <v>0</v>
          </cell>
          <cell r="G42">
            <v>122500</v>
          </cell>
          <cell r="H42">
            <v>97500</v>
          </cell>
          <cell r="I42">
            <v>0</v>
          </cell>
        </row>
        <row r="43">
          <cell r="C43" t="str">
            <v>Kontrak2</v>
          </cell>
          <cell r="D43">
            <v>900000</v>
          </cell>
          <cell r="E43">
            <v>0</v>
          </cell>
          <cell r="F43">
            <v>0</v>
          </cell>
          <cell r="G43">
            <v>122500</v>
          </cell>
          <cell r="H43">
            <v>97500</v>
          </cell>
          <cell r="I43">
            <v>0</v>
          </cell>
        </row>
        <row r="44">
          <cell r="C44" t="str">
            <v>Kontrak3</v>
          </cell>
          <cell r="D44">
            <v>1400000</v>
          </cell>
          <cell r="E44">
            <v>0</v>
          </cell>
          <cell r="F44">
            <v>0</v>
          </cell>
          <cell r="G44">
            <v>122500</v>
          </cell>
          <cell r="H44">
            <v>97500</v>
          </cell>
          <cell r="I44">
            <v>0</v>
          </cell>
        </row>
        <row r="45">
          <cell r="C45" t="str">
            <v>Training</v>
          </cell>
          <cell r="D45">
            <v>800000</v>
          </cell>
          <cell r="E45">
            <v>0</v>
          </cell>
          <cell r="F45">
            <v>0</v>
          </cell>
          <cell r="I45">
            <v>0</v>
          </cell>
        </row>
        <row r="46">
          <cell r="C46" t="str">
            <v>Satpam Danru</v>
          </cell>
          <cell r="D46">
            <v>1000000</v>
          </cell>
          <cell r="E46">
            <v>100000</v>
          </cell>
          <cell r="F46">
            <v>0</v>
          </cell>
          <cell r="G46">
            <v>122500</v>
          </cell>
          <cell r="H46">
            <v>97500</v>
          </cell>
          <cell r="I46">
            <v>0</v>
          </cell>
        </row>
        <row r="47">
          <cell r="C47" t="str">
            <v>Satpam</v>
          </cell>
          <cell r="D47">
            <v>850000</v>
          </cell>
          <cell r="E47">
            <v>0</v>
          </cell>
          <cell r="F47">
            <v>0</v>
          </cell>
          <cell r="G47">
            <v>122500</v>
          </cell>
          <cell r="H47">
            <v>97500</v>
          </cell>
          <cell r="I47">
            <v>0</v>
          </cell>
        </row>
        <row r="48">
          <cell r="C48" t="str">
            <v>Penjaga Malam</v>
          </cell>
          <cell r="D48">
            <v>776000</v>
          </cell>
          <cell r="E48">
            <v>0</v>
          </cell>
          <cell r="F48">
            <v>0</v>
          </cell>
          <cell r="G48">
            <v>122500</v>
          </cell>
          <cell r="H48">
            <v>97500</v>
          </cell>
          <cell r="I48">
            <v>0</v>
          </cell>
        </row>
        <row r="49">
          <cell r="C49" t="str">
            <v>Driver</v>
          </cell>
          <cell r="D49">
            <v>820000</v>
          </cell>
          <cell r="E49">
            <v>0</v>
          </cell>
          <cell r="F49">
            <v>0</v>
          </cell>
          <cell r="G49">
            <v>122500</v>
          </cell>
          <cell r="H49">
            <v>97500</v>
          </cell>
          <cell r="I49">
            <v>0</v>
          </cell>
        </row>
        <row r="50">
          <cell r="C50" t="str">
            <v>OB</v>
          </cell>
          <cell r="D50">
            <v>751000</v>
          </cell>
          <cell r="E50">
            <v>0</v>
          </cell>
          <cell r="F50">
            <v>0</v>
          </cell>
          <cell r="G50">
            <v>122500</v>
          </cell>
          <cell r="H50">
            <v>97500</v>
          </cell>
          <cell r="I50">
            <v>0</v>
          </cell>
        </row>
      </sheetData>
      <sheetData sheetId="1"/>
      <sheetData sheetId="2" refreshError="1"/>
      <sheetData sheetId="3" refreshError="1"/>
      <sheetData sheetId="4"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KN"/>
      <sheetName val="100"/>
      <sheetName val="110"/>
      <sheetName val="120"/>
      <sheetName val="130"/>
      <sheetName val="140"/>
      <sheetName val="170"/>
      <sheetName val="180"/>
      <sheetName val="195"/>
      <sheetName val="200"/>
      <sheetName val="210"/>
      <sheetName val="220"/>
      <sheetName val="225"/>
      <sheetName val="230"/>
      <sheetName val="300"/>
      <sheetName val="310"/>
      <sheetName val="310J1"/>
      <sheetName val="310J2"/>
      <sheetName val="310J3"/>
      <sheetName val="320"/>
      <sheetName val="320 F1"/>
      <sheetName val="350"/>
      <sheetName val="390"/>
      <sheetName val="390F1"/>
      <sheetName val="390F2"/>
      <sheetName val="400"/>
      <sheetName val="450"/>
      <sheetName val="Est komit kontin"/>
      <sheetName val="kurs"/>
      <sheetName val="200C1"/>
      <sheetName val="200D"/>
      <sheetName val="200G"/>
      <sheetName val="200F1.1"/>
      <sheetName val="200F1.2"/>
      <sheetName val="200F2.1"/>
      <sheetName val="200F2.2"/>
      <sheetName val="200F3"/>
      <sheetName val="210C1"/>
      <sheetName val="210G1"/>
      <sheetName val="230C1"/>
      <sheetName val="230D1"/>
      <sheetName val="230F1"/>
      <sheetName val="230F2"/>
      <sheetName val="300F1.1"/>
      <sheetName val="300F1.2"/>
      <sheetName val="300F1.3"/>
      <sheetName val="300F1.4"/>
      <sheetName val="300F1.5"/>
      <sheetName val="300F1.6"/>
      <sheetName val="300F2.1"/>
      <sheetName val="300F2.2"/>
      <sheetName val="300F2.3"/>
      <sheetName val="300F2.4"/>
      <sheetName val="300F2.5"/>
      <sheetName val="300F2.6"/>
      <sheetName val="300F2.7"/>
      <sheetName val="300F3.1"/>
      <sheetName val="300F3.2"/>
      <sheetName val="300F3.3"/>
      <sheetName val="300F3.4"/>
      <sheetName val="300F3.5"/>
      <sheetName val="300F3.6"/>
      <sheetName val="300F3.7"/>
      <sheetName val="300F3.8"/>
      <sheetName val="310F1"/>
      <sheetName val="ledger konsol"/>
      <sheetName val="DRAFT"/>
      <sheetName val="WP AKTIVA"/>
      <sheetName val="LPH  "/>
      <sheetName val="Deposit daily"/>
      <sheetName val="CRA-Detail"/>
      <sheetName val="aktdit(W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gen 1"/>
      <sheetName val="Powergen"/>
      <sheetName val="Sheet1"/>
      <sheetName val="Ending Balance"/>
    </sheetNames>
    <sheetDataSet>
      <sheetData sheetId="0" refreshError="1"/>
      <sheetData sheetId="1" refreshError="1">
        <row r="1">
          <cell r="A1" t="str">
            <v>PT. SINGGAR MULIA</v>
          </cell>
        </row>
        <row r="2">
          <cell r="A2" t="str">
            <v>INVOICE AND PAYMENT REGISTER</v>
          </cell>
        </row>
        <row r="3">
          <cell r="A3" t="str">
            <v xml:space="preserve">DEBTOR'S NAME : </v>
          </cell>
          <cell r="C3" t="str">
            <v>PT. POWERGEN JAWA TIMUR</v>
          </cell>
        </row>
        <row r="4">
          <cell r="A4" t="str">
            <v xml:space="preserve">ADDRESS               : </v>
          </cell>
          <cell r="C4" t="str">
            <v>JL. RAYA SURABAYA - SITUBONDO KM 141</v>
          </cell>
        </row>
        <row r="5">
          <cell r="C5" t="str">
            <v>PAITON 67291,PROBOLINGGO,JAWA TIMUR</v>
          </cell>
        </row>
        <row r="6">
          <cell r="L6" t="str">
            <v>Rp. Portion</v>
          </cell>
          <cell r="M6" t="str">
            <v>SCB</v>
          </cell>
        </row>
        <row r="7">
          <cell r="A7" t="str">
            <v>INVOICE</v>
          </cell>
          <cell r="B7" t="str">
            <v>DATE</v>
          </cell>
          <cell r="C7" t="str">
            <v>PERIOD</v>
          </cell>
          <cell r="E7" t="str">
            <v>AMOUNT</v>
          </cell>
          <cell r="F7" t="str">
            <v>VAT</v>
          </cell>
          <cell r="G7" t="str">
            <v>pph psl 23</v>
          </cell>
          <cell r="H7" t="str">
            <v>CURRENT</v>
          </cell>
          <cell r="I7" t="str">
            <v>OVER 30</v>
          </cell>
          <cell r="J7" t="str">
            <v>OVER 60</v>
          </cell>
          <cell r="K7" t="str">
            <v>OVER 90</v>
          </cell>
          <cell r="L7" t="str">
            <v>DATE</v>
          </cell>
          <cell r="M7" t="str">
            <v>AMOUNT</v>
          </cell>
        </row>
        <row r="8">
          <cell r="A8" t="str">
            <v>NUMBER</v>
          </cell>
          <cell r="C8" t="str">
            <v>COVERED</v>
          </cell>
          <cell r="L8" t="str">
            <v>RECEIVED</v>
          </cell>
          <cell r="M8" t="str">
            <v>RECEIVED</v>
          </cell>
        </row>
      </sheetData>
      <sheetData sheetId="2" refreshError="1"/>
      <sheetData sheetId="3"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mpiran"/>
      <sheetName val="RES_TRUK"/>
      <sheetName val="DRAFT"/>
      <sheetName val="310J1"/>
      <sheetName val="ANGGARAN"/>
      <sheetName val="Rincian beban operasi"/>
      <sheetName val="Customers"/>
      <sheetName val="data_val"/>
      <sheetName val="data_ee_&lt;nra(2)"/>
      <sheetName val="table"/>
      <sheetName val="Worksheet_0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_07"/>
      <sheetName val="NOV_07"/>
      <sheetName val="OKT_07"/>
      <sheetName val="310J1"/>
      <sheetName val="RES_TRUK"/>
    </sheetNames>
    <sheetDataSet>
      <sheetData sheetId="0"/>
      <sheetData sheetId="1"/>
      <sheetData sheetId="2"/>
      <sheetData sheetId="3" refreshError="1"/>
      <sheetData sheetId="4"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s>
    <sheetDataSet>
      <sheetData sheetId="0" refreshError="1">
        <row r="5">
          <cell r="B5" t="str">
            <v>IDR</v>
          </cell>
          <cell r="C5">
            <v>9675</v>
          </cell>
          <cell r="D5">
            <v>9675</v>
          </cell>
        </row>
        <row r="6">
          <cell r="B6" t="str">
            <v>DEM</v>
          </cell>
          <cell r="C6">
            <v>2.1405599999999998</v>
          </cell>
          <cell r="D6">
            <v>2.1405599999999998</v>
          </cell>
        </row>
        <row r="7">
          <cell r="B7" t="str">
            <v>GBP</v>
          </cell>
          <cell r="C7">
            <v>1.4676</v>
          </cell>
          <cell r="D7">
            <v>0.68138457345325698</v>
          </cell>
        </row>
        <row r="8">
          <cell r="B8" t="str">
            <v>JPY</v>
          </cell>
          <cell r="C8">
            <v>119.31</v>
          </cell>
          <cell r="D8">
            <v>119.31</v>
          </cell>
        </row>
        <row r="9">
          <cell r="B9" t="str">
            <v>CHF</v>
          </cell>
          <cell r="C9">
            <v>1.6163000000000001</v>
          </cell>
          <cell r="D9">
            <v>1.6163000000000001</v>
          </cell>
        </row>
        <row r="10">
          <cell r="B10" t="str">
            <v>FRF</v>
          </cell>
          <cell r="C10">
            <v>7.1791289999999996</v>
          </cell>
          <cell r="D10">
            <v>7.1791289999999996</v>
          </cell>
        </row>
        <row r="11">
          <cell r="B11" t="str">
            <v>NLG</v>
          </cell>
          <cell r="C11">
            <v>2.4118529999999998</v>
          </cell>
          <cell r="D11">
            <v>2.4118529999999998</v>
          </cell>
        </row>
        <row r="12">
          <cell r="B12" t="str">
            <v>BEF</v>
          </cell>
          <cell r="C12">
            <v>44.150100000000002</v>
          </cell>
          <cell r="D12">
            <v>44.150100000000002</v>
          </cell>
        </row>
        <row r="13">
          <cell r="B13" t="str">
            <v>CAD</v>
          </cell>
          <cell r="C13">
            <v>1.5771999999999999</v>
          </cell>
          <cell r="D13">
            <v>1.5771999999999999</v>
          </cell>
        </row>
        <row r="14">
          <cell r="B14" t="str">
            <v>ITL</v>
          </cell>
          <cell r="C14">
            <v>2119.1379000000002</v>
          </cell>
          <cell r="D14">
            <v>2119.1379000000002</v>
          </cell>
        </row>
        <row r="15">
          <cell r="B15" t="str">
            <v>NOK</v>
          </cell>
          <cell r="C15">
            <v>8.8600999999999992</v>
          </cell>
          <cell r="D15">
            <v>8.8600999999999992</v>
          </cell>
        </row>
        <row r="16">
          <cell r="B16" t="str">
            <v>SEK</v>
          </cell>
          <cell r="C16">
            <v>10.636900000000001</v>
          </cell>
          <cell r="D16">
            <v>10.636900000000001</v>
          </cell>
        </row>
        <row r="17">
          <cell r="B17" t="str">
            <v>DKK</v>
          </cell>
          <cell r="C17">
            <v>8.1374999999999993</v>
          </cell>
          <cell r="D17">
            <v>8.1374999999999993</v>
          </cell>
        </row>
        <row r="18">
          <cell r="B18" t="str">
            <v>ATS</v>
          </cell>
          <cell r="C18">
            <v>15.059977999999999</v>
          </cell>
          <cell r="D18">
            <v>15.059977999999999</v>
          </cell>
        </row>
        <row r="19">
          <cell r="B19" t="str">
            <v>HKD</v>
          </cell>
          <cell r="C19">
            <v>7.7995000000000001</v>
          </cell>
          <cell r="D19">
            <v>7.7995000000000001</v>
          </cell>
        </row>
        <row r="20">
          <cell r="B20" t="str">
            <v>SGD</v>
          </cell>
          <cell r="C20">
            <v>1.7658</v>
          </cell>
          <cell r="D20">
            <v>1.7658</v>
          </cell>
        </row>
        <row r="21">
          <cell r="B21" t="str">
            <v>AUD</v>
          </cell>
          <cell r="C21">
            <v>0.4945</v>
          </cell>
          <cell r="D21">
            <v>2.0222446916076846</v>
          </cell>
        </row>
        <row r="22">
          <cell r="B22" t="str">
            <v>MYR</v>
          </cell>
          <cell r="C22">
            <v>3.8005</v>
          </cell>
          <cell r="D22">
            <v>3.8005</v>
          </cell>
        </row>
        <row r="23">
          <cell r="B23" t="str">
            <v>IEP</v>
          </cell>
          <cell r="C23">
            <v>1.1601600000000001</v>
          </cell>
          <cell r="D23">
            <v>0.86195007585160666</v>
          </cell>
        </row>
        <row r="24">
          <cell r="B24" t="str">
            <v>ESP</v>
          </cell>
          <cell r="C24">
            <v>182.10130000000001</v>
          </cell>
          <cell r="D24">
            <v>182.10130000000001</v>
          </cell>
        </row>
        <row r="25">
          <cell r="B25" t="str">
            <v>EUR</v>
          </cell>
          <cell r="C25">
            <v>0.91369999999999996</v>
          </cell>
          <cell r="D25">
            <v>1.0944511327569224</v>
          </cell>
        </row>
        <row r="26">
          <cell r="B26" t="str">
            <v>USD</v>
          </cell>
          <cell r="C26">
            <v>1</v>
          </cell>
          <cell r="D26">
            <v>1</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K"/>
      <sheetName val="700A"/>
      <sheetName val="700 B"/>
      <sheetName val="700C "/>
      <sheetName val="700F1"/>
      <sheetName val="700F2"/>
      <sheetName val="700F3"/>
      <sheetName val="700F4"/>
      <sheetName val="700F5"/>
      <sheetName val="700F6"/>
      <sheetName val="700F7"/>
      <sheetName val="700F7.1"/>
      <sheetName val="700F8"/>
      <sheetName val="700F9"/>
      <sheetName val="700F10"/>
      <sheetName val="700F11"/>
      <sheetName val="700F12"/>
      <sheetName val="JK_BIAYA"/>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ow r="7">
          <cell r="J7">
            <v>10945000</v>
          </cell>
        </row>
      </sheetData>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egmen"/>
      <sheetName val="worksheet"/>
      <sheetName val="LPK-LRK"/>
      <sheetName val="cashflow"/>
      <sheetName val="equity"/>
      <sheetName val="general"/>
      <sheetName val="notes"/>
      <sheetName val="kyd"/>
      <sheetName val="at"/>
      <sheetName val="risk kredit-1"/>
      <sheetName val="risk kredit-2"/>
      <sheetName val="risk likuiditas"/>
      <sheetName val="aset keu"/>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GGARAN"/>
      <sheetName val="Sheet1"/>
      <sheetName val="DENDA"/>
      <sheetName val="PIUTANG1"/>
      <sheetName val="PIUTANG2"/>
      <sheetName val="PIUTANG3"/>
      <sheetName val="HUTANG"/>
      <sheetName val="HANDPHONE-1"/>
      <sheetName val="HANDPHONE-2"/>
      <sheetName val="DATA"/>
      <sheetName val="KARYAWAN"/>
      <sheetName val="FREKUENSI"/>
      <sheetName val="PRODUK"/>
      <sheetName val="MARJIN"/>
      <sheetName val="BEP-G"/>
      <sheetName val="BEP-S"/>
      <sheetName val="SK1226"/>
      <sheetName val="SK1227"/>
    </sheetNames>
    <sheetDataSet>
      <sheetData sheetId="0">
        <row r="30">
          <cell r="C30" t="str">
            <v>Agustus 2000</v>
          </cell>
          <cell r="D30">
            <v>36739</v>
          </cell>
        </row>
        <row r="31">
          <cell r="C31" t="str">
            <v>Agustus 2001</v>
          </cell>
          <cell r="D31">
            <v>37104</v>
          </cell>
        </row>
        <row r="32">
          <cell r="C32" t="str">
            <v>April 2000</v>
          </cell>
          <cell r="D32">
            <v>36617</v>
          </cell>
        </row>
        <row r="33">
          <cell r="C33" t="str">
            <v>April 2001</v>
          </cell>
          <cell r="D33">
            <v>36982</v>
          </cell>
        </row>
        <row r="34">
          <cell r="C34" t="str">
            <v>Desember 2000</v>
          </cell>
          <cell r="D34">
            <v>36861</v>
          </cell>
        </row>
        <row r="35">
          <cell r="C35" t="str">
            <v>Desember 2001</v>
          </cell>
          <cell r="D35">
            <v>37226</v>
          </cell>
        </row>
        <row r="36">
          <cell r="C36" t="str">
            <v>Februari 2000</v>
          </cell>
          <cell r="D36">
            <v>36557</v>
          </cell>
        </row>
        <row r="37">
          <cell r="C37" t="str">
            <v>Februari 2001</v>
          </cell>
          <cell r="D37">
            <v>36923</v>
          </cell>
        </row>
        <row r="38">
          <cell r="C38" t="str">
            <v>Januari 2000</v>
          </cell>
          <cell r="D38">
            <v>36526</v>
          </cell>
        </row>
        <row r="39">
          <cell r="C39" t="str">
            <v>Januari 2001</v>
          </cell>
          <cell r="D39">
            <v>36892</v>
          </cell>
        </row>
        <row r="40">
          <cell r="C40" t="str">
            <v>Juli 2000</v>
          </cell>
          <cell r="D40">
            <v>36708</v>
          </cell>
        </row>
        <row r="41">
          <cell r="C41" t="str">
            <v>Juli 2001</v>
          </cell>
          <cell r="D41">
            <v>37073</v>
          </cell>
        </row>
        <row r="42">
          <cell r="C42" t="str">
            <v>Juni 2000</v>
          </cell>
          <cell r="D42">
            <v>36678</v>
          </cell>
        </row>
        <row r="43">
          <cell r="C43" t="str">
            <v>Juni 2001</v>
          </cell>
          <cell r="D43">
            <v>37043</v>
          </cell>
        </row>
        <row r="44">
          <cell r="C44" t="str">
            <v>Maret 2000</v>
          </cell>
          <cell r="D44">
            <v>36586</v>
          </cell>
        </row>
        <row r="45">
          <cell r="C45" t="str">
            <v>Maret 2001</v>
          </cell>
          <cell r="D45">
            <v>36951</v>
          </cell>
        </row>
        <row r="46">
          <cell r="C46" t="str">
            <v>Mei 2000</v>
          </cell>
          <cell r="D46">
            <v>36647</v>
          </cell>
        </row>
        <row r="47">
          <cell r="C47" t="str">
            <v>Mei 2001</v>
          </cell>
          <cell r="D47">
            <v>37012</v>
          </cell>
        </row>
        <row r="48">
          <cell r="C48" t="str">
            <v>November 2000</v>
          </cell>
          <cell r="D48">
            <v>36831</v>
          </cell>
        </row>
        <row r="49">
          <cell r="C49" t="str">
            <v>November 2001</v>
          </cell>
          <cell r="D49">
            <v>37196</v>
          </cell>
        </row>
        <row r="50">
          <cell r="C50" t="str">
            <v>Oktober 2000</v>
          </cell>
          <cell r="D50">
            <v>36800</v>
          </cell>
        </row>
        <row r="51">
          <cell r="C51" t="str">
            <v>Oktober 2001</v>
          </cell>
          <cell r="D51">
            <v>37165</v>
          </cell>
        </row>
        <row r="52">
          <cell r="C52" t="str">
            <v>September 2000</v>
          </cell>
          <cell r="D52">
            <v>36770</v>
          </cell>
        </row>
        <row r="53">
          <cell r="C53" t="str">
            <v>September 2001</v>
          </cell>
          <cell r="D53">
            <v>37135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GGARAN"/>
      <sheetName val="Sheet1"/>
      <sheetName val="DENDA"/>
      <sheetName val="PIUTANG1"/>
      <sheetName val="PIUTANG2"/>
      <sheetName val="PIUTANG3"/>
      <sheetName val="HUTANG"/>
      <sheetName val="HANDPHONE-1"/>
      <sheetName val="HANDPHONE-2"/>
      <sheetName val="DATA"/>
      <sheetName val="KARYAWAN"/>
      <sheetName val="FREKUENSI"/>
      <sheetName val="PRODUK"/>
      <sheetName val="MARJIN"/>
      <sheetName val="BEP-G"/>
      <sheetName val="BEP-S"/>
      <sheetName val="SK1226"/>
      <sheetName val="SK12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
      <sheetName val="Prosedur BUA&amp;Pej"/>
      <sheetName val="Lead sheet(TS)"/>
      <sheetName val="Rincian beban operasi"/>
      <sheetName val="LR"/>
      <sheetName val="BPP"/>
      <sheetName val="BPPperbln-dirlab"/>
      <sheetName val="BPPperbln-sol,lis,pack"/>
      <sheetName val="BPPperbln-pemel"/>
      <sheetName val="BPPperbln-lain"/>
      <sheetName val="Analisa Biaya"/>
      <sheetName val="Biayaperbln"/>
      <sheetName val="Sheet5"/>
      <sheetName val="Jan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UU13"/>
      <sheetName val="Distribusi"/>
      <sheetName val="Fak UU13"/>
      <sheetName val="Tabel Rek Ind"/>
      <sheetName val="Tabel Rek Ing"/>
      <sheetName val="Mort"/>
      <sheetName val="Dapes"/>
      <sheetName val="Ilus-Indo"/>
      <sheetName val="Ilus-Ingg"/>
    </sheetNames>
    <sheetDataSet>
      <sheetData sheetId="0"/>
      <sheetData sheetId="1"/>
      <sheetData sheetId="2"/>
      <sheetData sheetId="3"/>
      <sheetData sheetId="4"/>
      <sheetData sheetId="5"/>
      <sheetData sheetId="6"/>
      <sheetData sheetId="7"/>
      <sheetData sheetId="8"/>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m"/>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2"/>
  <sheetViews>
    <sheetView topLeftCell="G7" workbookViewId="0">
      <selection activeCell="K23" sqref="K23"/>
    </sheetView>
  </sheetViews>
  <sheetFormatPr defaultColWidth="8.85546875" defaultRowHeight="15"/>
  <cols>
    <col min="1" max="1" width="16" bestFit="1" customWidth="1"/>
    <col min="2" max="2" width="35.7109375" customWidth="1"/>
    <col min="3" max="3" width="12.5703125" style="75" bestFit="1" customWidth="1"/>
    <col min="4" max="4" width="13.28515625" bestFit="1" customWidth="1"/>
    <col min="5" max="5" width="6.42578125" bestFit="1" customWidth="1"/>
    <col min="6" max="6" width="6" bestFit="1" customWidth="1"/>
    <col min="7" max="7" width="13.140625" bestFit="1" customWidth="1"/>
    <col min="8" max="8" width="17.42578125" bestFit="1" customWidth="1"/>
    <col min="9" max="9" width="20.140625" customWidth="1"/>
    <col min="10" max="11" width="16.42578125" customWidth="1"/>
    <col min="12" max="12" width="7.5703125" customWidth="1"/>
    <col min="13" max="13" width="6" bestFit="1" customWidth="1"/>
    <col min="14" max="14" width="10.140625" bestFit="1" customWidth="1"/>
    <col min="15" max="15" width="12.5703125" bestFit="1" customWidth="1"/>
    <col min="16" max="16" width="19.140625" bestFit="1" customWidth="1"/>
    <col min="17" max="17" width="12.42578125" bestFit="1" customWidth="1"/>
    <col min="18" max="18" width="6.28515625" style="36" customWidth="1"/>
    <col min="19" max="21" width="12.42578125" style="36" customWidth="1"/>
    <col min="22" max="22" width="19.140625" style="36" bestFit="1" customWidth="1"/>
    <col min="23" max="23" width="12.42578125" bestFit="1" customWidth="1"/>
    <col min="24" max="24" width="14" bestFit="1" customWidth="1"/>
    <col min="25" max="25" width="28.85546875" bestFit="1" customWidth="1"/>
    <col min="26" max="26" width="26.42578125" bestFit="1" customWidth="1"/>
    <col min="27" max="27" width="34.7109375" customWidth="1"/>
    <col min="28" max="28" width="12.28515625" bestFit="1" customWidth="1"/>
    <col min="29" max="29" width="13.28515625" bestFit="1" customWidth="1"/>
  </cols>
  <sheetData>
    <row r="1" spans="1:32" s="41" customFormat="1" ht="24" customHeight="1">
      <c r="B1" s="139" t="s">
        <v>84</v>
      </c>
      <c r="C1" s="139" t="s">
        <v>85</v>
      </c>
      <c r="D1" s="139" t="s">
        <v>86</v>
      </c>
      <c r="E1" s="139" t="s">
        <v>87</v>
      </c>
      <c r="F1" s="139" t="s">
        <v>88</v>
      </c>
      <c r="G1" s="139"/>
      <c r="H1" s="139"/>
      <c r="I1" s="147" t="s">
        <v>89</v>
      </c>
      <c r="J1" s="139" t="s">
        <v>90</v>
      </c>
      <c r="K1" s="139"/>
      <c r="L1" s="147" t="s">
        <v>91</v>
      </c>
      <c r="M1" s="139" t="s">
        <v>92</v>
      </c>
      <c r="N1" s="139"/>
      <c r="O1" s="139" t="s">
        <v>93</v>
      </c>
      <c r="P1" s="139"/>
      <c r="Q1" s="139" t="s">
        <v>94</v>
      </c>
      <c r="R1" s="139"/>
      <c r="S1" s="139"/>
      <c r="T1" s="139"/>
      <c r="U1" s="139"/>
      <c r="V1" s="139"/>
      <c r="W1" s="139"/>
      <c r="X1" s="139"/>
      <c r="Y1" s="147" t="s">
        <v>95</v>
      </c>
      <c r="Z1" s="139" t="s">
        <v>96</v>
      </c>
      <c r="AA1" s="139"/>
      <c r="AB1" s="139" t="s">
        <v>97</v>
      </c>
      <c r="AC1" s="140" t="s">
        <v>98</v>
      </c>
      <c r="AD1" s="140"/>
      <c r="AE1" s="141" t="s">
        <v>99</v>
      </c>
      <c r="AF1" s="142" t="s">
        <v>100</v>
      </c>
    </row>
    <row r="2" spans="1:32" s="41" customFormat="1" ht="24" customHeight="1">
      <c r="B2" s="139"/>
      <c r="C2" s="139"/>
      <c r="D2" s="139"/>
      <c r="E2" s="139"/>
      <c r="F2" s="42" t="s">
        <v>4</v>
      </c>
      <c r="G2" s="42" t="s">
        <v>101</v>
      </c>
      <c r="H2" s="42" t="s">
        <v>102</v>
      </c>
      <c r="I2" s="147"/>
      <c r="J2" s="42" t="s">
        <v>103</v>
      </c>
      <c r="K2" s="43" t="s">
        <v>104</v>
      </c>
      <c r="L2" s="147"/>
      <c r="M2" s="42" t="s">
        <v>4</v>
      </c>
      <c r="N2" s="42" t="s">
        <v>1</v>
      </c>
      <c r="O2" s="42" t="s">
        <v>4</v>
      </c>
      <c r="P2" s="42" t="s">
        <v>1</v>
      </c>
      <c r="Q2" s="42" t="s">
        <v>105</v>
      </c>
      <c r="R2" s="44"/>
      <c r="S2" s="44"/>
      <c r="T2" s="44"/>
      <c r="U2" s="44"/>
      <c r="V2" s="44"/>
      <c r="W2" s="42" t="s">
        <v>106</v>
      </c>
      <c r="X2" s="42" t="s">
        <v>89</v>
      </c>
      <c r="Y2" s="147"/>
      <c r="Z2" s="43" t="s">
        <v>107</v>
      </c>
      <c r="AA2" s="43" t="s">
        <v>108</v>
      </c>
      <c r="AB2" s="139"/>
      <c r="AC2" s="43" t="s">
        <v>8</v>
      </c>
      <c r="AD2" s="43" t="s">
        <v>109</v>
      </c>
      <c r="AE2" s="141"/>
      <c r="AF2" s="142"/>
    </row>
    <row r="3" spans="1:32" s="41" customFormat="1" ht="24" customHeight="1">
      <c r="A3" t="s">
        <v>170</v>
      </c>
      <c r="B3" s="60">
        <v>96</v>
      </c>
      <c r="C3" s="121" t="s">
        <v>37</v>
      </c>
      <c r="D3" s="122" t="s">
        <v>112</v>
      </c>
      <c r="E3" s="48">
        <v>23</v>
      </c>
      <c r="F3" s="48">
        <v>24</v>
      </c>
      <c r="G3" s="123" t="s">
        <v>171</v>
      </c>
      <c r="H3" s="123" t="s">
        <v>172</v>
      </c>
      <c r="I3" s="124">
        <v>100000000</v>
      </c>
      <c r="J3" s="48" t="s">
        <v>115</v>
      </c>
      <c r="K3" s="48" t="s">
        <v>116</v>
      </c>
      <c r="L3" s="48"/>
      <c r="M3" s="48"/>
      <c r="N3" s="125"/>
      <c r="O3" s="48">
        <v>7</v>
      </c>
      <c r="P3" s="125">
        <v>29166661</v>
      </c>
      <c r="Q3" s="48" t="s">
        <v>28</v>
      </c>
      <c r="R3" s="126" t="s">
        <v>28</v>
      </c>
      <c r="S3" s="57" t="s">
        <v>28</v>
      </c>
      <c r="T3" s="127" t="s">
        <v>173</v>
      </c>
      <c r="U3" s="57" t="s">
        <v>28</v>
      </c>
      <c r="V3" s="48" t="s">
        <v>118</v>
      </c>
      <c r="W3" s="56" t="s">
        <v>28</v>
      </c>
      <c r="X3" s="48" t="s">
        <v>28</v>
      </c>
      <c r="Y3" s="128" t="s">
        <v>174</v>
      </c>
      <c r="Z3" s="129"/>
      <c r="AA3" s="129" t="s">
        <v>118</v>
      </c>
      <c r="AB3" s="130" t="s">
        <v>28</v>
      </c>
      <c r="AC3" s="130" t="s">
        <v>28</v>
      </c>
      <c r="AD3" s="61" t="s">
        <v>175</v>
      </c>
      <c r="AE3" s="131" t="s">
        <v>176</v>
      </c>
      <c r="AF3"/>
    </row>
    <row r="4" spans="1:32" s="41" customFormat="1" ht="24" customHeight="1">
      <c r="B4" s="64"/>
      <c r="C4" s="65"/>
      <c r="D4" s="66"/>
      <c r="E4" s="64"/>
      <c r="F4" s="64"/>
      <c r="G4" s="67"/>
      <c r="H4" s="67"/>
      <c r="I4" s="68"/>
      <c r="J4" s="64"/>
      <c r="K4" s="64"/>
      <c r="L4" s="69"/>
      <c r="M4" s="64"/>
      <c r="N4" s="70"/>
      <c r="O4" s="64"/>
      <c r="P4" s="69"/>
      <c r="Q4" s="71"/>
      <c r="R4" s="72"/>
      <c r="S4" s="72"/>
      <c r="T4" s="72"/>
      <c r="U4" s="72"/>
      <c r="V4" s="72"/>
      <c r="W4" s="71"/>
      <c r="X4" s="71"/>
      <c r="Y4" s="73"/>
      <c r="Z4" s="71"/>
      <c r="AA4" s="71"/>
      <c r="AB4" s="71"/>
      <c r="AC4" s="71"/>
      <c r="AD4" s="71"/>
      <c r="AE4" s="74"/>
      <c r="AF4"/>
    </row>
    <row r="5" spans="1:32">
      <c r="A5" s="21">
        <v>1</v>
      </c>
      <c r="B5" t="s">
        <v>121</v>
      </c>
      <c r="C5" s="75" t="s">
        <v>122</v>
      </c>
      <c r="D5" s="76" t="s">
        <v>177</v>
      </c>
    </row>
    <row r="6" spans="1:32">
      <c r="A6" s="21">
        <v>2</v>
      </c>
      <c r="B6" t="s">
        <v>123</v>
      </c>
      <c r="C6" s="75" t="s">
        <v>124</v>
      </c>
      <c r="D6" t="s">
        <v>37</v>
      </c>
    </row>
    <row r="7" spans="1:32">
      <c r="A7" s="21">
        <v>3</v>
      </c>
      <c r="B7" t="s">
        <v>125</v>
      </c>
      <c r="C7" s="75" t="s">
        <v>122</v>
      </c>
      <c r="D7" t="s">
        <v>112</v>
      </c>
    </row>
    <row r="8" spans="1:32">
      <c r="A8" s="21">
        <v>4</v>
      </c>
      <c r="B8" t="s">
        <v>126</v>
      </c>
      <c r="C8" s="75" t="s">
        <v>122</v>
      </c>
      <c r="D8" s="77"/>
    </row>
    <row r="9" spans="1:32">
      <c r="A9" s="21">
        <v>5</v>
      </c>
      <c r="B9" t="s">
        <v>127</v>
      </c>
      <c r="C9" s="75" t="s">
        <v>122</v>
      </c>
      <c r="D9" s="78">
        <v>43313</v>
      </c>
    </row>
    <row r="10" spans="1:32">
      <c r="A10" s="21">
        <v>6</v>
      </c>
      <c r="B10" t="s">
        <v>128</v>
      </c>
      <c r="C10" s="75" t="s">
        <v>124</v>
      </c>
      <c r="D10" s="77">
        <v>24</v>
      </c>
      <c r="E10" t="s">
        <v>129</v>
      </c>
    </row>
    <row r="11" spans="1:32">
      <c r="A11" s="21">
        <v>7</v>
      </c>
      <c r="B11" t="s">
        <v>130</v>
      </c>
      <c r="C11" s="75" t="s">
        <v>124</v>
      </c>
      <c r="D11" s="77" t="s">
        <v>131</v>
      </c>
    </row>
    <row r="12" spans="1:32">
      <c r="A12" s="21"/>
      <c r="D12" s="77">
        <v>12</v>
      </c>
      <c r="E12" t="s">
        <v>129</v>
      </c>
    </row>
    <row r="13" spans="1:32">
      <c r="A13" s="21">
        <v>8</v>
      </c>
      <c r="B13" t="s">
        <v>132</v>
      </c>
      <c r="C13" s="75" t="s">
        <v>124</v>
      </c>
      <c r="D13" s="79">
        <v>100000000</v>
      </c>
    </row>
    <row r="14" spans="1:32">
      <c r="A14" s="21">
        <v>9</v>
      </c>
      <c r="B14" t="s">
        <v>133</v>
      </c>
      <c r="C14" s="75" t="s">
        <v>124</v>
      </c>
      <c r="D14" s="77" t="s">
        <v>83</v>
      </c>
    </row>
    <row r="15" spans="1:32">
      <c r="A15" s="21">
        <v>10</v>
      </c>
      <c r="B15" t="s">
        <v>134</v>
      </c>
      <c r="C15" s="75" t="s">
        <v>122</v>
      </c>
      <c r="D15" s="79" t="s">
        <v>135</v>
      </c>
    </row>
    <row r="16" spans="1:32">
      <c r="A16" s="21">
        <v>11</v>
      </c>
      <c r="B16" t="s">
        <v>136</v>
      </c>
      <c r="C16" s="75" t="s">
        <v>124</v>
      </c>
      <c r="D16" s="79">
        <v>0</v>
      </c>
    </row>
    <row r="17" spans="1:32">
      <c r="A17" s="21">
        <v>12</v>
      </c>
      <c r="B17" t="s">
        <v>137</v>
      </c>
      <c r="C17" s="75" t="s">
        <v>124</v>
      </c>
      <c r="D17" s="77"/>
    </row>
    <row r="18" spans="1:32">
      <c r="A18" s="21">
        <v>13</v>
      </c>
      <c r="B18" t="s">
        <v>138</v>
      </c>
      <c r="C18" s="75" t="s">
        <v>124</v>
      </c>
      <c r="D18" s="79">
        <v>100000000</v>
      </c>
    </row>
    <row r="19" spans="1:32">
      <c r="A19" s="21">
        <v>14</v>
      </c>
      <c r="B19" t="s">
        <v>139</v>
      </c>
      <c r="C19" s="75" t="s">
        <v>122</v>
      </c>
      <c r="D19" s="80">
        <v>11.72</v>
      </c>
    </row>
    <row r="20" spans="1:32">
      <c r="A20" s="21">
        <v>16</v>
      </c>
      <c r="B20" t="s">
        <v>140</v>
      </c>
      <c r="C20" s="75" t="s">
        <v>122</v>
      </c>
      <c r="D20" s="81" t="s">
        <v>178</v>
      </c>
    </row>
    <row r="21" spans="1:32">
      <c r="A21" s="21"/>
      <c r="C21" s="75" t="s">
        <v>122</v>
      </c>
      <c r="D21" s="79">
        <v>55805556</v>
      </c>
    </row>
    <row r="23" spans="1:32">
      <c r="AA23" s="36"/>
      <c r="AB23" s="36"/>
      <c r="AC23" s="36"/>
    </row>
    <row r="24" spans="1:32">
      <c r="AA24" s="36"/>
      <c r="AB24" s="36"/>
      <c r="AC24" s="36"/>
    </row>
    <row r="25" spans="1:32" ht="15.75">
      <c r="E25" s="143" t="s">
        <v>142</v>
      </c>
      <c r="F25" s="144"/>
      <c r="G25" s="144"/>
      <c r="H25" s="144"/>
      <c r="I25" s="144"/>
      <c r="J25" s="144"/>
      <c r="K25" s="145"/>
      <c r="M25" s="146" t="s">
        <v>143</v>
      </c>
      <c r="N25" s="146"/>
      <c r="O25" s="146"/>
      <c r="P25" s="146"/>
      <c r="Q25" s="146"/>
      <c r="R25" s="82"/>
      <c r="S25" s="146" t="s">
        <v>144</v>
      </c>
      <c r="T25" s="146"/>
      <c r="U25" s="146"/>
      <c r="V25" s="146"/>
      <c r="W25" s="146"/>
      <c r="X25" s="83" t="s">
        <v>145</v>
      </c>
      <c r="Y25" s="84" t="s">
        <v>146</v>
      </c>
      <c r="Z25" s="75"/>
      <c r="AA25" s="85"/>
      <c r="AB25" s="85"/>
      <c r="AC25" s="85"/>
    </row>
    <row r="26" spans="1:32">
      <c r="E26" s="86" t="s">
        <v>3</v>
      </c>
      <c r="F26" s="86" t="s">
        <v>4</v>
      </c>
      <c r="G26" s="87" t="s">
        <v>147</v>
      </c>
      <c r="H26" s="88" t="s">
        <v>9</v>
      </c>
      <c r="I26" s="88" t="s">
        <v>148</v>
      </c>
      <c r="J26" s="88" t="s">
        <v>149</v>
      </c>
      <c r="K26" s="88" t="s">
        <v>150</v>
      </c>
      <c r="M26" s="87" t="s">
        <v>4</v>
      </c>
      <c r="N26" s="89" t="s">
        <v>151</v>
      </c>
      <c r="O26" s="88" t="s">
        <v>9</v>
      </c>
      <c r="P26" s="90" t="s">
        <v>152</v>
      </c>
      <c r="Q26" s="88" t="s">
        <v>150</v>
      </c>
      <c r="R26" s="91"/>
      <c r="S26" s="87" t="s">
        <v>4</v>
      </c>
      <c r="T26" s="89" t="s">
        <v>151</v>
      </c>
      <c r="U26" s="88" t="s">
        <v>9</v>
      </c>
      <c r="V26" s="90" t="s">
        <v>152</v>
      </c>
      <c r="W26" s="88" t="s">
        <v>150</v>
      </c>
      <c r="X26" s="92">
        <v>1</v>
      </c>
      <c r="Y26" s="93" t="s">
        <v>153</v>
      </c>
      <c r="Z26" s="75" t="s">
        <v>154</v>
      </c>
      <c r="AA26" s="94" t="s">
        <v>155</v>
      </c>
      <c r="AB26" s="95">
        <f>Q43</f>
        <v>76637890.736228138</v>
      </c>
      <c r="AC26" s="95"/>
    </row>
    <row r="27" spans="1:32">
      <c r="E27" s="148" t="s">
        <v>156</v>
      </c>
      <c r="F27" s="96">
        <v>1</v>
      </c>
      <c r="G27" s="97">
        <v>43342</v>
      </c>
      <c r="H27" s="98">
        <f>NPV($D$19%*2,I27:I51)</f>
        <v>45208648.736228131</v>
      </c>
      <c r="I27" s="99"/>
      <c r="J27" s="100">
        <f>$H$27*($D$19/12)%</f>
        <v>441537.80265716143</v>
      </c>
      <c r="K27" s="100">
        <f t="shared" ref="K27:K51" si="0">+H27-I27+J27</f>
        <v>45650186.538885295</v>
      </c>
      <c r="M27" s="101">
        <v>1</v>
      </c>
      <c r="N27" s="97">
        <f>G27</f>
        <v>43342</v>
      </c>
      <c r="O27" s="99">
        <f>H27+D13</f>
        <v>145208648.73622814</v>
      </c>
      <c r="P27" s="100">
        <f>ROUND($O$27/36,0)</f>
        <v>4033574</v>
      </c>
      <c r="Q27" s="100">
        <f t="shared" ref="Q27:Q62" si="1">+O27-P27</f>
        <v>141175074.73622814</v>
      </c>
      <c r="R27" s="102"/>
      <c r="S27" s="101">
        <v>1</v>
      </c>
      <c r="T27" s="97">
        <f>N27</f>
        <v>43342</v>
      </c>
      <c r="U27" s="99">
        <f>$D$13</f>
        <v>100000000</v>
      </c>
      <c r="V27" s="100">
        <f>ROUND($U$27/24,0)</f>
        <v>4166667</v>
      </c>
      <c r="W27" s="100">
        <f>+U27-V27</f>
        <v>95833333</v>
      </c>
      <c r="X27" s="21"/>
      <c r="Y27" s="75"/>
      <c r="Z27" s="75" t="s">
        <v>154</v>
      </c>
      <c r="AA27" s="103" t="s">
        <v>179</v>
      </c>
      <c r="AB27" s="95">
        <f>(AC28+AC29)-AB26</f>
        <v>5243561.6451717913</v>
      </c>
      <c r="AC27" s="95"/>
    </row>
    <row r="28" spans="1:32">
      <c r="E28" s="149"/>
      <c r="F28" s="96">
        <v>2</v>
      </c>
      <c r="G28" s="97">
        <f>EOMONTH(G27,1)</f>
        <v>43373</v>
      </c>
      <c r="H28" s="100">
        <f t="shared" ref="H28:H51" si="2">+K27</f>
        <v>45650186.538885295</v>
      </c>
      <c r="I28" s="99"/>
      <c r="J28" s="100">
        <f>$H$27*($D$19/12)%</f>
        <v>441537.80265716143</v>
      </c>
      <c r="K28" s="100">
        <f t="shared" si="0"/>
        <v>46091724.34154246</v>
      </c>
      <c r="M28" s="101">
        <v>2</v>
      </c>
      <c r="N28" s="97">
        <f t="shared" ref="N28:N62" si="3">G28</f>
        <v>43373</v>
      </c>
      <c r="O28" s="99">
        <f t="shared" ref="O28:O62" si="4">+Q27</f>
        <v>141175074.73622814</v>
      </c>
      <c r="P28" s="100">
        <f t="shared" ref="P28:P61" si="5">ROUND($O$27/36,0)</f>
        <v>4033574</v>
      </c>
      <c r="Q28" s="100">
        <f t="shared" si="1"/>
        <v>137141500.73622814</v>
      </c>
      <c r="R28" s="102"/>
      <c r="S28" s="101">
        <v>2</v>
      </c>
      <c r="T28" s="97">
        <f t="shared" ref="T28:T50" si="6">N28</f>
        <v>43373</v>
      </c>
      <c r="U28" s="99">
        <f t="shared" ref="U28:U50" si="7">+W27</f>
        <v>95833333</v>
      </c>
      <c r="V28" s="100">
        <f t="shared" ref="V28:V49" si="8">ROUND($U$27/24,0)</f>
        <v>4166667</v>
      </c>
      <c r="W28" s="100">
        <f t="shared" ref="W28:W50" si="9">+U28-V28</f>
        <v>91666666</v>
      </c>
      <c r="X28" s="21"/>
      <c r="Y28" s="75"/>
      <c r="Z28" s="75" t="s">
        <v>158</v>
      </c>
      <c r="AA28" s="94" t="s">
        <v>159</v>
      </c>
      <c r="AB28" s="95"/>
      <c r="AC28" s="95">
        <f>K43</f>
        <v>52714791.38139993</v>
      </c>
    </row>
    <row r="29" spans="1:32">
      <c r="E29" s="149"/>
      <c r="F29" s="96">
        <v>3</v>
      </c>
      <c r="G29" s="97">
        <f t="shared" ref="G29:G62" si="10">EOMONTH(G28,1)</f>
        <v>43404</v>
      </c>
      <c r="H29" s="100">
        <f t="shared" si="2"/>
        <v>46091724.34154246</v>
      </c>
      <c r="I29" s="99"/>
      <c r="J29" s="100">
        <f t="shared" ref="J29:J50" si="11">$H$27*($D$19/12)%</f>
        <v>441537.80265716143</v>
      </c>
      <c r="K29" s="100">
        <f t="shared" si="0"/>
        <v>46533262.144199625</v>
      </c>
      <c r="M29" s="101">
        <v>3</v>
      </c>
      <c r="N29" s="97">
        <f t="shared" si="3"/>
        <v>43404</v>
      </c>
      <c r="O29" s="99">
        <f t="shared" si="4"/>
        <v>137141500.73622814</v>
      </c>
      <c r="P29" s="100">
        <f t="shared" si="5"/>
        <v>4033574</v>
      </c>
      <c r="Q29" s="100">
        <f t="shared" si="1"/>
        <v>133107926.73622814</v>
      </c>
      <c r="R29" s="102"/>
      <c r="S29" s="101">
        <v>3</v>
      </c>
      <c r="T29" s="97">
        <f t="shared" si="6"/>
        <v>43404</v>
      </c>
      <c r="U29" s="99">
        <f t="shared" si="7"/>
        <v>91666666</v>
      </c>
      <c r="V29" s="100">
        <f t="shared" si="8"/>
        <v>4166667</v>
      </c>
      <c r="W29" s="100">
        <f t="shared" si="9"/>
        <v>87499999</v>
      </c>
      <c r="X29" s="21"/>
      <c r="Y29" s="75"/>
      <c r="Z29" s="75" t="s">
        <v>158</v>
      </c>
      <c r="AA29" s="94" t="s">
        <v>160</v>
      </c>
      <c r="AB29" s="95"/>
      <c r="AC29" s="95">
        <f>W43</f>
        <v>29166661</v>
      </c>
    </row>
    <row r="30" spans="1:32" s="36" customFormat="1">
      <c r="A30"/>
      <c r="B30"/>
      <c r="C30" s="75"/>
      <c r="D30"/>
      <c r="E30" s="149"/>
      <c r="F30" s="96">
        <v>4</v>
      </c>
      <c r="G30" s="97">
        <f t="shared" si="10"/>
        <v>43434</v>
      </c>
      <c r="H30" s="100">
        <f t="shared" si="2"/>
        <v>46533262.144199625</v>
      </c>
      <c r="I30" s="99"/>
      <c r="J30" s="100">
        <f t="shared" si="11"/>
        <v>441537.80265716143</v>
      </c>
      <c r="K30" s="100">
        <f t="shared" si="0"/>
        <v>46974799.946856789</v>
      </c>
      <c r="L30"/>
      <c r="M30" s="101">
        <v>4</v>
      </c>
      <c r="N30" s="97">
        <f t="shared" si="3"/>
        <v>43434</v>
      </c>
      <c r="O30" s="99">
        <f t="shared" si="4"/>
        <v>133107926.73622814</v>
      </c>
      <c r="P30" s="100">
        <f t="shared" si="5"/>
        <v>4033574</v>
      </c>
      <c r="Q30" s="100">
        <f t="shared" si="1"/>
        <v>129074352.73622814</v>
      </c>
      <c r="R30" s="102"/>
      <c r="S30" s="101">
        <v>4</v>
      </c>
      <c r="T30" s="97">
        <f t="shared" si="6"/>
        <v>43434</v>
      </c>
      <c r="U30" s="99">
        <f t="shared" si="7"/>
        <v>87499999</v>
      </c>
      <c r="V30" s="100">
        <f t="shared" si="8"/>
        <v>4166667</v>
      </c>
      <c r="W30" s="100">
        <f t="shared" si="9"/>
        <v>83333332</v>
      </c>
      <c r="X30" s="21"/>
      <c r="Y30" s="75"/>
      <c r="Z30" s="75"/>
      <c r="AA30" s="104"/>
      <c r="AB30" s="95"/>
      <c r="AC30" s="95"/>
      <c r="AD30"/>
      <c r="AE30"/>
      <c r="AF30"/>
    </row>
    <row r="31" spans="1:32">
      <c r="A31" s="36"/>
      <c r="B31" s="36"/>
      <c r="C31" s="85"/>
      <c r="D31" s="36"/>
      <c r="E31" s="149"/>
      <c r="F31" s="105">
        <v>5</v>
      </c>
      <c r="G31" s="97">
        <f t="shared" si="10"/>
        <v>43465</v>
      </c>
      <c r="H31" s="100">
        <f t="shared" si="2"/>
        <v>46974799.946856789</v>
      </c>
      <c r="I31" s="99"/>
      <c r="J31" s="100">
        <f t="shared" si="11"/>
        <v>441537.80265716143</v>
      </c>
      <c r="K31" s="100">
        <f t="shared" si="0"/>
        <v>47416337.749513954</v>
      </c>
      <c r="L31" s="36"/>
      <c r="M31" s="108">
        <v>5</v>
      </c>
      <c r="N31" s="97">
        <f t="shared" si="3"/>
        <v>43465</v>
      </c>
      <c r="O31" s="106">
        <f t="shared" si="4"/>
        <v>129074352.73622814</v>
      </c>
      <c r="P31" s="100">
        <f t="shared" si="5"/>
        <v>4033574</v>
      </c>
      <c r="Q31" s="107">
        <f t="shared" si="1"/>
        <v>125040778.73622814</v>
      </c>
      <c r="R31" s="102"/>
      <c r="S31" s="108">
        <v>5</v>
      </c>
      <c r="T31" s="97">
        <f t="shared" si="6"/>
        <v>43465</v>
      </c>
      <c r="U31" s="106">
        <f t="shared" si="7"/>
        <v>83333332</v>
      </c>
      <c r="V31" s="100">
        <f t="shared" si="8"/>
        <v>4166667</v>
      </c>
      <c r="W31" s="100">
        <f t="shared" si="9"/>
        <v>79166665</v>
      </c>
      <c r="X31" s="21"/>
      <c r="Y31" s="75"/>
      <c r="Z31" s="75"/>
      <c r="AA31" s="104"/>
      <c r="AB31" s="95"/>
      <c r="AC31" s="95"/>
      <c r="AD31" s="36"/>
      <c r="AE31" s="36"/>
      <c r="AF31" s="36"/>
    </row>
    <row r="32" spans="1:32" s="36" customFormat="1">
      <c r="A32"/>
      <c r="B32"/>
      <c r="C32" s="75"/>
      <c r="D32"/>
      <c r="E32" s="149"/>
      <c r="F32" s="96">
        <v>6</v>
      </c>
      <c r="G32" s="97">
        <f t="shared" si="10"/>
        <v>43496</v>
      </c>
      <c r="H32" s="100">
        <f t="shared" si="2"/>
        <v>47416337.749513954</v>
      </c>
      <c r="I32" s="99"/>
      <c r="J32" s="100">
        <f t="shared" si="11"/>
        <v>441537.80265716143</v>
      </c>
      <c r="K32" s="100">
        <f t="shared" si="0"/>
        <v>47857875.552171119</v>
      </c>
      <c r="L32"/>
      <c r="M32" s="101">
        <v>6</v>
      </c>
      <c r="N32" s="97">
        <f t="shared" si="3"/>
        <v>43496</v>
      </c>
      <c r="O32" s="99">
        <f t="shared" si="4"/>
        <v>125040778.73622814</v>
      </c>
      <c r="P32" s="100">
        <f t="shared" si="5"/>
        <v>4033574</v>
      </c>
      <c r="Q32" s="100">
        <f t="shared" si="1"/>
        <v>121007204.73622814</v>
      </c>
      <c r="R32" s="102"/>
      <c r="S32" s="101">
        <v>6</v>
      </c>
      <c r="T32" s="97">
        <f t="shared" si="6"/>
        <v>43496</v>
      </c>
      <c r="U32" s="99">
        <f t="shared" si="7"/>
        <v>79166665</v>
      </c>
      <c r="V32" s="100">
        <f t="shared" si="8"/>
        <v>4166667</v>
      </c>
      <c r="W32" s="100">
        <f t="shared" si="9"/>
        <v>74999998</v>
      </c>
      <c r="X32" s="21"/>
      <c r="Y32" s="75"/>
      <c r="Z32" s="75"/>
      <c r="AA32" s="104"/>
      <c r="AB32" s="95"/>
      <c r="AC32" s="95"/>
      <c r="AD32"/>
      <c r="AE32"/>
      <c r="AF32"/>
    </row>
    <row r="33" spans="1:32" s="36" customFormat="1">
      <c r="C33" s="85"/>
      <c r="E33" s="149"/>
      <c r="F33" s="105">
        <v>7</v>
      </c>
      <c r="G33" s="109">
        <f t="shared" si="10"/>
        <v>43524</v>
      </c>
      <c r="H33" s="100">
        <f t="shared" si="2"/>
        <v>47857875.552171119</v>
      </c>
      <c r="I33" s="99"/>
      <c r="J33" s="100">
        <f t="shared" si="11"/>
        <v>441537.80265716143</v>
      </c>
      <c r="K33" s="100">
        <f t="shared" si="0"/>
        <v>48299413.354828283</v>
      </c>
      <c r="M33" s="108">
        <v>7</v>
      </c>
      <c r="N33" s="109">
        <f t="shared" si="3"/>
        <v>43524</v>
      </c>
      <c r="O33" s="106">
        <f t="shared" si="4"/>
        <v>121007204.73622814</v>
      </c>
      <c r="P33" s="100">
        <f t="shared" si="5"/>
        <v>4033574</v>
      </c>
      <c r="Q33" s="107">
        <f t="shared" si="1"/>
        <v>116973630.73622814</v>
      </c>
      <c r="R33" s="102"/>
      <c r="S33" s="108">
        <v>7</v>
      </c>
      <c r="T33" s="109">
        <f t="shared" si="6"/>
        <v>43524</v>
      </c>
      <c r="U33" s="106">
        <f t="shared" si="7"/>
        <v>74999998</v>
      </c>
      <c r="V33" s="100">
        <f t="shared" si="8"/>
        <v>4166667</v>
      </c>
      <c r="W33" s="107">
        <f t="shared" si="9"/>
        <v>70833331</v>
      </c>
      <c r="X33" s="35"/>
      <c r="Y33" s="85"/>
      <c r="Z33" s="85"/>
      <c r="AA33" s="110"/>
      <c r="AB33" s="95"/>
      <c r="AC33" s="95"/>
    </row>
    <row r="34" spans="1:32">
      <c r="E34" s="149"/>
      <c r="F34" s="96">
        <v>8</v>
      </c>
      <c r="G34" s="97">
        <f t="shared" si="10"/>
        <v>43555</v>
      </c>
      <c r="H34" s="100">
        <f t="shared" si="2"/>
        <v>48299413.354828283</v>
      </c>
      <c r="I34" s="99"/>
      <c r="J34" s="100">
        <f t="shared" si="11"/>
        <v>441537.80265716143</v>
      </c>
      <c r="K34" s="100">
        <f t="shared" si="0"/>
        <v>48740951.157485448</v>
      </c>
      <c r="M34" s="101">
        <v>8</v>
      </c>
      <c r="N34" s="97">
        <f t="shared" si="3"/>
        <v>43555</v>
      </c>
      <c r="O34" s="99">
        <f t="shared" si="4"/>
        <v>116973630.73622814</v>
      </c>
      <c r="P34" s="100">
        <f t="shared" si="5"/>
        <v>4033574</v>
      </c>
      <c r="Q34" s="100">
        <f t="shared" si="1"/>
        <v>112940056.73622814</v>
      </c>
      <c r="R34" s="102"/>
      <c r="S34" s="101">
        <v>8</v>
      </c>
      <c r="T34" s="97">
        <f t="shared" si="6"/>
        <v>43555</v>
      </c>
      <c r="U34" s="99">
        <f t="shared" si="7"/>
        <v>70833331</v>
      </c>
      <c r="V34" s="100">
        <f t="shared" si="8"/>
        <v>4166667</v>
      </c>
      <c r="W34" s="100">
        <f t="shared" si="9"/>
        <v>66666664</v>
      </c>
      <c r="X34" s="35"/>
      <c r="Y34" s="36"/>
      <c r="Z34" s="36"/>
      <c r="AA34" s="36"/>
      <c r="AB34" s="36"/>
      <c r="AC34" s="36"/>
    </row>
    <row r="35" spans="1:32" s="36" customFormat="1">
      <c r="A35"/>
      <c r="B35"/>
      <c r="C35" s="75"/>
      <c r="D35"/>
      <c r="E35" s="149"/>
      <c r="F35" s="96">
        <v>9</v>
      </c>
      <c r="G35" s="97">
        <f t="shared" si="10"/>
        <v>43585</v>
      </c>
      <c r="H35" s="100">
        <f t="shared" si="2"/>
        <v>48740951.157485448</v>
      </c>
      <c r="I35" s="99"/>
      <c r="J35" s="100">
        <f t="shared" si="11"/>
        <v>441537.80265716143</v>
      </c>
      <c r="K35" s="100">
        <f t="shared" si="0"/>
        <v>49182488.960142612</v>
      </c>
      <c r="L35"/>
      <c r="M35" s="101">
        <v>9</v>
      </c>
      <c r="N35" s="97">
        <f t="shared" si="3"/>
        <v>43585</v>
      </c>
      <c r="O35" s="99">
        <f t="shared" si="4"/>
        <v>112940056.73622814</v>
      </c>
      <c r="P35" s="100">
        <f t="shared" si="5"/>
        <v>4033574</v>
      </c>
      <c r="Q35" s="100">
        <f t="shared" si="1"/>
        <v>108906482.73622814</v>
      </c>
      <c r="R35" s="102"/>
      <c r="S35" s="101">
        <v>9</v>
      </c>
      <c r="T35" s="97">
        <f t="shared" si="6"/>
        <v>43585</v>
      </c>
      <c r="U35" s="99">
        <f t="shared" si="7"/>
        <v>66666664</v>
      </c>
      <c r="V35" s="100">
        <f t="shared" si="8"/>
        <v>4166667</v>
      </c>
      <c r="W35" s="100">
        <f t="shared" si="9"/>
        <v>62499997</v>
      </c>
      <c r="X35" s="92"/>
      <c r="Y35" s="111"/>
      <c r="Z35" s="75"/>
      <c r="AA35"/>
      <c r="AB35" s="112"/>
      <c r="AC35" s="112"/>
      <c r="AD35"/>
      <c r="AE35"/>
      <c r="AF35"/>
    </row>
    <row r="36" spans="1:32">
      <c r="A36" s="36"/>
      <c r="B36" s="36"/>
      <c r="C36" s="85"/>
      <c r="D36" s="36"/>
      <c r="E36" s="149"/>
      <c r="F36" s="105">
        <v>10</v>
      </c>
      <c r="G36" s="109">
        <f t="shared" si="10"/>
        <v>43616</v>
      </c>
      <c r="H36" s="100">
        <f t="shared" si="2"/>
        <v>49182488.960142612</v>
      </c>
      <c r="I36" s="99"/>
      <c r="J36" s="100">
        <f t="shared" si="11"/>
        <v>441537.80265716143</v>
      </c>
      <c r="K36" s="100">
        <f t="shared" si="0"/>
        <v>49624026.762799777</v>
      </c>
      <c r="L36" s="36"/>
      <c r="M36" s="108">
        <v>10</v>
      </c>
      <c r="N36" s="109">
        <f t="shared" si="3"/>
        <v>43616</v>
      </c>
      <c r="O36" s="106">
        <f t="shared" si="4"/>
        <v>108906482.73622814</v>
      </c>
      <c r="P36" s="100">
        <f t="shared" si="5"/>
        <v>4033574</v>
      </c>
      <c r="Q36" s="107">
        <f t="shared" si="1"/>
        <v>104872908.73622814</v>
      </c>
      <c r="R36" s="102"/>
      <c r="S36" s="108">
        <v>10</v>
      </c>
      <c r="T36" s="97">
        <f t="shared" si="6"/>
        <v>43616</v>
      </c>
      <c r="U36" s="106">
        <f t="shared" si="7"/>
        <v>62499997</v>
      </c>
      <c r="V36" s="100">
        <f t="shared" si="8"/>
        <v>4166667</v>
      </c>
      <c r="W36" s="100">
        <f t="shared" si="9"/>
        <v>58333330</v>
      </c>
      <c r="X36" s="36"/>
      <c r="Y36" s="36"/>
      <c r="Z36" s="85"/>
      <c r="AA36" s="36"/>
      <c r="AB36" s="95"/>
      <c r="AC36" s="95"/>
      <c r="AD36" s="36"/>
      <c r="AE36" s="36"/>
      <c r="AF36" s="36"/>
    </row>
    <row r="37" spans="1:32">
      <c r="E37" s="149"/>
      <c r="F37" s="96">
        <v>11</v>
      </c>
      <c r="G37" s="97">
        <f t="shared" si="10"/>
        <v>43646</v>
      </c>
      <c r="H37" s="100">
        <f t="shared" si="2"/>
        <v>49624026.762799777</v>
      </c>
      <c r="I37" s="99"/>
      <c r="J37" s="100">
        <f t="shared" si="11"/>
        <v>441537.80265716143</v>
      </c>
      <c r="K37" s="100">
        <f t="shared" si="0"/>
        <v>50065564.565456942</v>
      </c>
      <c r="M37" s="101">
        <v>11</v>
      </c>
      <c r="N37" s="97">
        <f t="shared" si="3"/>
        <v>43646</v>
      </c>
      <c r="O37" s="99">
        <f t="shared" si="4"/>
        <v>104872908.73622814</v>
      </c>
      <c r="P37" s="100">
        <f t="shared" si="5"/>
        <v>4033574</v>
      </c>
      <c r="Q37" s="100">
        <f t="shared" si="1"/>
        <v>100839334.73622814</v>
      </c>
      <c r="R37" s="102"/>
      <c r="S37" s="101">
        <v>11</v>
      </c>
      <c r="T37" s="97">
        <f t="shared" si="6"/>
        <v>43646</v>
      </c>
      <c r="U37" s="99">
        <f t="shared" si="7"/>
        <v>58333330</v>
      </c>
      <c r="V37" s="100">
        <f t="shared" si="8"/>
        <v>4166667</v>
      </c>
      <c r="W37" s="100">
        <f t="shared" si="9"/>
        <v>54166663</v>
      </c>
      <c r="AB37" s="112"/>
      <c r="AC37" s="112"/>
    </row>
    <row r="38" spans="1:32">
      <c r="E38" s="150"/>
      <c r="F38" s="96">
        <v>12</v>
      </c>
      <c r="G38" s="97">
        <f t="shared" si="10"/>
        <v>43677</v>
      </c>
      <c r="H38" s="100">
        <f t="shared" si="2"/>
        <v>50065564.565456942</v>
      </c>
      <c r="I38" s="99"/>
      <c r="J38" s="100">
        <f t="shared" si="11"/>
        <v>441537.80265716143</v>
      </c>
      <c r="K38" s="100">
        <f t="shared" si="0"/>
        <v>50507102.368114106</v>
      </c>
      <c r="M38" s="101">
        <v>12</v>
      </c>
      <c r="N38" s="97">
        <f t="shared" si="3"/>
        <v>43677</v>
      </c>
      <c r="O38" s="99">
        <f t="shared" si="4"/>
        <v>100839334.73622814</v>
      </c>
      <c r="P38" s="100">
        <f t="shared" si="5"/>
        <v>4033574</v>
      </c>
      <c r="Q38" s="100">
        <f t="shared" si="1"/>
        <v>96805760.736228138</v>
      </c>
      <c r="R38" s="102"/>
      <c r="S38" s="101">
        <v>12</v>
      </c>
      <c r="T38" s="97">
        <f t="shared" si="6"/>
        <v>43677</v>
      </c>
      <c r="U38" s="99">
        <f t="shared" si="7"/>
        <v>54166663</v>
      </c>
      <c r="V38" s="100">
        <f t="shared" si="8"/>
        <v>4166667</v>
      </c>
      <c r="W38" s="100">
        <f t="shared" si="9"/>
        <v>49999996</v>
      </c>
      <c r="Z38" s="75"/>
      <c r="AB38" s="112"/>
      <c r="AC38" s="112"/>
    </row>
    <row r="39" spans="1:32">
      <c r="E39" s="148" t="s">
        <v>161</v>
      </c>
      <c r="F39" s="96">
        <v>13</v>
      </c>
      <c r="G39" s="97">
        <f t="shared" si="10"/>
        <v>43708</v>
      </c>
      <c r="H39" s="100">
        <f t="shared" si="2"/>
        <v>50507102.368114106</v>
      </c>
      <c r="I39" s="99"/>
      <c r="J39" s="100">
        <f t="shared" si="11"/>
        <v>441537.80265716143</v>
      </c>
      <c r="K39" s="100">
        <f t="shared" si="0"/>
        <v>50948640.170771271</v>
      </c>
      <c r="M39" s="101">
        <v>13</v>
      </c>
      <c r="N39" s="97">
        <f t="shared" si="3"/>
        <v>43708</v>
      </c>
      <c r="O39" s="99">
        <f t="shared" si="4"/>
        <v>96805760.736228138</v>
      </c>
      <c r="P39" s="100">
        <f t="shared" si="5"/>
        <v>4033574</v>
      </c>
      <c r="Q39" s="100">
        <f t="shared" si="1"/>
        <v>92772186.736228138</v>
      </c>
      <c r="R39" s="102"/>
      <c r="S39" s="101">
        <v>13</v>
      </c>
      <c r="T39" s="97">
        <f t="shared" si="6"/>
        <v>43708</v>
      </c>
      <c r="U39" s="99">
        <f t="shared" si="7"/>
        <v>49999996</v>
      </c>
      <c r="V39" s="100">
        <f t="shared" si="8"/>
        <v>4166667</v>
      </c>
      <c r="W39" s="100">
        <f t="shared" si="9"/>
        <v>45833329</v>
      </c>
      <c r="Z39" s="75"/>
      <c r="AB39" s="112"/>
      <c r="AC39" s="112"/>
    </row>
    <row r="40" spans="1:32">
      <c r="E40" s="149"/>
      <c r="F40" s="96">
        <v>14</v>
      </c>
      <c r="G40" s="97">
        <f t="shared" si="10"/>
        <v>43738</v>
      </c>
      <c r="H40" s="100">
        <f t="shared" si="2"/>
        <v>50948640.170771271</v>
      </c>
      <c r="I40" s="99"/>
      <c r="J40" s="100">
        <f t="shared" si="11"/>
        <v>441537.80265716143</v>
      </c>
      <c r="K40" s="100">
        <f t="shared" si="0"/>
        <v>51390177.973428436</v>
      </c>
      <c r="M40" s="101">
        <v>14</v>
      </c>
      <c r="N40" s="97">
        <f t="shared" si="3"/>
        <v>43738</v>
      </c>
      <c r="O40" s="99">
        <f t="shared" si="4"/>
        <v>92772186.736228138</v>
      </c>
      <c r="P40" s="100">
        <f t="shared" si="5"/>
        <v>4033574</v>
      </c>
      <c r="Q40" s="100">
        <f t="shared" si="1"/>
        <v>88738612.736228138</v>
      </c>
      <c r="R40" s="102"/>
      <c r="S40" s="101">
        <v>14</v>
      </c>
      <c r="T40" s="97">
        <f t="shared" si="6"/>
        <v>43738</v>
      </c>
      <c r="U40" s="99">
        <f t="shared" si="7"/>
        <v>45833329</v>
      </c>
      <c r="V40" s="100">
        <f t="shared" si="8"/>
        <v>4166667</v>
      </c>
      <c r="W40" s="100">
        <f t="shared" si="9"/>
        <v>41666662</v>
      </c>
      <c r="AB40" s="112"/>
      <c r="AC40" s="112"/>
    </row>
    <row r="41" spans="1:32">
      <c r="E41" s="149"/>
      <c r="F41" s="96">
        <v>15</v>
      </c>
      <c r="G41" s="97">
        <f t="shared" si="10"/>
        <v>43769</v>
      </c>
      <c r="H41" s="100">
        <f t="shared" si="2"/>
        <v>51390177.973428436</v>
      </c>
      <c r="I41" s="99"/>
      <c r="J41" s="100">
        <f t="shared" si="11"/>
        <v>441537.80265716143</v>
      </c>
      <c r="K41" s="100">
        <f t="shared" si="0"/>
        <v>51831715.7760856</v>
      </c>
      <c r="M41" s="101">
        <v>15</v>
      </c>
      <c r="N41" s="97">
        <f t="shared" si="3"/>
        <v>43769</v>
      </c>
      <c r="O41" s="99">
        <f t="shared" si="4"/>
        <v>88738612.736228138</v>
      </c>
      <c r="P41" s="100">
        <f t="shared" si="5"/>
        <v>4033574</v>
      </c>
      <c r="Q41" s="100">
        <f t="shared" si="1"/>
        <v>84705038.736228138</v>
      </c>
      <c r="R41" s="102"/>
      <c r="S41" s="101">
        <v>15</v>
      </c>
      <c r="T41" s="97">
        <f t="shared" si="6"/>
        <v>43769</v>
      </c>
      <c r="U41" s="99">
        <f t="shared" si="7"/>
        <v>41666662</v>
      </c>
      <c r="V41" s="100">
        <f t="shared" si="8"/>
        <v>4166667</v>
      </c>
      <c r="W41" s="100">
        <f t="shared" si="9"/>
        <v>37499995</v>
      </c>
    </row>
    <row r="42" spans="1:32">
      <c r="E42" s="149"/>
      <c r="F42" s="96">
        <v>16</v>
      </c>
      <c r="G42" s="97">
        <f t="shared" si="10"/>
        <v>43799</v>
      </c>
      <c r="H42" s="100">
        <f t="shared" si="2"/>
        <v>51831715.7760856</v>
      </c>
      <c r="I42" s="99"/>
      <c r="J42" s="100">
        <f t="shared" si="11"/>
        <v>441537.80265716143</v>
      </c>
      <c r="K42" s="100">
        <f t="shared" si="0"/>
        <v>52273253.578742765</v>
      </c>
      <c r="M42" s="101">
        <v>16</v>
      </c>
      <c r="N42" s="97">
        <f t="shared" si="3"/>
        <v>43799</v>
      </c>
      <c r="O42" s="99">
        <f t="shared" si="4"/>
        <v>84705038.736228138</v>
      </c>
      <c r="P42" s="100">
        <f t="shared" si="5"/>
        <v>4033574</v>
      </c>
      <c r="Q42" s="100">
        <f t="shared" si="1"/>
        <v>80671464.736228138</v>
      </c>
      <c r="R42" s="102"/>
      <c r="S42" s="101">
        <v>16</v>
      </c>
      <c r="T42" s="97">
        <f t="shared" si="6"/>
        <v>43799</v>
      </c>
      <c r="U42" s="99">
        <f t="shared" si="7"/>
        <v>37499995</v>
      </c>
      <c r="V42" s="100">
        <f t="shared" si="8"/>
        <v>4166667</v>
      </c>
      <c r="W42" s="100">
        <f t="shared" si="9"/>
        <v>33333328</v>
      </c>
      <c r="X42" s="92"/>
      <c r="Y42" s="111"/>
      <c r="Z42" s="75"/>
      <c r="AB42" s="112"/>
      <c r="AC42" s="112"/>
    </row>
    <row r="43" spans="1:32">
      <c r="E43" s="149"/>
      <c r="F43" s="96">
        <v>17</v>
      </c>
      <c r="G43" s="132">
        <f t="shared" si="10"/>
        <v>43830</v>
      </c>
      <c r="H43" s="133">
        <f t="shared" si="2"/>
        <v>52273253.578742765</v>
      </c>
      <c r="I43" s="134"/>
      <c r="J43" s="133">
        <f t="shared" si="11"/>
        <v>441537.80265716143</v>
      </c>
      <c r="K43" s="133">
        <f t="shared" si="0"/>
        <v>52714791.38139993</v>
      </c>
      <c r="L43" s="135"/>
      <c r="M43" s="136">
        <v>17</v>
      </c>
      <c r="N43" s="132">
        <f t="shared" si="3"/>
        <v>43830</v>
      </c>
      <c r="O43" s="134">
        <f t="shared" si="4"/>
        <v>80671464.736228138</v>
      </c>
      <c r="P43" s="133">
        <f t="shared" si="5"/>
        <v>4033574</v>
      </c>
      <c r="Q43" s="133">
        <f t="shared" si="1"/>
        <v>76637890.736228138</v>
      </c>
      <c r="R43" s="137"/>
      <c r="S43" s="136">
        <v>17</v>
      </c>
      <c r="T43" s="132">
        <f t="shared" si="6"/>
        <v>43830</v>
      </c>
      <c r="U43" s="134">
        <f t="shared" si="7"/>
        <v>33333328</v>
      </c>
      <c r="V43" s="133">
        <f t="shared" si="8"/>
        <v>4166667</v>
      </c>
      <c r="W43" s="133">
        <f t="shared" si="9"/>
        <v>29166661</v>
      </c>
      <c r="Z43" s="75"/>
      <c r="AA43" s="113"/>
      <c r="AB43" s="112"/>
      <c r="AC43" s="112"/>
    </row>
    <row r="44" spans="1:32" s="36" customFormat="1">
      <c r="A44"/>
      <c r="B44"/>
      <c r="C44" s="75"/>
      <c r="D44"/>
      <c r="E44" s="149"/>
      <c r="F44" s="96">
        <v>18</v>
      </c>
      <c r="G44" s="97">
        <f t="shared" si="10"/>
        <v>43861</v>
      </c>
      <c r="H44" s="100">
        <f t="shared" si="2"/>
        <v>52714791.38139993</v>
      </c>
      <c r="I44" s="99"/>
      <c r="J44" s="100">
        <f t="shared" si="11"/>
        <v>441537.80265716143</v>
      </c>
      <c r="K44" s="100">
        <f t="shared" si="0"/>
        <v>53156329.184057094</v>
      </c>
      <c r="L44"/>
      <c r="M44" s="101">
        <v>18</v>
      </c>
      <c r="N44" s="97">
        <f t="shared" si="3"/>
        <v>43861</v>
      </c>
      <c r="O44" s="99">
        <f t="shared" si="4"/>
        <v>76637890.736228138</v>
      </c>
      <c r="P44" s="100">
        <f t="shared" si="5"/>
        <v>4033574</v>
      </c>
      <c r="Q44" s="100">
        <f t="shared" si="1"/>
        <v>72604316.736228138</v>
      </c>
      <c r="R44" s="102"/>
      <c r="S44" s="101">
        <v>18</v>
      </c>
      <c r="T44" s="97">
        <f t="shared" si="6"/>
        <v>43861</v>
      </c>
      <c r="U44" s="99">
        <f t="shared" si="7"/>
        <v>29166661</v>
      </c>
      <c r="V44" s="100">
        <f t="shared" si="8"/>
        <v>4166667</v>
      </c>
      <c r="W44" s="100">
        <f t="shared" si="9"/>
        <v>24999994</v>
      </c>
      <c r="X44"/>
      <c r="Y44"/>
      <c r="Z44"/>
      <c r="AA44"/>
      <c r="AB44"/>
      <c r="AC44"/>
      <c r="AD44"/>
      <c r="AE44"/>
      <c r="AF44"/>
    </row>
    <row r="45" spans="1:32">
      <c r="A45" s="36"/>
      <c r="B45" s="36"/>
      <c r="C45" s="85"/>
      <c r="D45" s="36"/>
      <c r="E45" s="149"/>
      <c r="F45" s="105">
        <v>19</v>
      </c>
      <c r="G45" s="109">
        <f t="shared" si="10"/>
        <v>43890</v>
      </c>
      <c r="H45" s="100">
        <f t="shared" si="2"/>
        <v>53156329.184057094</v>
      </c>
      <c r="I45" s="99"/>
      <c r="J45" s="100">
        <f t="shared" si="11"/>
        <v>441537.80265716143</v>
      </c>
      <c r="K45" s="100">
        <f t="shared" si="0"/>
        <v>53597866.986714259</v>
      </c>
      <c r="L45" s="36"/>
      <c r="M45" s="108">
        <v>19</v>
      </c>
      <c r="N45" s="97">
        <f t="shared" si="3"/>
        <v>43890</v>
      </c>
      <c r="O45" s="106">
        <f t="shared" si="4"/>
        <v>72604316.736228138</v>
      </c>
      <c r="P45" s="100">
        <f t="shared" si="5"/>
        <v>4033574</v>
      </c>
      <c r="Q45" s="107">
        <f t="shared" si="1"/>
        <v>68570742.736228138</v>
      </c>
      <c r="R45" s="102"/>
      <c r="S45" s="101">
        <v>19</v>
      </c>
      <c r="T45" s="97">
        <f t="shared" si="6"/>
        <v>43890</v>
      </c>
      <c r="U45" s="99">
        <f t="shared" si="7"/>
        <v>24999994</v>
      </c>
      <c r="V45" s="100">
        <f t="shared" si="8"/>
        <v>4166667</v>
      </c>
      <c r="W45" s="100">
        <f t="shared" si="9"/>
        <v>20833327</v>
      </c>
      <c r="AD45" s="36"/>
      <c r="AE45" s="36"/>
      <c r="AF45" s="36"/>
    </row>
    <row r="46" spans="1:32">
      <c r="E46" s="149"/>
      <c r="F46" s="96">
        <v>20</v>
      </c>
      <c r="G46" s="97">
        <f t="shared" si="10"/>
        <v>43921</v>
      </c>
      <c r="H46" s="100">
        <f t="shared" si="2"/>
        <v>53597866.986714259</v>
      </c>
      <c r="I46" s="99"/>
      <c r="J46" s="100">
        <f t="shared" si="11"/>
        <v>441537.80265716143</v>
      </c>
      <c r="K46" s="100">
        <f t="shared" si="0"/>
        <v>54039404.789371423</v>
      </c>
      <c r="M46" s="101">
        <v>20</v>
      </c>
      <c r="N46" s="97">
        <f t="shared" si="3"/>
        <v>43921</v>
      </c>
      <c r="O46" s="99">
        <f t="shared" si="4"/>
        <v>68570742.736228138</v>
      </c>
      <c r="P46" s="100">
        <f t="shared" si="5"/>
        <v>4033574</v>
      </c>
      <c r="Q46" s="100">
        <f t="shared" si="1"/>
        <v>64537168.736228138</v>
      </c>
      <c r="R46" s="102"/>
      <c r="S46" s="101">
        <v>20</v>
      </c>
      <c r="T46" s="97">
        <f t="shared" si="6"/>
        <v>43921</v>
      </c>
      <c r="U46" s="99">
        <f t="shared" si="7"/>
        <v>20833327</v>
      </c>
      <c r="V46" s="100">
        <f t="shared" si="8"/>
        <v>4166667</v>
      </c>
      <c r="W46" s="100">
        <f t="shared" si="9"/>
        <v>16666660</v>
      </c>
    </row>
    <row r="47" spans="1:32" s="36" customFormat="1">
      <c r="A47"/>
      <c r="B47"/>
      <c r="C47" s="75"/>
      <c r="D47"/>
      <c r="E47" s="149"/>
      <c r="F47" s="96">
        <v>21</v>
      </c>
      <c r="G47" s="97">
        <f t="shared" si="10"/>
        <v>43951</v>
      </c>
      <c r="H47" s="100">
        <f t="shared" si="2"/>
        <v>54039404.789371423</v>
      </c>
      <c r="I47" s="99"/>
      <c r="J47" s="100">
        <f t="shared" si="11"/>
        <v>441537.80265716143</v>
      </c>
      <c r="K47" s="100">
        <f t="shared" si="0"/>
        <v>54480942.592028588</v>
      </c>
      <c r="L47"/>
      <c r="M47" s="108">
        <v>21</v>
      </c>
      <c r="N47" s="97">
        <f t="shared" si="3"/>
        <v>43951</v>
      </c>
      <c r="O47" s="106">
        <f t="shared" si="4"/>
        <v>64537168.736228138</v>
      </c>
      <c r="P47" s="100">
        <f t="shared" si="5"/>
        <v>4033574</v>
      </c>
      <c r="Q47" s="107">
        <f t="shared" si="1"/>
        <v>60503594.736228138</v>
      </c>
      <c r="R47" s="102"/>
      <c r="S47" s="101">
        <v>21</v>
      </c>
      <c r="T47" s="97">
        <f t="shared" si="6"/>
        <v>43951</v>
      </c>
      <c r="U47" s="99">
        <f t="shared" si="7"/>
        <v>16666660</v>
      </c>
      <c r="V47" s="100">
        <f t="shared" si="8"/>
        <v>4166667</v>
      </c>
      <c r="W47" s="100">
        <f t="shared" si="9"/>
        <v>12499993</v>
      </c>
      <c r="X47"/>
      <c r="Y47"/>
      <c r="Z47"/>
      <c r="AA47"/>
      <c r="AB47"/>
      <c r="AC47"/>
      <c r="AD47"/>
      <c r="AE47"/>
      <c r="AF47"/>
    </row>
    <row r="48" spans="1:32" s="36" customFormat="1">
      <c r="C48" s="85"/>
      <c r="E48" s="149"/>
      <c r="F48" s="105">
        <v>22</v>
      </c>
      <c r="G48" s="109">
        <f t="shared" si="10"/>
        <v>43982</v>
      </c>
      <c r="H48" s="100">
        <f t="shared" si="2"/>
        <v>54480942.592028588</v>
      </c>
      <c r="I48" s="99"/>
      <c r="J48" s="100">
        <f t="shared" si="11"/>
        <v>441537.80265716143</v>
      </c>
      <c r="K48" s="100">
        <f t="shared" si="0"/>
        <v>54922480.394685753</v>
      </c>
      <c r="M48" s="108">
        <v>22</v>
      </c>
      <c r="N48" s="97">
        <f t="shared" si="3"/>
        <v>43982</v>
      </c>
      <c r="O48" s="106">
        <f t="shared" si="4"/>
        <v>60503594.736228138</v>
      </c>
      <c r="P48" s="100">
        <f t="shared" si="5"/>
        <v>4033574</v>
      </c>
      <c r="Q48" s="107">
        <f t="shared" si="1"/>
        <v>56470020.736228138</v>
      </c>
      <c r="R48" s="102"/>
      <c r="S48" s="101">
        <v>22</v>
      </c>
      <c r="T48" s="97">
        <f t="shared" si="6"/>
        <v>43982</v>
      </c>
      <c r="U48" s="99">
        <f t="shared" si="7"/>
        <v>12499993</v>
      </c>
      <c r="V48" s="100">
        <f t="shared" si="8"/>
        <v>4166667</v>
      </c>
      <c r="W48" s="100">
        <f t="shared" si="9"/>
        <v>8333326</v>
      </c>
    </row>
    <row r="49" spans="1:32" s="36" customFormat="1">
      <c r="C49" s="85"/>
      <c r="E49" s="149"/>
      <c r="F49" s="105">
        <v>23</v>
      </c>
      <c r="G49" s="97">
        <f t="shared" si="10"/>
        <v>44012</v>
      </c>
      <c r="H49" s="100">
        <f t="shared" si="2"/>
        <v>54922480.394685753</v>
      </c>
      <c r="I49" s="99"/>
      <c r="J49" s="100">
        <f t="shared" si="11"/>
        <v>441537.80265716143</v>
      </c>
      <c r="K49" s="100">
        <f t="shared" si="0"/>
        <v>55364018.197342917</v>
      </c>
      <c r="M49" s="108">
        <v>23</v>
      </c>
      <c r="N49" s="97">
        <f t="shared" si="3"/>
        <v>44012</v>
      </c>
      <c r="O49" s="106">
        <f t="shared" si="4"/>
        <v>56470020.736228138</v>
      </c>
      <c r="P49" s="100">
        <f t="shared" si="5"/>
        <v>4033574</v>
      </c>
      <c r="Q49" s="107">
        <f t="shared" si="1"/>
        <v>52436446.736228138</v>
      </c>
      <c r="R49" s="102"/>
      <c r="S49" s="101">
        <v>23</v>
      </c>
      <c r="T49" s="97">
        <f t="shared" si="6"/>
        <v>44012</v>
      </c>
      <c r="U49" s="99">
        <f t="shared" si="7"/>
        <v>8333326</v>
      </c>
      <c r="V49" s="100">
        <f t="shared" si="8"/>
        <v>4166667</v>
      </c>
      <c r="W49" s="100">
        <f t="shared" si="9"/>
        <v>4166659</v>
      </c>
      <c r="X49"/>
      <c r="Y49"/>
      <c r="Z49"/>
      <c r="AA49"/>
      <c r="AB49"/>
      <c r="AC49"/>
    </row>
    <row r="50" spans="1:32">
      <c r="A50" s="36"/>
      <c r="B50" s="36"/>
      <c r="C50" s="85"/>
      <c r="D50" s="36"/>
      <c r="E50" s="150"/>
      <c r="F50" s="105">
        <v>24</v>
      </c>
      <c r="G50" s="97">
        <f t="shared" si="10"/>
        <v>44043</v>
      </c>
      <c r="H50" s="100">
        <f t="shared" si="2"/>
        <v>55364018.197342917</v>
      </c>
      <c r="I50" s="99"/>
      <c r="J50" s="100">
        <f t="shared" si="11"/>
        <v>441537.80265716143</v>
      </c>
      <c r="K50" s="100">
        <f t="shared" si="0"/>
        <v>55805556.000000082</v>
      </c>
      <c r="L50" s="36"/>
      <c r="M50" s="108">
        <v>24</v>
      </c>
      <c r="N50" s="97">
        <f t="shared" si="3"/>
        <v>44043</v>
      </c>
      <c r="O50" s="106">
        <f t="shared" si="4"/>
        <v>52436446.736228138</v>
      </c>
      <c r="P50" s="100">
        <f t="shared" si="5"/>
        <v>4033574</v>
      </c>
      <c r="Q50" s="107">
        <f t="shared" si="1"/>
        <v>48402872.736228138</v>
      </c>
      <c r="R50" s="102"/>
      <c r="S50" s="101">
        <v>24</v>
      </c>
      <c r="T50" s="97">
        <f t="shared" si="6"/>
        <v>44043</v>
      </c>
      <c r="U50" s="99">
        <f t="shared" si="7"/>
        <v>4166659</v>
      </c>
      <c r="V50" s="100">
        <f>ROUND($U$27/24,0)-8</f>
        <v>4166659</v>
      </c>
      <c r="W50" s="100">
        <f t="shared" si="9"/>
        <v>0</v>
      </c>
      <c r="AD50" s="36"/>
      <c r="AE50" s="36"/>
      <c r="AF50" s="36"/>
    </row>
    <row r="51" spans="1:32">
      <c r="E51" s="148" t="s">
        <v>162</v>
      </c>
      <c r="F51" s="105">
        <v>25</v>
      </c>
      <c r="G51" s="97">
        <f t="shared" si="10"/>
        <v>44074</v>
      </c>
      <c r="H51" s="100">
        <f t="shared" si="2"/>
        <v>55805556.000000082</v>
      </c>
      <c r="I51" s="99">
        <v>55805556</v>
      </c>
      <c r="J51" s="100"/>
      <c r="K51" s="100">
        <f t="shared" si="0"/>
        <v>8.1956386566162109E-8</v>
      </c>
      <c r="M51" s="108">
        <v>25</v>
      </c>
      <c r="N51" s="97">
        <f t="shared" si="3"/>
        <v>44074</v>
      </c>
      <c r="O51" s="106">
        <f t="shared" si="4"/>
        <v>48402872.736228138</v>
      </c>
      <c r="P51" s="100">
        <f t="shared" si="5"/>
        <v>4033574</v>
      </c>
      <c r="Q51" s="107">
        <f t="shared" si="1"/>
        <v>44369298.736228138</v>
      </c>
      <c r="X51" s="36"/>
      <c r="Y51" s="36"/>
      <c r="Z51" s="36"/>
      <c r="AA51" s="36"/>
      <c r="AB51" s="36"/>
      <c r="AC51" s="36"/>
    </row>
    <row r="52" spans="1:32">
      <c r="E52" s="149"/>
      <c r="F52" s="105">
        <v>26</v>
      </c>
      <c r="G52" s="97">
        <f t="shared" si="10"/>
        <v>44104</v>
      </c>
      <c r="H52" s="100"/>
      <c r="I52" s="99"/>
      <c r="J52" s="100"/>
      <c r="K52" s="100"/>
      <c r="M52" s="108">
        <v>26</v>
      </c>
      <c r="N52" s="97">
        <f t="shared" si="3"/>
        <v>44104</v>
      </c>
      <c r="O52" s="106">
        <f t="shared" si="4"/>
        <v>44369298.736228138</v>
      </c>
      <c r="P52" s="100">
        <f t="shared" si="5"/>
        <v>4033574</v>
      </c>
      <c r="Q52" s="107">
        <f t="shared" si="1"/>
        <v>40335724.736228138</v>
      </c>
      <c r="X52" s="36"/>
      <c r="Y52" s="36"/>
      <c r="Z52" s="36"/>
      <c r="AA52" s="36"/>
      <c r="AB52" s="36"/>
      <c r="AC52" s="36"/>
    </row>
    <row r="53" spans="1:32">
      <c r="E53" s="149"/>
      <c r="F53" s="105">
        <v>27</v>
      </c>
      <c r="G53" s="97">
        <f t="shared" si="10"/>
        <v>44135</v>
      </c>
      <c r="H53" s="100"/>
      <c r="I53" s="99"/>
      <c r="J53" s="100"/>
      <c r="K53" s="100"/>
      <c r="M53" s="108">
        <v>27</v>
      </c>
      <c r="N53" s="97">
        <f t="shared" si="3"/>
        <v>44135</v>
      </c>
      <c r="O53" s="106">
        <f t="shared" si="4"/>
        <v>40335724.736228138</v>
      </c>
      <c r="P53" s="100">
        <f t="shared" si="5"/>
        <v>4033574</v>
      </c>
      <c r="Q53" s="107">
        <f t="shared" si="1"/>
        <v>36302150.736228138</v>
      </c>
      <c r="X53" s="36"/>
      <c r="Y53" s="36"/>
      <c r="Z53" s="36"/>
      <c r="AA53" s="36"/>
      <c r="AB53" s="36"/>
      <c r="AC53" s="36"/>
    </row>
    <row r="54" spans="1:32">
      <c r="D54" s="113"/>
      <c r="E54" s="149"/>
      <c r="F54" s="105">
        <v>28</v>
      </c>
      <c r="G54" s="97">
        <f t="shared" si="10"/>
        <v>44165</v>
      </c>
      <c r="H54" s="100"/>
      <c r="I54" s="99"/>
      <c r="J54" s="100"/>
      <c r="K54" s="100"/>
      <c r="M54" s="108">
        <v>28</v>
      </c>
      <c r="N54" s="97">
        <f t="shared" si="3"/>
        <v>44165</v>
      </c>
      <c r="O54" s="106">
        <f t="shared" si="4"/>
        <v>36302150.736228138</v>
      </c>
      <c r="P54" s="100">
        <f t="shared" si="5"/>
        <v>4033574</v>
      </c>
      <c r="Q54" s="107">
        <f t="shared" si="1"/>
        <v>32268576.736228138</v>
      </c>
    </row>
    <row r="55" spans="1:32">
      <c r="E55" s="149"/>
      <c r="F55" s="105">
        <v>29</v>
      </c>
      <c r="G55" s="97">
        <f t="shared" si="10"/>
        <v>44196</v>
      </c>
      <c r="H55" s="100"/>
      <c r="I55" s="99"/>
      <c r="J55" s="100"/>
      <c r="K55" s="100"/>
      <c r="M55" s="108">
        <v>29</v>
      </c>
      <c r="N55" s="97">
        <f t="shared" si="3"/>
        <v>44196</v>
      </c>
      <c r="O55" s="106">
        <f t="shared" si="4"/>
        <v>32268576.736228138</v>
      </c>
      <c r="P55" s="100">
        <f t="shared" si="5"/>
        <v>4033574</v>
      </c>
      <c r="Q55" s="107">
        <f t="shared" si="1"/>
        <v>28235002.736228138</v>
      </c>
    </row>
    <row r="56" spans="1:32">
      <c r="E56" s="149"/>
      <c r="F56" s="105">
        <v>30</v>
      </c>
      <c r="G56" s="97">
        <f t="shared" si="10"/>
        <v>44227</v>
      </c>
      <c r="H56" s="100"/>
      <c r="I56" s="99"/>
      <c r="J56" s="100"/>
      <c r="K56" s="100"/>
      <c r="M56" s="108">
        <v>30</v>
      </c>
      <c r="N56" s="97">
        <f t="shared" si="3"/>
        <v>44227</v>
      </c>
      <c r="O56" s="106">
        <f t="shared" si="4"/>
        <v>28235002.736228138</v>
      </c>
      <c r="P56" s="100">
        <f t="shared" si="5"/>
        <v>4033574</v>
      </c>
      <c r="Q56" s="107">
        <f t="shared" si="1"/>
        <v>24201428.736228138</v>
      </c>
    </row>
    <row r="57" spans="1:32">
      <c r="E57" s="149"/>
      <c r="F57" s="105">
        <v>31</v>
      </c>
      <c r="G57" s="97">
        <f t="shared" si="10"/>
        <v>44255</v>
      </c>
      <c r="H57" s="100"/>
      <c r="I57" s="99"/>
      <c r="J57" s="100"/>
      <c r="K57" s="100"/>
      <c r="M57" s="108">
        <v>31</v>
      </c>
      <c r="N57" s="97">
        <f t="shared" si="3"/>
        <v>44255</v>
      </c>
      <c r="O57" s="106">
        <f t="shared" si="4"/>
        <v>24201428.736228138</v>
      </c>
      <c r="P57" s="100">
        <f t="shared" si="5"/>
        <v>4033574</v>
      </c>
      <c r="Q57" s="107">
        <f t="shared" si="1"/>
        <v>20167854.736228138</v>
      </c>
    </row>
    <row r="58" spans="1:32">
      <c r="E58" s="149"/>
      <c r="F58" s="105">
        <v>32</v>
      </c>
      <c r="G58" s="97">
        <f t="shared" si="10"/>
        <v>44286</v>
      </c>
      <c r="H58" s="100"/>
      <c r="I58" s="99"/>
      <c r="J58" s="100"/>
      <c r="K58" s="100"/>
      <c r="M58" s="108">
        <v>32</v>
      </c>
      <c r="N58" s="97">
        <f t="shared" si="3"/>
        <v>44286</v>
      </c>
      <c r="O58" s="106">
        <f t="shared" si="4"/>
        <v>20167854.736228138</v>
      </c>
      <c r="P58" s="100">
        <f t="shared" si="5"/>
        <v>4033574</v>
      </c>
      <c r="Q58" s="107">
        <f t="shared" si="1"/>
        <v>16134280.736228138</v>
      </c>
    </row>
    <row r="59" spans="1:32">
      <c r="E59" s="149"/>
      <c r="F59" s="105">
        <v>33</v>
      </c>
      <c r="G59" s="97">
        <f t="shared" si="10"/>
        <v>44316</v>
      </c>
      <c r="H59" s="100"/>
      <c r="I59" s="99"/>
      <c r="J59" s="100"/>
      <c r="K59" s="100"/>
      <c r="M59" s="108">
        <v>33</v>
      </c>
      <c r="N59" s="97">
        <f t="shared" si="3"/>
        <v>44316</v>
      </c>
      <c r="O59" s="106">
        <f t="shared" si="4"/>
        <v>16134280.736228138</v>
      </c>
      <c r="P59" s="100">
        <f t="shared" si="5"/>
        <v>4033574</v>
      </c>
      <c r="Q59" s="107">
        <f t="shared" si="1"/>
        <v>12100706.736228138</v>
      </c>
    </row>
    <row r="60" spans="1:32">
      <c r="E60" s="149"/>
      <c r="F60" s="105">
        <v>34</v>
      </c>
      <c r="G60" s="97">
        <f t="shared" si="10"/>
        <v>44347</v>
      </c>
      <c r="H60" s="100"/>
      <c r="I60" s="99"/>
      <c r="J60" s="100"/>
      <c r="K60" s="100"/>
      <c r="M60" s="108">
        <v>34</v>
      </c>
      <c r="N60" s="97">
        <f t="shared" si="3"/>
        <v>44347</v>
      </c>
      <c r="O60" s="106">
        <f t="shared" si="4"/>
        <v>12100706.736228138</v>
      </c>
      <c r="P60" s="100">
        <f t="shared" si="5"/>
        <v>4033574</v>
      </c>
      <c r="Q60" s="107">
        <f t="shared" si="1"/>
        <v>8067132.7362281382</v>
      </c>
    </row>
    <row r="61" spans="1:32">
      <c r="E61" s="149"/>
      <c r="F61" s="105">
        <v>35</v>
      </c>
      <c r="G61" s="97">
        <f t="shared" si="10"/>
        <v>44377</v>
      </c>
      <c r="H61" s="100"/>
      <c r="I61" s="99"/>
      <c r="J61" s="100"/>
      <c r="K61" s="100"/>
      <c r="M61" s="108">
        <v>35</v>
      </c>
      <c r="N61" s="97">
        <f t="shared" si="3"/>
        <v>44377</v>
      </c>
      <c r="O61" s="106">
        <f t="shared" si="4"/>
        <v>8067132.7362281382</v>
      </c>
      <c r="P61" s="100">
        <f t="shared" si="5"/>
        <v>4033574</v>
      </c>
      <c r="Q61" s="107">
        <f t="shared" si="1"/>
        <v>4033558.7362281382</v>
      </c>
    </row>
    <row r="62" spans="1:32">
      <c r="E62" s="150"/>
      <c r="F62" s="105">
        <v>36</v>
      </c>
      <c r="G62" s="97">
        <f t="shared" si="10"/>
        <v>44408</v>
      </c>
      <c r="H62" s="100"/>
      <c r="I62" s="99"/>
      <c r="J62" s="100"/>
      <c r="K62" s="138"/>
      <c r="M62" s="108">
        <v>36</v>
      </c>
      <c r="N62" s="97">
        <f t="shared" si="3"/>
        <v>44408</v>
      </c>
      <c r="O62" s="106">
        <f t="shared" si="4"/>
        <v>4033558.7362281382</v>
      </c>
      <c r="P62" s="100">
        <f>ROUND($O$27/36,0)-15</f>
        <v>4033559</v>
      </c>
      <c r="Q62" s="100">
        <f t="shared" si="1"/>
        <v>-0.26377186179161072</v>
      </c>
    </row>
  </sheetData>
  <mergeCells count="23">
    <mergeCell ref="E27:E38"/>
    <mergeCell ref="E39:E50"/>
    <mergeCell ref="E51:E62"/>
    <mergeCell ref="Z1:AA1"/>
    <mergeCell ref="AB1:AB2"/>
    <mergeCell ref="AC1:AD1"/>
    <mergeCell ref="AE1:AE2"/>
    <mergeCell ref="AF1:AF2"/>
    <mergeCell ref="E25:K25"/>
    <mergeCell ref="M25:Q25"/>
    <mergeCell ref="S25:W25"/>
    <mergeCell ref="J1:K1"/>
    <mergeCell ref="L1:L2"/>
    <mergeCell ref="M1:N1"/>
    <mergeCell ref="O1:P1"/>
    <mergeCell ref="Q1:X1"/>
    <mergeCell ref="Y1:Y2"/>
    <mergeCell ref="I1:I2"/>
    <mergeCell ref="B1:B2"/>
    <mergeCell ref="C1:C2"/>
    <mergeCell ref="D1:D2"/>
    <mergeCell ref="E1:E2"/>
    <mergeCell ref="F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6"/>
  <sheetViews>
    <sheetView tabSelected="1" topLeftCell="B71" workbookViewId="0">
      <selection activeCell="G88" sqref="G88"/>
    </sheetView>
  </sheetViews>
  <sheetFormatPr defaultColWidth="8.85546875" defaultRowHeight="15"/>
  <cols>
    <col min="1" max="1" width="16" bestFit="1" customWidth="1"/>
    <col min="2" max="2" width="35.7109375" customWidth="1"/>
    <col min="3" max="3" width="12.5703125" style="75" bestFit="1" customWidth="1"/>
    <col min="4" max="4" width="13.28515625" bestFit="1" customWidth="1"/>
    <col min="5" max="5" width="6.42578125" bestFit="1" customWidth="1"/>
    <col min="6" max="6" width="6" bestFit="1" customWidth="1"/>
    <col min="7" max="7" width="13.140625" bestFit="1" customWidth="1"/>
    <col min="8" max="8" width="17.42578125" bestFit="1" customWidth="1"/>
    <col min="9" max="9" width="20.140625" customWidth="1"/>
    <col min="10" max="11" width="16.42578125" customWidth="1"/>
    <col min="12" max="12" width="7.5703125" customWidth="1"/>
    <col min="13" max="13" width="6" bestFit="1" customWidth="1"/>
    <col min="14" max="14" width="10.140625" bestFit="1" customWidth="1"/>
    <col min="15" max="15" width="12.5703125" bestFit="1" customWidth="1"/>
    <col min="16" max="16" width="19.140625" bestFit="1" customWidth="1"/>
    <col min="17" max="17" width="12.42578125" bestFit="1" customWidth="1"/>
    <col min="18" max="18" width="6.28515625" style="36" customWidth="1"/>
    <col min="19" max="21" width="12.42578125" style="36" customWidth="1"/>
    <col min="22" max="22" width="19.140625" style="36" bestFit="1" customWidth="1"/>
    <col min="23" max="23" width="12.42578125" bestFit="1" customWidth="1"/>
    <col min="24" max="24" width="14" bestFit="1" customWidth="1"/>
    <col min="25" max="25" width="28.85546875" bestFit="1" customWidth="1"/>
    <col min="26" max="26" width="3.85546875" customWidth="1"/>
    <col min="27" max="27" width="34.7109375" customWidth="1"/>
    <col min="28" max="28" width="12.28515625" bestFit="1" customWidth="1"/>
    <col min="29" max="29" width="13.28515625" bestFit="1" customWidth="1"/>
  </cols>
  <sheetData>
    <row r="1" spans="1:32" s="41" customFormat="1" ht="24" customHeight="1">
      <c r="B1" s="139" t="s">
        <v>84</v>
      </c>
      <c r="C1" s="139" t="s">
        <v>85</v>
      </c>
      <c r="D1" s="139" t="s">
        <v>86</v>
      </c>
      <c r="E1" s="139" t="s">
        <v>87</v>
      </c>
      <c r="F1" s="139" t="s">
        <v>88</v>
      </c>
      <c r="G1" s="139"/>
      <c r="H1" s="139"/>
      <c r="I1" s="147" t="s">
        <v>89</v>
      </c>
      <c r="J1" s="139" t="s">
        <v>90</v>
      </c>
      <c r="K1" s="139"/>
      <c r="L1" s="147" t="s">
        <v>91</v>
      </c>
      <c r="M1" s="139" t="s">
        <v>92</v>
      </c>
      <c r="N1" s="139"/>
      <c r="O1" s="139" t="s">
        <v>93</v>
      </c>
      <c r="P1" s="139"/>
      <c r="Q1" s="139" t="s">
        <v>94</v>
      </c>
      <c r="R1" s="139"/>
      <c r="S1" s="139"/>
      <c r="T1" s="139"/>
      <c r="U1" s="139"/>
      <c r="V1" s="139"/>
      <c r="W1" s="139"/>
      <c r="X1" s="139"/>
      <c r="Y1" s="147" t="s">
        <v>95</v>
      </c>
      <c r="Z1" s="139" t="s">
        <v>96</v>
      </c>
      <c r="AA1" s="139"/>
      <c r="AB1" s="139" t="s">
        <v>97</v>
      </c>
      <c r="AC1" s="140" t="s">
        <v>98</v>
      </c>
      <c r="AD1" s="140"/>
      <c r="AE1" s="141" t="s">
        <v>99</v>
      </c>
      <c r="AF1" s="142" t="s">
        <v>100</v>
      </c>
    </row>
    <row r="2" spans="1:32" s="41" customFormat="1" ht="24" customHeight="1">
      <c r="B2" s="139"/>
      <c r="C2" s="139"/>
      <c r="D2" s="139"/>
      <c r="E2" s="139"/>
      <c r="F2" s="42" t="s">
        <v>4</v>
      </c>
      <c r="G2" s="42" t="s">
        <v>101</v>
      </c>
      <c r="H2" s="42" t="s">
        <v>102</v>
      </c>
      <c r="I2" s="147"/>
      <c r="J2" s="42" t="s">
        <v>103</v>
      </c>
      <c r="K2" s="43" t="s">
        <v>104</v>
      </c>
      <c r="L2" s="147"/>
      <c r="M2" s="42" t="s">
        <v>4</v>
      </c>
      <c r="N2" s="42" t="s">
        <v>1</v>
      </c>
      <c r="O2" s="42" t="s">
        <v>4</v>
      </c>
      <c r="P2" s="42" t="s">
        <v>1</v>
      </c>
      <c r="Q2" s="42" t="s">
        <v>105</v>
      </c>
      <c r="R2" s="44"/>
      <c r="S2" s="44"/>
      <c r="T2" s="44"/>
      <c r="U2" s="44"/>
      <c r="V2" s="44"/>
      <c r="W2" s="42" t="s">
        <v>106</v>
      </c>
      <c r="X2" s="42" t="s">
        <v>89</v>
      </c>
      <c r="Y2" s="147"/>
      <c r="Z2" s="43" t="s">
        <v>107</v>
      </c>
      <c r="AA2" s="43" t="s">
        <v>108</v>
      </c>
      <c r="AB2" s="139"/>
      <c r="AC2" s="43" t="s">
        <v>8</v>
      </c>
      <c r="AD2" s="43" t="s">
        <v>109</v>
      </c>
      <c r="AE2" s="141"/>
      <c r="AF2" s="142"/>
    </row>
    <row r="3" spans="1:32" s="63" customFormat="1" ht="24" customHeight="1">
      <c r="A3" s="36" t="s">
        <v>110</v>
      </c>
      <c r="B3" s="45">
        <v>97</v>
      </c>
      <c r="C3" s="46" t="s">
        <v>111</v>
      </c>
      <c r="D3" s="47" t="s">
        <v>112</v>
      </c>
      <c r="E3" s="48">
        <v>150</v>
      </c>
      <c r="F3" s="49">
        <v>60</v>
      </c>
      <c r="G3" s="50" t="s">
        <v>113</v>
      </c>
      <c r="H3" s="50" t="s">
        <v>114</v>
      </c>
      <c r="I3" s="51">
        <v>70412965</v>
      </c>
      <c r="J3" s="49" t="s">
        <v>115</v>
      </c>
      <c r="K3" s="49" t="s">
        <v>116</v>
      </c>
      <c r="L3" s="49"/>
      <c r="M3" s="49"/>
      <c r="N3" s="52"/>
      <c r="O3" s="49">
        <v>10</v>
      </c>
      <c r="P3" s="52">
        <v>11735515</v>
      </c>
      <c r="Q3" s="49" t="s">
        <v>28</v>
      </c>
      <c r="R3" s="53" t="s">
        <v>28</v>
      </c>
      <c r="S3" s="54" t="s">
        <v>28</v>
      </c>
      <c r="T3" s="55" t="s">
        <v>117</v>
      </c>
      <c r="U3" s="54" t="s">
        <v>28</v>
      </c>
      <c r="V3" s="49" t="s">
        <v>118</v>
      </c>
      <c r="W3" s="48" t="s">
        <v>119</v>
      </c>
      <c r="X3" s="56" t="s">
        <v>28</v>
      </c>
      <c r="Y3" s="57" t="s">
        <v>28</v>
      </c>
      <c r="Z3" s="58" t="s">
        <v>120</v>
      </c>
      <c r="AA3" s="59"/>
      <c r="AB3" s="60"/>
      <c r="AC3" s="60"/>
      <c r="AD3" s="61"/>
      <c r="AE3" s="62"/>
    </row>
    <row r="4" spans="1:32" s="41" customFormat="1" ht="24" customHeight="1">
      <c r="B4" s="64"/>
      <c r="C4" s="65"/>
      <c r="D4" s="66"/>
      <c r="E4" s="64"/>
      <c r="F4" s="64"/>
      <c r="G4" s="67"/>
      <c r="H4" s="67"/>
      <c r="I4" s="68"/>
      <c r="J4" s="68"/>
      <c r="K4" s="64"/>
      <c r="L4" s="69"/>
      <c r="M4" s="64"/>
      <c r="N4" s="70"/>
      <c r="O4" s="64"/>
      <c r="P4" s="69"/>
      <c r="Q4" s="71"/>
      <c r="R4" s="72"/>
      <c r="S4" s="72"/>
      <c r="T4" s="72"/>
      <c r="U4" s="72"/>
      <c r="V4" s="72"/>
      <c r="W4" s="71"/>
      <c r="X4" s="71"/>
      <c r="Y4" s="73"/>
      <c r="Z4" s="71"/>
      <c r="AA4" s="71"/>
      <c r="AB4" s="71"/>
      <c r="AC4" s="71"/>
      <c r="AD4" s="71"/>
      <c r="AE4" s="74"/>
      <c r="AF4"/>
    </row>
    <row r="5" spans="1:32">
      <c r="A5" s="21">
        <v>1</v>
      </c>
      <c r="B5" t="s">
        <v>121</v>
      </c>
      <c r="C5" s="75" t="s">
        <v>122</v>
      </c>
      <c r="D5" s="76"/>
    </row>
    <row r="6" spans="1:32">
      <c r="A6" s="21">
        <v>2</v>
      </c>
      <c r="B6" t="s">
        <v>123</v>
      </c>
      <c r="C6" s="75" t="s">
        <v>124</v>
      </c>
      <c r="D6" t="s">
        <v>111</v>
      </c>
    </row>
    <row r="7" spans="1:32">
      <c r="A7" s="21">
        <v>3</v>
      </c>
      <c r="B7" t="s">
        <v>125</v>
      </c>
      <c r="C7" s="75" t="s">
        <v>122</v>
      </c>
      <c r="D7" t="s">
        <v>112</v>
      </c>
    </row>
    <row r="8" spans="1:32">
      <c r="A8" s="21">
        <v>4</v>
      </c>
      <c r="B8" t="s">
        <v>126</v>
      </c>
      <c r="C8" s="75" t="s">
        <v>122</v>
      </c>
      <c r="D8" s="77"/>
    </row>
    <row r="9" spans="1:32">
      <c r="A9" s="21">
        <v>5</v>
      </c>
      <c r="B9" t="s">
        <v>127</v>
      </c>
      <c r="C9" s="75" t="s">
        <v>122</v>
      </c>
      <c r="D9" s="78">
        <v>42309</v>
      </c>
    </row>
    <row r="10" spans="1:32">
      <c r="A10" s="21">
        <v>6</v>
      </c>
      <c r="B10" t="s">
        <v>128</v>
      </c>
      <c r="C10" s="75" t="s">
        <v>124</v>
      </c>
      <c r="D10" s="77">
        <v>60</v>
      </c>
      <c r="E10" t="s">
        <v>129</v>
      </c>
    </row>
    <row r="11" spans="1:32">
      <c r="A11" s="21">
        <v>7</v>
      </c>
      <c r="B11" t="s">
        <v>130</v>
      </c>
      <c r="C11" s="75" t="s">
        <v>124</v>
      </c>
      <c r="D11" s="77" t="s">
        <v>131</v>
      </c>
    </row>
    <row r="12" spans="1:32">
      <c r="A12" s="21"/>
      <c r="D12" s="77">
        <v>60</v>
      </c>
      <c r="E12" t="s">
        <v>129</v>
      </c>
    </row>
    <row r="13" spans="1:32">
      <c r="A13" s="21">
        <v>8</v>
      </c>
      <c r="B13" t="s">
        <v>132</v>
      </c>
      <c r="C13" s="75" t="s">
        <v>124</v>
      </c>
      <c r="D13" s="79">
        <f>+I3</f>
        <v>70412965</v>
      </c>
    </row>
    <row r="14" spans="1:32">
      <c r="A14" s="21">
        <v>9</v>
      </c>
      <c r="B14" t="s">
        <v>133</v>
      </c>
      <c r="C14" s="75" t="s">
        <v>124</v>
      </c>
      <c r="D14" s="77" t="s">
        <v>83</v>
      </c>
    </row>
    <row r="15" spans="1:32">
      <c r="A15" s="21">
        <v>10</v>
      </c>
      <c r="B15" t="s">
        <v>134</v>
      </c>
      <c r="C15" s="75" t="s">
        <v>122</v>
      </c>
      <c r="D15" s="79" t="s">
        <v>135</v>
      </c>
    </row>
    <row r="16" spans="1:32">
      <c r="A16" s="21">
        <v>11</v>
      </c>
      <c r="B16" t="s">
        <v>136</v>
      </c>
      <c r="C16" s="75" t="s">
        <v>124</v>
      </c>
      <c r="D16" s="79">
        <v>0</v>
      </c>
    </row>
    <row r="17" spans="1:29">
      <c r="A17" s="21">
        <v>12</v>
      </c>
      <c r="B17" t="s">
        <v>137</v>
      </c>
      <c r="C17" s="75" t="s">
        <v>124</v>
      </c>
      <c r="D17" s="77"/>
    </row>
    <row r="18" spans="1:29">
      <c r="A18" s="21">
        <v>13</v>
      </c>
      <c r="B18" t="s">
        <v>138</v>
      </c>
      <c r="C18" s="75" t="s">
        <v>124</v>
      </c>
      <c r="D18" s="79">
        <f>+D13</f>
        <v>70412965</v>
      </c>
    </row>
    <row r="19" spans="1:29">
      <c r="A19" s="21">
        <v>14</v>
      </c>
      <c r="B19" t="s">
        <v>139</v>
      </c>
      <c r="C19" s="75" t="s">
        <v>122</v>
      </c>
      <c r="D19" s="80">
        <v>11.72</v>
      </c>
    </row>
    <row r="20" spans="1:29">
      <c r="A20" s="21">
        <v>16</v>
      </c>
      <c r="B20" t="s">
        <v>140</v>
      </c>
      <c r="C20" s="75" t="s">
        <v>122</v>
      </c>
      <c r="D20" s="81" t="s">
        <v>83</v>
      </c>
    </row>
    <row r="21" spans="1:29">
      <c r="A21" s="21"/>
      <c r="B21" t="s">
        <v>141</v>
      </c>
      <c r="C21" s="75" t="s">
        <v>122</v>
      </c>
      <c r="D21" s="79">
        <v>112111111</v>
      </c>
    </row>
    <row r="24" spans="1:29">
      <c r="AA24" s="36"/>
      <c r="AB24" s="36"/>
      <c r="AC24" s="36"/>
    </row>
    <row r="25" spans="1:29" ht="15.75">
      <c r="E25" s="143" t="s">
        <v>142</v>
      </c>
      <c r="F25" s="144"/>
      <c r="G25" s="144"/>
      <c r="H25" s="144"/>
      <c r="I25" s="144"/>
      <c r="J25" s="144"/>
      <c r="K25" s="145"/>
      <c r="M25" s="146" t="s">
        <v>143</v>
      </c>
      <c r="N25" s="146"/>
      <c r="O25" s="146"/>
      <c r="P25" s="146"/>
      <c r="Q25" s="146"/>
      <c r="R25" s="82"/>
      <c r="S25" s="146" t="s">
        <v>144</v>
      </c>
      <c r="T25" s="146"/>
      <c r="U25" s="146"/>
      <c r="V25" s="146"/>
      <c r="W25" s="146"/>
      <c r="X25" s="83" t="s">
        <v>145</v>
      </c>
      <c r="Y25" s="84" t="s">
        <v>146</v>
      </c>
      <c r="Z25" s="75"/>
      <c r="AA25" s="85"/>
      <c r="AB25" s="85"/>
      <c r="AC25" s="85"/>
    </row>
    <row r="26" spans="1:29">
      <c r="E26" s="86" t="s">
        <v>3</v>
      </c>
      <c r="F26" s="86" t="s">
        <v>4</v>
      </c>
      <c r="G26" s="87" t="s">
        <v>147</v>
      </c>
      <c r="H26" s="88" t="s">
        <v>9</v>
      </c>
      <c r="I26" s="88" t="s">
        <v>148</v>
      </c>
      <c r="J26" s="88" t="s">
        <v>149</v>
      </c>
      <c r="K26" s="88" t="s">
        <v>150</v>
      </c>
      <c r="M26" s="87" t="s">
        <v>4</v>
      </c>
      <c r="N26" s="89" t="s">
        <v>151</v>
      </c>
      <c r="O26" s="88" t="s">
        <v>9</v>
      </c>
      <c r="P26" s="90" t="s">
        <v>152</v>
      </c>
      <c r="Q26" s="88" t="s">
        <v>150</v>
      </c>
      <c r="R26" s="91"/>
      <c r="S26" s="87" t="s">
        <v>4</v>
      </c>
      <c r="T26" s="89" t="s">
        <v>151</v>
      </c>
      <c r="U26" s="88" t="s">
        <v>9</v>
      </c>
      <c r="V26" s="90" t="s">
        <v>152</v>
      </c>
      <c r="W26" s="88" t="s">
        <v>150</v>
      </c>
      <c r="X26" s="92">
        <v>1</v>
      </c>
      <c r="Y26" s="93" t="s">
        <v>153</v>
      </c>
      <c r="Z26" s="75" t="s">
        <v>154</v>
      </c>
      <c r="AA26" s="94" t="s">
        <v>155</v>
      </c>
      <c r="AB26" s="95">
        <f>Q76</f>
        <v>82124970.548549801</v>
      </c>
      <c r="AC26" s="95"/>
    </row>
    <row r="27" spans="1:29">
      <c r="E27" s="148" t="s">
        <v>156</v>
      </c>
      <c r="F27" s="96">
        <v>1</v>
      </c>
      <c r="G27" s="97">
        <v>42338</v>
      </c>
      <c r="H27" s="98">
        <f>NPV($D$19%*5,I27:I87)</f>
        <v>70372705.548549801</v>
      </c>
      <c r="I27" s="99"/>
      <c r="J27" s="100">
        <f t="shared" ref="J27:J86" si="0">$H$27*($D$19/12)%</f>
        <v>687306.75752416975</v>
      </c>
      <c r="K27" s="100">
        <f t="shared" ref="K27:K87" si="1">+H27-I27+J27</f>
        <v>71060012.306073964</v>
      </c>
      <c r="M27" s="101">
        <v>1</v>
      </c>
      <c r="N27" s="97">
        <f>G27</f>
        <v>42338</v>
      </c>
      <c r="O27" s="99">
        <f>$H$27+$D$13</f>
        <v>140785670.5485498</v>
      </c>
      <c r="P27" s="100">
        <f>ROUND(($O$27/120),0)</f>
        <v>1173214</v>
      </c>
      <c r="Q27" s="100">
        <f t="shared" ref="Q27:Q90" si="2">+O27-P27</f>
        <v>139612456.5485498</v>
      </c>
      <c r="R27" s="102"/>
      <c r="S27" s="101">
        <v>1</v>
      </c>
      <c r="T27" s="97">
        <f>N27</f>
        <v>42338</v>
      </c>
      <c r="U27" s="99">
        <f>$D$13</f>
        <v>70412965</v>
      </c>
      <c r="V27" s="100">
        <f>ROUND(($U$27/60),0)</f>
        <v>1173549</v>
      </c>
      <c r="W27" s="100">
        <f>+U27-V27</f>
        <v>69239416</v>
      </c>
      <c r="X27" s="21"/>
      <c r="Y27" s="75"/>
      <c r="Z27" s="75" t="s">
        <v>154</v>
      </c>
      <c r="AA27" s="103" t="s">
        <v>157</v>
      </c>
      <c r="AB27" s="95">
        <f>(AC28+AC29)-AB26</f>
        <v>34348587.876208127</v>
      </c>
      <c r="AC27" s="95"/>
    </row>
    <row r="28" spans="1:29">
      <c r="E28" s="149"/>
      <c r="F28" s="96">
        <v>2</v>
      </c>
      <c r="G28" s="97">
        <f>EOMONTH(G27,1)</f>
        <v>42369</v>
      </c>
      <c r="H28" s="100">
        <f t="shared" ref="H28:H87" si="3">+K27</f>
        <v>71060012.306073964</v>
      </c>
      <c r="I28" s="99"/>
      <c r="J28" s="100">
        <f t="shared" si="0"/>
        <v>687306.75752416975</v>
      </c>
      <c r="K28" s="100">
        <f t="shared" si="1"/>
        <v>71747319.063598126</v>
      </c>
      <c r="M28" s="101">
        <v>2</v>
      </c>
      <c r="N28" s="97">
        <f t="shared" ref="N28:N91" si="4">G28</f>
        <v>42369</v>
      </c>
      <c r="O28" s="99">
        <f t="shared" ref="O28:O91" si="5">+Q27</f>
        <v>139612456.5485498</v>
      </c>
      <c r="P28" s="100">
        <f t="shared" ref="P28:P91" si="6">ROUND(($O$27/120),0)</f>
        <v>1173214</v>
      </c>
      <c r="Q28" s="100">
        <f t="shared" si="2"/>
        <v>138439242.5485498</v>
      </c>
      <c r="R28" s="102"/>
      <c r="S28" s="101">
        <v>2</v>
      </c>
      <c r="T28" s="97">
        <f t="shared" ref="T28:T86" si="7">N28</f>
        <v>42369</v>
      </c>
      <c r="U28" s="99">
        <f t="shared" ref="U28:U86" si="8">+W27</f>
        <v>69239416</v>
      </c>
      <c r="V28" s="100">
        <f t="shared" ref="V28:V85" si="9">ROUND(($U$27/60),0)</f>
        <v>1173549</v>
      </c>
      <c r="W28" s="100">
        <f t="shared" ref="W28:W86" si="10">+U28-V28</f>
        <v>68065867</v>
      </c>
      <c r="X28" s="21"/>
      <c r="Y28" s="75"/>
      <c r="Z28" s="75" t="s">
        <v>158</v>
      </c>
      <c r="AA28" s="94" t="s">
        <v>159</v>
      </c>
      <c r="AB28" s="95"/>
      <c r="AC28" s="95">
        <f>K76</f>
        <v>104738043.42475793</v>
      </c>
    </row>
    <row r="29" spans="1:29">
      <c r="E29" s="149"/>
      <c r="F29" s="96">
        <v>3</v>
      </c>
      <c r="G29" s="97">
        <f t="shared" ref="G29:G92" si="11">EOMONTH(G28,1)</f>
        <v>42400</v>
      </c>
      <c r="H29" s="100">
        <f t="shared" si="3"/>
        <v>71747319.063598126</v>
      </c>
      <c r="I29" s="99"/>
      <c r="J29" s="100">
        <f t="shared" si="0"/>
        <v>687306.75752416975</v>
      </c>
      <c r="K29" s="100">
        <f t="shared" si="1"/>
        <v>72434625.821122289</v>
      </c>
      <c r="M29" s="101">
        <v>3</v>
      </c>
      <c r="N29" s="97">
        <f t="shared" si="4"/>
        <v>42400</v>
      </c>
      <c r="O29" s="99">
        <f t="shared" si="5"/>
        <v>138439242.5485498</v>
      </c>
      <c r="P29" s="100">
        <f t="shared" si="6"/>
        <v>1173214</v>
      </c>
      <c r="Q29" s="100">
        <f t="shared" si="2"/>
        <v>137266028.5485498</v>
      </c>
      <c r="R29" s="102"/>
      <c r="S29" s="101">
        <v>3</v>
      </c>
      <c r="T29" s="97">
        <f t="shared" si="7"/>
        <v>42400</v>
      </c>
      <c r="U29" s="99">
        <f t="shared" si="8"/>
        <v>68065867</v>
      </c>
      <c r="V29" s="100">
        <f t="shared" si="9"/>
        <v>1173549</v>
      </c>
      <c r="W29" s="100">
        <f t="shared" si="10"/>
        <v>66892318</v>
      </c>
      <c r="X29" s="21"/>
      <c r="Y29" s="75"/>
      <c r="Z29" s="75" t="s">
        <v>158</v>
      </c>
      <c r="AA29" s="94" t="s">
        <v>160</v>
      </c>
      <c r="AB29" s="95"/>
      <c r="AC29" s="95">
        <f>W76</f>
        <v>11735515</v>
      </c>
    </row>
    <row r="30" spans="1:29">
      <c r="E30" s="149"/>
      <c r="F30" s="96">
        <v>4</v>
      </c>
      <c r="G30" s="97">
        <f t="shared" si="11"/>
        <v>42429</v>
      </c>
      <c r="H30" s="100">
        <f t="shared" si="3"/>
        <v>72434625.821122289</v>
      </c>
      <c r="I30" s="99"/>
      <c r="J30" s="100">
        <f t="shared" si="0"/>
        <v>687306.75752416975</v>
      </c>
      <c r="K30" s="100">
        <f t="shared" si="1"/>
        <v>73121932.578646451</v>
      </c>
      <c r="M30" s="101">
        <v>4</v>
      </c>
      <c r="N30" s="97">
        <f t="shared" si="4"/>
        <v>42429</v>
      </c>
      <c r="O30" s="99">
        <f t="shared" si="5"/>
        <v>137266028.5485498</v>
      </c>
      <c r="P30" s="100">
        <f t="shared" si="6"/>
        <v>1173214</v>
      </c>
      <c r="Q30" s="100">
        <f t="shared" si="2"/>
        <v>136092814.5485498</v>
      </c>
      <c r="R30" s="102"/>
      <c r="S30" s="101">
        <v>4</v>
      </c>
      <c r="T30" s="97">
        <f t="shared" si="7"/>
        <v>42429</v>
      </c>
      <c r="U30" s="99">
        <f t="shared" si="8"/>
        <v>66892318</v>
      </c>
      <c r="V30" s="100">
        <f t="shared" si="9"/>
        <v>1173549</v>
      </c>
      <c r="W30" s="100">
        <f t="shared" si="10"/>
        <v>65718769</v>
      </c>
      <c r="X30" s="21"/>
      <c r="Y30" s="75"/>
      <c r="Z30" s="75"/>
      <c r="AA30" s="104"/>
      <c r="AB30" s="95"/>
      <c r="AC30" s="95"/>
    </row>
    <row r="31" spans="1:29" s="36" customFormat="1">
      <c r="C31" s="85"/>
      <c r="E31" s="149"/>
      <c r="F31" s="105">
        <v>5</v>
      </c>
      <c r="G31" s="97">
        <f t="shared" si="11"/>
        <v>42460</v>
      </c>
      <c r="H31" s="100">
        <f t="shared" si="3"/>
        <v>73121932.578646451</v>
      </c>
      <c r="I31" s="106"/>
      <c r="J31" s="100">
        <f t="shared" si="0"/>
        <v>687306.75752416975</v>
      </c>
      <c r="K31" s="107">
        <f t="shared" si="1"/>
        <v>73809239.336170614</v>
      </c>
      <c r="M31" s="108">
        <v>5</v>
      </c>
      <c r="N31" s="97">
        <f t="shared" si="4"/>
        <v>42460</v>
      </c>
      <c r="O31" s="99">
        <f t="shared" si="5"/>
        <v>136092814.5485498</v>
      </c>
      <c r="P31" s="100">
        <f t="shared" si="6"/>
        <v>1173214</v>
      </c>
      <c r="Q31" s="107">
        <f t="shared" si="2"/>
        <v>134919600.5485498</v>
      </c>
      <c r="R31" s="102"/>
      <c r="S31" s="108">
        <v>5</v>
      </c>
      <c r="T31" s="97">
        <f t="shared" si="7"/>
        <v>42460</v>
      </c>
      <c r="U31" s="99">
        <f t="shared" si="8"/>
        <v>65718769</v>
      </c>
      <c r="V31" s="100">
        <f t="shared" si="9"/>
        <v>1173549</v>
      </c>
      <c r="W31" s="100">
        <f t="shared" si="10"/>
        <v>64545220</v>
      </c>
      <c r="X31" s="21"/>
      <c r="Y31" s="75"/>
      <c r="Z31" s="75"/>
      <c r="AA31" s="104"/>
      <c r="AB31" s="95"/>
      <c r="AC31" s="95"/>
    </row>
    <row r="32" spans="1:29">
      <c r="E32" s="149"/>
      <c r="F32" s="96">
        <v>6</v>
      </c>
      <c r="G32" s="97">
        <f t="shared" si="11"/>
        <v>42490</v>
      </c>
      <c r="H32" s="100">
        <f t="shared" si="3"/>
        <v>73809239.336170614</v>
      </c>
      <c r="I32" s="99"/>
      <c r="J32" s="100">
        <f t="shared" si="0"/>
        <v>687306.75752416975</v>
      </c>
      <c r="K32" s="100">
        <f t="shared" si="1"/>
        <v>74496546.093694776</v>
      </c>
      <c r="M32" s="101">
        <v>6</v>
      </c>
      <c r="N32" s="97">
        <f t="shared" si="4"/>
        <v>42490</v>
      </c>
      <c r="O32" s="99">
        <f t="shared" si="5"/>
        <v>134919600.5485498</v>
      </c>
      <c r="P32" s="100">
        <f t="shared" si="6"/>
        <v>1173214</v>
      </c>
      <c r="Q32" s="100">
        <f t="shared" si="2"/>
        <v>133746386.5485498</v>
      </c>
      <c r="R32" s="102"/>
      <c r="S32" s="101">
        <v>6</v>
      </c>
      <c r="T32" s="97">
        <f t="shared" si="7"/>
        <v>42490</v>
      </c>
      <c r="U32" s="99">
        <f t="shared" si="8"/>
        <v>64545220</v>
      </c>
      <c r="V32" s="100">
        <f t="shared" si="9"/>
        <v>1173549</v>
      </c>
      <c r="W32" s="100">
        <f t="shared" si="10"/>
        <v>63371671</v>
      </c>
      <c r="X32" s="21"/>
      <c r="Y32" s="75"/>
      <c r="Z32" s="75"/>
      <c r="AA32" s="104"/>
      <c r="AB32" s="95"/>
      <c r="AC32" s="95"/>
    </row>
    <row r="33" spans="3:29" s="36" customFormat="1">
      <c r="C33" s="85"/>
      <c r="E33" s="149"/>
      <c r="F33" s="105">
        <v>7</v>
      </c>
      <c r="G33" s="109">
        <f t="shared" si="11"/>
        <v>42521</v>
      </c>
      <c r="H33" s="107">
        <f t="shared" si="3"/>
        <v>74496546.093694776</v>
      </c>
      <c r="I33" s="106"/>
      <c r="J33" s="106">
        <f t="shared" si="0"/>
        <v>687306.75752416975</v>
      </c>
      <c r="K33" s="107">
        <f t="shared" si="1"/>
        <v>75183852.851218939</v>
      </c>
      <c r="M33" s="108">
        <v>7</v>
      </c>
      <c r="N33" s="109">
        <f t="shared" si="4"/>
        <v>42521</v>
      </c>
      <c r="O33" s="99">
        <f t="shared" si="5"/>
        <v>133746386.5485498</v>
      </c>
      <c r="P33" s="100">
        <f t="shared" si="6"/>
        <v>1173214</v>
      </c>
      <c r="Q33" s="107">
        <f t="shared" si="2"/>
        <v>132573172.5485498</v>
      </c>
      <c r="R33" s="102"/>
      <c r="S33" s="108">
        <v>7</v>
      </c>
      <c r="T33" s="109">
        <f t="shared" si="7"/>
        <v>42521</v>
      </c>
      <c r="U33" s="99">
        <f t="shared" si="8"/>
        <v>63371671</v>
      </c>
      <c r="V33" s="100">
        <f t="shared" si="9"/>
        <v>1173549</v>
      </c>
      <c r="W33" s="107">
        <f t="shared" si="10"/>
        <v>62198122</v>
      </c>
      <c r="X33" s="35"/>
      <c r="Y33" s="85"/>
      <c r="Z33" s="85"/>
      <c r="AA33" s="110"/>
      <c r="AB33" s="95"/>
      <c r="AC33" s="95"/>
    </row>
    <row r="34" spans="3:29">
      <c r="E34" s="149"/>
      <c r="F34" s="96">
        <v>8</v>
      </c>
      <c r="G34" s="97">
        <f t="shared" si="11"/>
        <v>42551</v>
      </c>
      <c r="H34" s="100">
        <f t="shared" si="3"/>
        <v>75183852.851218939</v>
      </c>
      <c r="I34" s="99"/>
      <c r="J34" s="100">
        <f t="shared" si="0"/>
        <v>687306.75752416975</v>
      </c>
      <c r="K34" s="100">
        <f t="shared" si="1"/>
        <v>75871159.608743101</v>
      </c>
      <c r="M34" s="101">
        <v>8</v>
      </c>
      <c r="N34" s="97">
        <f t="shared" si="4"/>
        <v>42551</v>
      </c>
      <c r="O34" s="99">
        <f t="shared" si="5"/>
        <v>132573172.5485498</v>
      </c>
      <c r="P34" s="100">
        <f t="shared" si="6"/>
        <v>1173214</v>
      </c>
      <c r="Q34" s="100">
        <f t="shared" si="2"/>
        <v>131399958.5485498</v>
      </c>
      <c r="R34" s="102"/>
      <c r="S34" s="101">
        <v>8</v>
      </c>
      <c r="T34" s="97">
        <f t="shared" si="7"/>
        <v>42551</v>
      </c>
      <c r="U34" s="99">
        <f t="shared" si="8"/>
        <v>62198122</v>
      </c>
      <c r="V34" s="100">
        <f t="shared" si="9"/>
        <v>1173549</v>
      </c>
      <c r="W34" s="100">
        <f t="shared" si="10"/>
        <v>61024573</v>
      </c>
      <c r="X34" s="35"/>
      <c r="Y34" s="36"/>
      <c r="Z34" s="36"/>
      <c r="AA34" s="36"/>
      <c r="AB34" s="36"/>
      <c r="AC34" s="36"/>
    </row>
    <row r="35" spans="3:29">
      <c r="E35" s="149"/>
      <c r="F35" s="96">
        <v>9</v>
      </c>
      <c r="G35" s="97">
        <f t="shared" si="11"/>
        <v>42582</v>
      </c>
      <c r="H35" s="100">
        <f t="shared" si="3"/>
        <v>75871159.608743101</v>
      </c>
      <c r="I35" s="99"/>
      <c r="J35" s="100">
        <f t="shared" si="0"/>
        <v>687306.75752416975</v>
      </c>
      <c r="K35" s="100">
        <f t="shared" si="1"/>
        <v>76558466.366267264</v>
      </c>
      <c r="M35" s="101">
        <v>9</v>
      </c>
      <c r="N35" s="97">
        <f t="shared" si="4"/>
        <v>42582</v>
      </c>
      <c r="O35" s="99">
        <f t="shared" si="5"/>
        <v>131399958.5485498</v>
      </c>
      <c r="P35" s="100">
        <f t="shared" si="6"/>
        <v>1173214</v>
      </c>
      <c r="Q35" s="100">
        <f t="shared" si="2"/>
        <v>130226744.5485498</v>
      </c>
      <c r="R35" s="102"/>
      <c r="S35" s="101">
        <v>9</v>
      </c>
      <c r="T35" s="97">
        <f t="shared" si="7"/>
        <v>42582</v>
      </c>
      <c r="U35" s="99">
        <f t="shared" si="8"/>
        <v>61024573</v>
      </c>
      <c r="V35" s="100">
        <f t="shared" si="9"/>
        <v>1173549</v>
      </c>
      <c r="W35" s="100">
        <f t="shared" si="10"/>
        <v>59851024</v>
      </c>
      <c r="X35" s="92"/>
      <c r="Y35" s="111"/>
      <c r="Z35" s="75"/>
      <c r="AB35" s="112"/>
      <c r="AC35" s="112"/>
    </row>
    <row r="36" spans="3:29" s="36" customFormat="1">
      <c r="C36" s="85"/>
      <c r="E36" s="149"/>
      <c r="F36" s="105">
        <v>10</v>
      </c>
      <c r="G36" s="109">
        <f t="shared" si="11"/>
        <v>42613</v>
      </c>
      <c r="H36" s="100">
        <f t="shared" si="3"/>
        <v>76558466.366267264</v>
      </c>
      <c r="I36" s="106"/>
      <c r="J36" s="100">
        <f t="shared" si="0"/>
        <v>687306.75752416975</v>
      </c>
      <c r="K36" s="107">
        <f t="shared" si="1"/>
        <v>77245773.123791426</v>
      </c>
      <c r="M36" s="108">
        <v>10</v>
      </c>
      <c r="N36" s="109">
        <f t="shared" si="4"/>
        <v>42613</v>
      </c>
      <c r="O36" s="99">
        <f t="shared" si="5"/>
        <v>130226744.5485498</v>
      </c>
      <c r="P36" s="100">
        <f t="shared" si="6"/>
        <v>1173214</v>
      </c>
      <c r="Q36" s="107">
        <f t="shared" si="2"/>
        <v>129053530.5485498</v>
      </c>
      <c r="R36" s="102"/>
      <c r="S36" s="108">
        <v>10</v>
      </c>
      <c r="T36" s="97">
        <f t="shared" si="7"/>
        <v>42613</v>
      </c>
      <c r="U36" s="99">
        <f t="shared" si="8"/>
        <v>59851024</v>
      </c>
      <c r="V36" s="100">
        <f t="shared" si="9"/>
        <v>1173549</v>
      </c>
      <c r="W36" s="100">
        <f t="shared" si="10"/>
        <v>58677475</v>
      </c>
      <c r="Z36" s="85"/>
      <c r="AB36" s="95"/>
      <c r="AC36" s="95"/>
    </row>
    <row r="37" spans="3:29">
      <c r="E37" s="149"/>
      <c r="F37" s="96">
        <v>11</v>
      </c>
      <c r="G37" s="97">
        <f t="shared" si="11"/>
        <v>42643</v>
      </c>
      <c r="H37" s="100">
        <f t="shared" si="3"/>
        <v>77245773.123791426</v>
      </c>
      <c r="I37" s="99"/>
      <c r="J37" s="100">
        <f t="shared" si="0"/>
        <v>687306.75752416975</v>
      </c>
      <c r="K37" s="100">
        <f t="shared" si="1"/>
        <v>77933079.881315589</v>
      </c>
      <c r="M37" s="101">
        <v>11</v>
      </c>
      <c r="N37" s="97">
        <f t="shared" si="4"/>
        <v>42643</v>
      </c>
      <c r="O37" s="99">
        <f t="shared" si="5"/>
        <v>129053530.5485498</v>
      </c>
      <c r="P37" s="100">
        <f t="shared" si="6"/>
        <v>1173214</v>
      </c>
      <c r="Q37" s="100">
        <f t="shared" si="2"/>
        <v>127880316.5485498</v>
      </c>
      <c r="R37" s="102"/>
      <c r="S37" s="101">
        <v>11</v>
      </c>
      <c r="T37" s="97">
        <f t="shared" si="7"/>
        <v>42643</v>
      </c>
      <c r="U37" s="99">
        <f t="shared" si="8"/>
        <v>58677475</v>
      </c>
      <c r="V37" s="100">
        <f t="shared" si="9"/>
        <v>1173549</v>
      </c>
      <c r="W37" s="100">
        <f t="shared" si="10"/>
        <v>57503926</v>
      </c>
      <c r="AB37" s="112"/>
      <c r="AC37" s="112"/>
    </row>
    <row r="38" spans="3:29">
      <c r="E38" s="150"/>
      <c r="F38" s="96">
        <v>12</v>
      </c>
      <c r="G38" s="97">
        <f t="shared" si="11"/>
        <v>42674</v>
      </c>
      <c r="H38" s="100">
        <f t="shared" si="3"/>
        <v>77933079.881315589</v>
      </c>
      <c r="I38" s="99"/>
      <c r="J38" s="100">
        <f t="shared" si="0"/>
        <v>687306.75752416975</v>
      </c>
      <c r="K38" s="100">
        <f t="shared" si="1"/>
        <v>78620386.638839751</v>
      </c>
      <c r="M38" s="101">
        <v>12</v>
      </c>
      <c r="N38" s="97">
        <f t="shared" si="4"/>
        <v>42674</v>
      </c>
      <c r="O38" s="99">
        <f t="shared" si="5"/>
        <v>127880316.5485498</v>
      </c>
      <c r="P38" s="100">
        <f t="shared" si="6"/>
        <v>1173214</v>
      </c>
      <c r="Q38" s="100">
        <f t="shared" si="2"/>
        <v>126707102.5485498</v>
      </c>
      <c r="R38" s="102"/>
      <c r="S38" s="101">
        <v>12</v>
      </c>
      <c r="T38" s="97">
        <f t="shared" si="7"/>
        <v>42674</v>
      </c>
      <c r="U38" s="99">
        <f t="shared" si="8"/>
        <v>57503926</v>
      </c>
      <c r="V38" s="100">
        <f t="shared" si="9"/>
        <v>1173549</v>
      </c>
      <c r="W38" s="100">
        <f t="shared" si="10"/>
        <v>56330377</v>
      </c>
      <c r="Z38" s="75"/>
      <c r="AB38" s="112"/>
      <c r="AC38" s="112"/>
    </row>
    <row r="39" spans="3:29">
      <c r="E39" s="148" t="s">
        <v>161</v>
      </c>
      <c r="F39" s="96">
        <v>13</v>
      </c>
      <c r="G39" s="97">
        <f t="shared" si="11"/>
        <v>42704</v>
      </c>
      <c r="H39" s="100">
        <f t="shared" si="3"/>
        <v>78620386.638839751</v>
      </c>
      <c r="I39" s="99"/>
      <c r="J39" s="100">
        <f t="shared" si="0"/>
        <v>687306.75752416975</v>
      </c>
      <c r="K39" s="100">
        <f t="shared" si="1"/>
        <v>79307693.396363914</v>
      </c>
      <c r="M39" s="101">
        <v>13</v>
      </c>
      <c r="N39" s="97">
        <f t="shared" si="4"/>
        <v>42704</v>
      </c>
      <c r="O39" s="99">
        <f t="shared" si="5"/>
        <v>126707102.5485498</v>
      </c>
      <c r="P39" s="100">
        <f t="shared" si="6"/>
        <v>1173214</v>
      </c>
      <c r="Q39" s="100">
        <f t="shared" si="2"/>
        <v>125533888.5485498</v>
      </c>
      <c r="R39" s="102"/>
      <c r="S39" s="101">
        <v>13</v>
      </c>
      <c r="T39" s="97">
        <f t="shared" si="7"/>
        <v>42704</v>
      </c>
      <c r="U39" s="99">
        <f t="shared" si="8"/>
        <v>56330377</v>
      </c>
      <c r="V39" s="100">
        <f t="shared" si="9"/>
        <v>1173549</v>
      </c>
      <c r="W39" s="100">
        <f t="shared" si="10"/>
        <v>55156828</v>
      </c>
      <c r="Z39" s="75"/>
      <c r="AB39" s="112"/>
      <c r="AC39" s="112"/>
    </row>
    <row r="40" spans="3:29">
      <c r="E40" s="149"/>
      <c r="F40" s="96">
        <v>14</v>
      </c>
      <c r="G40" s="97">
        <f t="shared" si="11"/>
        <v>42735</v>
      </c>
      <c r="H40" s="100">
        <f t="shared" si="3"/>
        <v>79307693.396363914</v>
      </c>
      <c r="I40" s="99"/>
      <c r="J40" s="100">
        <f t="shared" si="0"/>
        <v>687306.75752416975</v>
      </c>
      <c r="K40" s="100">
        <f t="shared" si="1"/>
        <v>79995000.153888077</v>
      </c>
      <c r="M40" s="101">
        <v>14</v>
      </c>
      <c r="N40" s="97">
        <f t="shared" si="4"/>
        <v>42735</v>
      </c>
      <c r="O40" s="99">
        <f t="shared" si="5"/>
        <v>125533888.5485498</v>
      </c>
      <c r="P40" s="100">
        <f t="shared" si="6"/>
        <v>1173214</v>
      </c>
      <c r="Q40" s="100">
        <f t="shared" si="2"/>
        <v>124360674.5485498</v>
      </c>
      <c r="R40" s="102"/>
      <c r="S40" s="101">
        <v>14</v>
      </c>
      <c r="T40" s="97">
        <f t="shared" si="7"/>
        <v>42735</v>
      </c>
      <c r="U40" s="99">
        <f t="shared" si="8"/>
        <v>55156828</v>
      </c>
      <c r="V40" s="100">
        <f t="shared" si="9"/>
        <v>1173549</v>
      </c>
      <c r="W40" s="100">
        <f t="shared" si="10"/>
        <v>53983279</v>
      </c>
      <c r="AB40" s="112"/>
      <c r="AC40" s="112"/>
    </row>
    <row r="41" spans="3:29">
      <c r="E41" s="149"/>
      <c r="F41" s="96">
        <v>15</v>
      </c>
      <c r="G41" s="97">
        <f t="shared" si="11"/>
        <v>42766</v>
      </c>
      <c r="H41" s="100">
        <f t="shared" si="3"/>
        <v>79995000.153888077</v>
      </c>
      <c r="I41" s="99"/>
      <c r="J41" s="100">
        <f t="shared" si="0"/>
        <v>687306.75752416975</v>
      </c>
      <c r="K41" s="100">
        <f t="shared" si="1"/>
        <v>80682306.911412239</v>
      </c>
      <c r="M41" s="101">
        <v>15</v>
      </c>
      <c r="N41" s="97">
        <f t="shared" si="4"/>
        <v>42766</v>
      </c>
      <c r="O41" s="99">
        <f t="shared" si="5"/>
        <v>124360674.5485498</v>
      </c>
      <c r="P41" s="100">
        <f t="shared" si="6"/>
        <v>1173214</v>
      </c>
      <c r="Q41" s="100">
        <f t="shared" si="2"/>
        <v>123187460.5485498</v>
      </c>
      <c r="R41" s="102"/>
      <c r="S41" s="101">
        <v>15</v>
      </c>
      <c r="T41" s="97">
        <f t="shared" si="7"/>
        <v>42766</v>
      </c>
      <c r="U41" s="99">
        <f t="shared" si="8"/>
        <v>53983279</v>
      </c>
      <c r="V41" s="100">
        <f t="shared" si="9"/>
        <v>1173549</v>
      </c>
      <c r="W41" s="100">
        <f t="shared" si="10"/>
        <v>52809730</v>
      </c>
    </row>
    <row r="42" spans="3:29">
      <c r="E42" s="149"/>
      <c r="F42" s="96">
        <v>16</v>
      </c>
      <c r="G42" s="97">
        <f t="shared" si="11"/>
        <v>42794</v>
      </c>
      <c r="H42" s="100">
        <f t="shared" si="3"/>
        <v>80682306.911412239</v>
      </c>
      <c r="I42" s="99"/>
      <c r="J42" s="100">
        <f t="shared" si="0"/>
        <v>687306.75752416975</v>
      </c>
      <c r="K42" s="100">
        <f t="shared" si="1"/>
        <v>81369613.668936402</v>
      </c>
      <c r="M42" s="101">
        <v>16</v>
      </c>
      <c r="N42" s="97">
        <f t="shared" si="4"/>
        <v>42794</v>
      </c>
      <c r="O42" s="99">
        <f t="shared" si="5"/>
        <v>123187460.5485498</v>
      </c>
      <c r="P42" s="100">
        <f t="shared" si="6"/>
        <v>1173214</v>
      </c>
      <c r="Q42" s="100">
        <f t="shared" si="2"/>
        <v>122014246.5485498</v>
      </c>
      <c r="R42" s="102"/>
      <c r="S42" s="101">
        <v>16</v>
      </c>
      <c r="T42" s="97">
        <f t="shared" si="7"/>
        <v>42794</v>
      </c>
      <c r="U42" s="99">
        <f t="shared" si="8"/>
        <v>52809730</v>
      </c>
      <c r="V42" s="100">
        <f t="shared" si="9"/>
        <v>1173549</v>
      </c>
      <c r="W42" s="100">
        <f t="shared" si="10"/>
        <v>51636181</v>
      </c>
      <c r="X42" s="92"/>
      <c r="Y42" s="111"/>
      <c r="Z42" s="75"/>
      <c r="AB42" s="112"/>
      <c r="AC42" s="112"/>
    </row>
    <row r="43" spans="3:29">
      <c r="E43" s="149"/>
      <c r="F43" s="96">
        <v>17</v>
      </c>
      <c r="G43" s="97">
        <f t="shared" si="11"/>
        <v>42825</v>
      </c>
      <c r="H43" s="100">
        <f t="shared" si="3"/>
        <v>81369613.668936402</v>
      </c>
      <c r="I43" s="99"/>
      <c r="J43" s="100">
        <f t="shared" si="0"/>
        <v>687306.75752416975</v>
      </c>
      <c r="K43" s="100">
        <f t="shared" si="1"/>
        <v>82056920.426460564</v>
      </c>
      <c r="M43" s="101">
        <v>17</v>
      </c>
      <c r="N43" s="97">
        <f t="shared" si="4"/>
        <v>42825</v>
      </c>
      <c r="O43" s="99">
        <f t="shared" si="5"/>
        <v>122014246.5485498</v>
      </c>
      <c r="P43" s="100">
        <f t="shared" si="6"/>
        <v>1173214</v>
      </c>
      <c r="Q43" s="100">
        <f t="shared" si="2"/>
        <v>120841032.5485498</v>
      </c>
      <c r="R43" s="102"/>
      <c r="S43" s="101">
        <v>17</v>
      </c>
      <c r="T43" s="97">
        <f t="shared" si="7"/>
        <v>42825</v>
      </c>
      <c r="U43" s="99">
        <f t="shared" si="8"/>
        <v>51636181</v>
      </c>
      <c r="V43" s="100">
        <f t="shared" si="9"/>
        <v>1173549</v>
      </c>
      <c r="W43" s="100">
        <f t="shared" si="10"/>
        <v>50462632</v>
      </c>
      <c r="Z43" s="75"/>
      <c r="AA43" s="113"/>
      <c r="AB43" s="112"/>
      <c r="AC43" s="112"/>
    </row>
    <row r="44" spans="3:29">
      <c r="E44" s="149"/>
      <c r="F44" s="96">
        <v>18</v>
      </c>
      <c r="G44" s="97">
        <f t="shared" si="11"/>
        <v>42855</v>
      </c>
      <c r="H44" s="100">
        <f t="shared" si="3"/>
        <v>82056920.426460564</v>
      </c>
      <c r="I44" s="99"/>
      <c r="J44" s="100">
        <f t="shared" si="0"/>
        <v>687306.75752416975</v>
      </c>
      <c r="K44" s="100">
        <f t="shared" si="1"/>
        <v>82744227.183984727</v>
      </c>
      <c r="M44" s="101">
        <v>18</v>
      </c>
      <c r="N44" s="97">
        <f t="shared" si="4"/>
        <v>42855</v>
      </c>
      <c r="O44" s="99">
        <f t="shared" si="5"/>
        <v>120841032.5485498</v>
      </c>
      <c r="P44" s="100">
        <f t="shared" si="6"/>
        <v>1173214</v>
      </c>
      <c r="Q44" s="100">
        <f t="shared" si="2"/>
        <v>119667818.5485498</v>
      </c>
      <c r="R44" s="102"/>
      <c r="S44" s="101">
        <v>18</v>
      </c>
      <c r="T44" s="97">
        <f t="shared" si="7"/>
        <v>42855</v>
      </c>
      <c r="U44" s="99">
        <f t="shared" si="8"/>
        <v>50462632</v>
      </c>
      <c r="V44" s="100">
        <f t="shared" si="9"/>
        <v>1173549</v>
      </c>
      <c r="W44" s="100">
        <f t="shared" si="10"/>
        <v>49289083</v>
      </c>
    </row>
    <row r="45" spans="3:29" s="36" customFormat="1">
      <c r="C45" s="85"/>
      <c r="E45" s="149"/>
      <c r="F45" s="105">
        <v>19</v>
      </c>
      <c r="G45" s="109">
        <f t="shared" si="11"/>
        <v>42886</v>
      </c>
      <c r="H45" s="100">
        <f t="shared" si="3"/>
        <v>82744227.183984727</v>
      </c>
      <c r="I45" s="106"/>
      <c r="J45" s="100">
        <f t="shared" si="0"/>
        <v>687306.75752416975</v>
      </c>
      <c r="K45" s="100">
        <f t="shared" si="1"/>
        <v>83431533.941508889</v>
      </c>
      <c r="M45" s="108">
        <v>19</v>
      </c>
      <c r="N45" s="97">
        <f t="shared" si="4"/>
        <v>42886</v>
      </c>
      <c r="O45" s="99">
        <f t="shared" si="5"/>
        <v>119667818.5485498</v>
      </c>
      <c r="P45" s="100">
        <f t="shared" si="6"/>
        <v>1173214</v>
      </c>
      <c r="Q45" s="107">
        <f t="shared" si="2"/>
        <v>118494604.5485498</v>
      </c>
      <c r="R45" s="102"/>
      <c r="S45" s="101">
        <v>19</v>
      </c>
      <c r="T45" s="97">
        <f t="shared" si="7"/>
        <v>42886</v>
      </c>
      <c r="U45" s="99">
        <f t="shared" si="8"/>
        <v>49289083</v>
      </c>
      <c r="V45" s="100">
        <f t="shared" si="9"/>
        <v>1173549</v>
      </c>
      <c r="W45" s="100">
        <f t="shared" si="10"/>
        <v>48115534</v>
      </c>
      <c r="X45"/>
      <c r="Y45"/>
      <c r="Z45"/>
      <c r="AA45"/>
      <c r="AB45"/>
      <c r="AC45"/>
    </row>
    <row r="46" spans="3:29">
      <c r="E46" s="149"/>
      <c r="F46" s="96">
        <v>20</v>
      </c>
      <c r="G46" s="97">
        <f t="shared" si="11"/>
        <v>42916</v>
      </c>
      <c r="H46" s="100">
        <f t="shared" si="3"/>
        <v>83431533.941508889</v>
      </c>
      <c r="I46" s="99"/>
      <c r="J46" s="100">
        <f t="shared" si="0"/>
        <v>687306.75752416975</v>
      </c>
      <c r="K46" s="100">
        <f t="shared" si="1"/>
        <v>84118840.699033052</v>
      </c>
      <c r="M46" s="101">
        <v>20</v>
      </c>
      <c r="N46" s="97">
        <f t="shared" si="4"/>
        <v>42916</v>
      </c>
      <c r="O46" s="99">
        <f t="shared" si="5"/>
        <v>118494604.5485498</v>
      </c>
      <c r="P46" s="100">
        <f t="shared" si="6"/>
        <v>1173214</v>
      </c>
      <c r="Q46" s="100">
        <f t="shared" si="2"/>
        <v>117321390.5485498</v>
      </c>
      <c r="R46" s="102"/>
      <c r="S46" s="101">
        <v>20</v>
      </c>
      <c r="T46" s="97">
        <f t="shared" si="7"/>
        <v>42916</v>
      </c>
      <c r="U46" s="99">
        <f t="shared" si="8"/>
        <v>48115534</v>
      </c>
      <c r="V46" s="100">
        <f t="shared" si="9"/>
        <v>1173549</v>
      </c>
      <c r="W46" s="100">
        <f t="shared" si="10"/>
        <v>46941985</v>
      </c>
    </row>
    <row r="47" spans="3:29">
      <c r="E47" s="149"/>
      <c r="F47" s="96">
        <v>21</v>
      </c>
      <c r="G47" s="97">
        <f t="shared" si="11"/>
        <v>42947</v>
      </c>
      <c r="H47" s="100">
        <f t="shared" si="3"/>
        <v>84118840.699033052</v>
      </c>
      <c r="I47" s="99"/>
      <c r="J47" s="100">
        <f t="shared" si="0"/>
        <v>687306.75752416975</v>
      </c>
      <c r="K47" s="100">
        <f t="shared" si="1"/>
        <v>84806147.456557214</v>
      </c>
      <c r="M47" s="108">
        <v>21</v>
      </c>
      <c r="N47" s="97">
        <f t="shared" si="4"/>
        <v>42947</v>
      </c>
      <c r="O47" s="99">
        <f t="shared" si="5"/>
        <v>117321390.5485498</v>
      </c>
      <c r="P47" s="100">
        <f t="shared" si="6"/>
        <v>1173214</v>
      </c>
      <c r="Q47" s="107">
        <f t="shared" si="2"/>
        <v>116148176.5485498</v>
      </c>
      <c r="R47" s="102"/>
      <c r="S47" s="101">
        <v>21</v>
      </c>
      <c r="T47" s="97">
        <f t="shared" si="7"/>
        <v>42947</v>
      </c>
      <c r="U47" s="99">
        <f t="shared" si="8"/>
        <v>46941985</v>
      </c>
      <c r="V47" s="100">
        <f t="shared" si="9"/>
        <v>1173549</v>
      </c>
      <c r="W47" s="100">
        <f t="shared" si="10"/>
        <v>45768436</v>
      </c>
    </row>
    <row r="48" spans="3:29" s="36" customFormat="1">
      <c r="C48" s="85"/>
      <c r="E48" s="149"/>
      <c r="F48" s="105">
        <v>22</v>
      </c>
      <c r="G48" s="109">
        <f t="shared" si="11"/>
        <v>42978</v>
      </c>
      <c r="H48" s="100">
        <f t="shared" si="3"/>
        <v>84806147.456557214</v>
      </c>
      <c r="I48" s="106"/>
      <c r="J48" s="100">
        <f t="shared" si="0"/>
        <v>687306.75752416975</v>
      </c>
      <c r="K48" s="100">
        <f t="shared" si="1"/>
        <v>85493454.214081377</v>
      </c>
      <c r="M48" s="108">
        <v>22</v>
      </c>
      <c r="N48" s="97">
        <f t="shared" si="4"/>
        <v>42978</v>
      </c>
      <c r="O48" s="99">
        <f t="shared" si="5"/>
        <v>116148176.5485498</v>
      </c>
      <c r="P48" s="100">
        <f t="shared" si="6"/>
        <v>1173214</v>
      </c>
      <c r="Q48" s="107">
        <f t="shared" si="2"/>
        <v>114974962.5485498</v>
      </c>
      <c r="R48" s="102"/>
      <c r="S48" s="101">
        <v>22</v>
      </c>
      <c r="T48" s="97">
        <f t="shared" si="7"/>
        <v>42978</v>
      </c>
      <c r="U48" s="99">
        <f t="shared" si="8"/>
        <v>45768436</v>
      </c>
      <c r="V48" s="100">
        <f t="shared" si="9"/>
        <v>1173549</v>
      </c>
      <c r="W48" s="100">
        <f t="shared" si="10"/>
        <v>44594887</v>
      </c>
    </row>
    <row r="49" spans="3:29" s="36" customFormat="1">
      <c r="C49" s="85"/>
      <c r="E49" s="149"/>
      <c r="F49" s="105">
        <v>23</v>
      </c>
      <c r="G49" s="97">
        <f t="shared" si="11"/>
        <v>43008</v>
      </c>
      <c r="H49" s="100">
        <f t="shared" si="3"/>
        <v>85493454.214081377</v>
      </c>
      <c r="I49" s="106"/>
      <c r="J49" s="100">
        <f t="shared" si="0"/>
        <v>687306.75752416975</v>
      </c>
      <c r="K49" s="100">
        <f t="shared" si="1"/>
        <v>86180760.971605539</v>
      </c>
      <c r="M49" s="108">
        <v>23</v>
      </c>
      <c r="N49" s="97">
        <f t="shared" si="4"/>
        <v>43008</v>
      </c>
      <c r="O49" s="99">
        <f t="shared" si="5"/>
        <v>114974962.5485498</v>
      </c>
      <c r="P49" s="100">
        <f t="shared" si="6"/>
        <v>1173214</v>
      </c>
      <c r="Q49" s="107">
        <f t="shared" si="2"/>
        <v>113801748.5485498</v>
      </c>
      <c r="R49" s="102"/>
      <c r="S49" s="101">
        <v>23</v>
      </c>
      <c r="T49" s="97">
        <f t="shared" si="7"/>
        <v>43008</v>
      </c>
      <c r="U49" s="99">
        <f t="shared" si="8"/>
        <v>44594887</v>
      </c>
      <c r="V49" s="100">
        <f t="shared" si="9"/>
        <v>1173549</v>
      </c>
      <c r="W49" s="100">
        <f t="shared" si="10"/>
        <v>43421338</v>
      </c>
      <c r="X49"/>
      <c r="Y49"/>
      <c r="Z49"/>
      <c r="AA49"/>
      <c r="AB49"/>
      <c r="AC49"/>
    </row>
    <row r="50" spans="3:29" s="36" customFormat="1">
      <c r="C50" s="85"/>
      <c r="E50" s="150"/>
      <c r="F50" s="105">
        <v>24</v>
      </c>
      <c r="G50" s="97">
        <f t="shared" si="11"/>
        <v>43039</v>
      </c>
      <c r="H50" s="100">
        <f t="shared" si="3"/>
        <v>86180760.971605539</v>
      </c>
      <c r="I50" s="106"/>
      <c r="J50" s="100">
        <f t="shared" si="0"/>
        <v>687306.75752416975</v>
      </c>
      <c r="K50" s="100">
        <f t="shared" si="1"/>
        <v>86868067.729129702</v>
      </c>
      <c r="M50" s="108">
        <v>24</v>
      </c>
      <c r="N50" s="97">
        <f t="shared" si="4"/>
        <v>43039</v>
      </c>
      <c r="O50" s="99">
        <f t="shared" si="5"/>
        <v>113801748.5485498</v>
      </c>
      <c r="P50" s="100">
        <f t="shared" si="6"/>
        <v>1173214</v>
      </c>
      <c r="Q50" s="107">
        <f t="shared" si="2"/>
        <v>112628534.5485498</v>
      </c>
      <c r="R50" s="102"/>
      <c r="S50" s="101">
        <v>24</v>
      </c>
      <c r="T50" s="97">
        <f t="shared" si="7"/>
        <v>43039</v>
      </c>
      <c r="U50" s="99">
        <f t="shared" si="8"/>
        <v>43421338</v>
      </c>
      <c r="V50" s="100">
        <f t="shared" si="9"/>
        <v>1173549</v>
      </c>
      <c r="W50" s="100">
        <f t="shared" si="10"/>
        <v>42247789</v>
      </c>
      <c r="X50"/>
      <c r="Y50"/>
      <c r="Z50"/>
      <c r="AA50"/>
      <c r="AB50"/>
      <c r="AC50"/>
    </row>
    <row r="51" spans="3:29">
      <c r="E51" s="148" t="s">
        <v>162</v>
      </c>
      <c r="F51" s="105">
        <v>25</v>
      </c>
      <c r="G51" s="97">
        <f t="shared" si="11"/>
        <v>43069</v>
      </c>
      <c r="H51" s="100">
        <f t="shared" si="3"/>
        <v>86868067.729129702</v>
      </c>
      <c r="I51" s="106"/>
      <c r="J51" s="100">
        <f t="shared" si="0"/>
        <v>687306.75752416975</v>
      </c>
      <c r="K51" s="100">
        <f t="shared" si="1"/>
        <v>87555374.486653864</v>
      </c>
      <c r="M51" s="108">
        <v>25</v>
      </c>
      <c r="N51" s="97">
        <f t="shared" si="4"/>
        <v>43069</v>
      </c>
      <c r="O51" s="99">
        <f t="shared" si="5"/>
        <v>112628534.5485498</v>
      </c>
      <c r="P51" s="100">
        <f t="shared" si="6"/>
        <v>1173214</v>
      </c>
      <c r="Q51" s="107">
        <f t="shared" si="2"/>
        <v>111455320.5485498</v>
      </c>
      <c r="S51" s="101">
        <v>25</v>
      </c>
      <c r="T51" s="97">
        <f t="shared" si="7"/>
        <v>43069</v>
      </c>
      <c r="U51" s="99">
        <f t="shared" si="8"/>
        <v>42247789</v>
      </c>
      <c r="V51" s="100">
        <f t="shared" si="9"/>
        <v>1173549</v>
      </c>
      <c r="W51" s="100">
        <f t="shared" si="10"/>
        <v>41074240</v>
      </c>
      <c r="X51" s="36"/>
      <c r="Y51" s="36"/>
      <c r="Z51" s="36"/>
      <c r="AA51" s="36"/>
      <c r="AB51" s="36"/>
      <c r="AC51" s="36"/>
    </row>
    <row r="52" spans="3:29">
      <c r="E52" s="149"/>
      <c r="F52" s="105">
        <v>26</v>
      </c>
      <c r="G52" s="97">
        <f t="shared" si="11"/>
        <v>43100</v>
      </c>
      <c r="H52" s="100">
        <f t="shared" si="3"/>
        <v>87555374.486653864</v>
      </c>
      <c r="I52" s="106"/>
      <c r="J52" s="100">
        <f t="shared" si="0"/>
        <v>687306.75752416975</v>
      </c>
      <c r="K52" s="100">
        <f t="shared" si="1"/>
        <v>88242681.244178027</v>
      </c>
      <c r="M52" s="108">
        <v>26</v>
      </c>
      <c r="N52" s="97">
        <f t="shared" si="4"/>
        <v>43100</v>
      </c>
      <c r="O52" s="99">
        <f t="shared" si="5"/>
        <v>111455320.5485498</v>
      </c>
      <c r="P52" s="100">
        <f t="shared" si="6"/>
        <v>1173214</v>
      </c>
      <c r="Q52" s="107">
        <f t="shared" si="2"/>
        <v>110282106.5485498</v>
      </c>
      <c r="S52" s="101">
        <v>26</v>
      </c>
      <c r="T52" s="97">
        <f t="shared" si="7"/>
        <v>43100</v>
      </c>
      <c r="U52" s="99">
        <f t="shared" si="8"/>
        <v>41074240</v>
      </c>
      <c r="V52" s="100">
        <f t="shared" si="9"/>
        <v>1173549</v>
      </c>
      <c r="W52" s="100">
        <f t="shared" si="10"/>
        <v>39900691</v>
      </c>
      <c r="X52" s="36"/>
      <c r="Y52" s="36"/>
      <c r="Z52" s="36"/>
      <c r="AA52" s="36"/>
      <c r="AB52" s="36"/>
      <c r="AC52" s="36"/>
    </row>
    <row r="53" spans="3:29">
      <c r="E53" s="149"/>
      <c r="F53" s="105">
        <v>27</v>
      </c>
      <c r="G53" s="97">
        <f t="shared" si="11"/>
        <v>43131</v>
      </c>
      <c r="H53" s="100">
        <f t="shared" si="3"/>
        <v>88242681.244178027</v>
      </c>
      <c r="I53" s="106"/>
      <c r="J53" s="100">
        <f t="shared" si="0"/>
        <v>687306.75752416975</v>
      </c>
      <c r="K53" s="100">
        <f t="shared" si="1"/>
        <v>88929988.001702189</v>
      </c>
      <c r="M53" s="108">
        <v>27</v>
      </c>
      <c r="N53" s="97">
        <f t="shared" si="4"/>
        <v>43131</v>
      </c>
      <c r="O53" s="99">
        <f t="shared" si="5"/>
        <v>110282106.5485498</v>
      </c>
      <c r="P53" s="100">
        <f t="shared" si="6"/>
        <v>1173214</v>
      </c>
      <c r="Q53" s="107">
        <f t="shared" si="2"/>
        <v>109108892.5485498</v>
      </c>
      <c r="S53" s="101">
        <v>27</v>
      </c>
      <c r="T53" s="97">
        <f t="shared" si="7"/>
        <v>43131</v>
      </c>
      <c r="U53" s="99">
        <f t="shared" si="8"/>
        <v>39900691</v>
      </c>
      <c r="V53" s="100">
        <f t="shared" si="9"/>
        <v>1173549</v>
      </c>
      <c r="W53" s="100">
        <f t="shared" si="10"/>
        <v>38727142</v>
      </c>
      <c r="X53" s="36"/>
      <c r="Y53" s="36"/>
      <c r="Z53" s="36"/>
      <c r="AA53" s="36"/>
      <c r="AB53" s="36"/>
      <c r="AC53" s="36"/>
    </row>
    <row r="54" spans="3:29">
      <c r="D54" s="113"/>
      <c r="E54" s="149"/>
      <c r="F54" s="105">
        <v>28</v>
      </c>
      <c r="G54" s="97">
        <f t="shared" si="11"/>
        <v>43159</v>
      </c>
      <c r="H54" s="100">
        <f t="shared" si="3"/>
        <v>88929988.001702189</v>
      </c>
      <c r="I54" s="106"/>
      <c r="J54" s="100">
        <f t="shared" si="0"/>
        <v>687306.75752416975</v>
      </c>
      <c r="K54" s="100">
        <f t="shared" si="1"/>
        <v>89617294.759226352</v>
      </c>
      <c r="M54" s="108">
        <v>28</v>
      </c>
      <c r="N54" s="97">
        <f t="shared" si="4"/>
        <v>43159</v>
      </c>
      <c r="O54" s="99">
        <f t="shared" si="5"/>
        <v>109108892.5485498</v>
      </c>
      <c r="P54" s="100">
        <f t="shared" si="6"/>
        <v>1173214</v>
      </c>
      <c r="Q54" s="107">
        <f t="shared" si="2"/>
        <v>107935678.5485498</v>
      </c>
      <c r="S54" s="101">
        <v>28</v>
      </c>
      <c r="T54" s="97">
        <f t="shared" si="7"/>
        <v>43159</v>
      </c>
      <c r="U54" s="99">
        <f t="shared" si="8"/>
        <v>38727142</v>
      </c>
      <c r="V54" s="100">
        <f t="shared" si="9"/>
        <v>1173549</v>
      </c>
      <c r="W54" s="100">
        <f t="shared" si="10"/>
        <v>37553593</v>
      </c>
    </row>
    <row r="55" spans="3:29">
      <c r="E55" s="149"/>
      <c r="F55" s="105">
        <v>29</v>
      </c>
      <c r="G55" s="97">
        <f t="shared" si="11"/>
        <v>43190</v>
      </c>
      <c r="H55" s="100">
        <f t="shared" si="3"/>
        <v>89617294.759226352</v>
      </c>
      <c r="I55" s="106"/>
      <c r="J55" s="100">
        <f t="shared" si="0"/>
        <v>687306.75752416975</v>
      </c>
      <c r="K55" s="100">
        <f t="shared" si="1"/>
        <v>90304601.516750515</v>
      </c>
      <c r="M55" s="108">
        <v>29</v>
      </c>
      <c r="N55" s="97">
        <f t="shared" si="4"/>
        <v>43190</v>
      </c>
      <c r="O55" s="99">
        <f t="shared" si="5"/>
        <v>107935678.5485498</v>
      </c>
      <c r="P55" s="100">
        <f t="shared" si="6"/>
        <v>1173214</v>
      </c>
      <c r="Q55" s="107">
        <f t="shared" si="2"/>
        <v>106762464.5485498</v>
      </c>
      <c r="S55" s="101">
        <v>29</v>
      </c>
      <c r="T55" s="97">
        <f t="shared" si="7"/>
        <v>43190</v>
      </c>
      <c r="U55" s="99">
        <f t="shared" si="8"/>
        <v>37553593</v>
      </c>
      <c r="V55" s="100">
        <f t="shared" si="9"/>
        <v>1173549</v>
      </c>
      <c r="W55" s="100">
        <f t="shared" si="10"/>
        <v>36380044</v>
      </c>
    </row>
    <row r="56" spans="3:29">
      <c r="E56" s="149"/>
      <c r="F56" s="105">
        <v>30</v>
      </c>
      <c r="G56" s="97">
        <f t="shared" si="11"/>
        <v>43220</v>
      </c>
      <c r="H56" s="100">
        <f t="shared" si="3"/>
        <v>90304601.516750515</v>
      </c>
      <c r="I56" s="106"/>
      <c r="J56" s="100">
        <f t="shared" si="0"/>
        <v>687306.75752416975</v>
      </c>
      <c r="K56" s="100">
        <f t="shared" si="1"/>
        <v>90991908.274274677</v>
      </c>
      <c r="M56" s="108">
        <v>30</v>
      </c>
      <c r="N56" s="97">
        <f t="shared" si="4"/>
        <v>43220</v>
      </c>
      <c r="O56" s="99">
        <f t="shared" si="5"/>
        <v>106762464.5485498</v>
      </c>
      <c r="P56" s="100">
        <f t="shared" si="6"/>
        <v>1173214</v>
      </c>
      <c r="Q56" s="107">
        <f t="shared" si="2"/>
        <v>105589250.5485498</v>
      </c>
      <c r="S56" s="101">
        <v>30</v>
      </c>
      <c r="T56" s="97">
        <f t="shared" si="7"/>
        <v>43220</v>
      </c>
      <c r="U56" s="99">
        <f t="shared" si="8"/>
        <v>36380044</v>
      </c>
      <c r="V56" s="100">
        <f t="shared" si="9"/>
        <v>1173549</v>
      </c>
      <c r="W56" s="100">
        <f t="shared" si="10"/>
        <v>35206495</v>
      </c>
    </row>
    <row r="57" spans="3:29">
      <c r="E57" s="149"/>
      <c r="F57" s="105">
        <v>31</v>
      </c>
      <c r="G57" s="97">
        <f t="shared" si="11"/>
        <v>43251</v>
      </c>
      <c r="H57" s="100">
        <f t="shared" si="3"/>
        <v>90991908.274274677</v>
      </c>
      <c r="I57" s="106"/>
      <c r="J57" s="100">
        <f t="shared" si="0"/>
        <v>687306.75752416975</v>
      </c>
      <c r="K57" s="100">
        <f t="shared" si="1"/>
        <v>91679215.03179884</v>
      </c>
      <c r="M57" s="108">
        <v>31</v>
      </c>
      <c r="N57" s="97">
        <f t="shared" si="4"/>
        <v>43251</v>
      </c>
      <c r="O57" s="99">
        <f t="shared" si="5"/>
        <v>105589250.5485498</v>
      </c>
      <c r="P57" s="100">
        <f t="shared" si="6"/>
        <v>1173214</v>
      </c>
      <c r="Q57" s="107">
        <f t="shared" si="2"/>
        <v>104416036.5485498</v>
      </c>
      <c r="S57" s="101">
        <v>31</v>
      </c>
      <c r="T57" s="97">
        <f t="shared" si="7"/>
        <v>43251</v>
      </c>
      <c r="U57" s="99">
        <f t="shared" si="8"/>
        <v>35206495</v>
      </c>
      <c r="V57" s="100">
        <f t="shared" si="9"/>
        <v>1173549</v>
      </c>
      <c r="W57" s="100">
        <f t="shared" si="10"/>
        <v>34032946</v>
      </c>
    </row>
    <row r="58" spans="3:29">
      <c r="E58" s="149"/>
      <c r="F58" s="105">
        <v>32</v>
      </c>
      <c r="G58" s="97">
        <f t="shared" si="11"/>
        <v>43281</v>
      </c>
      <c r="H58" s="100">
        <f t="shared" si="3"/>
        <v>91679215.03179884</v>
      </c>
      <c r="I58" s="106"/>
      <c r="J58" s="100">
        <f t="shared" si="0"/>
        <v>687306.75752416975</v>
      </c>
      <c r="K58" s="100">
        <f t="shared" si="1"/>
        <v>92366521.789323002</v>
      </c>
      <c r="M58" s="108">
        <v>32</v>
      </c>
      <c r="N58" s="97">
        <f t="shared" si="4"/>
        <v>43281</v>
      </c>
      <c r="O58" s="99">
        <f t="shared" si="5"/>
        <v>104416036.5485498</v>
      </c>
      <c r="P58" s="100">
        <f t="shared" si="6"/>
        <v>1173214</v>
      </c>
      <c r="Q58" s="107">
        <f t="shared" si="2"/>
        <v>103242822.5485498</v>
      </c>
      <c r="S58" s="101">
        <v>32</v>
      </c>
      <c r="T58" s="97">
        <f t="shared" si="7"/>
        <v>43281</v>
      </c>
      <c r="U58" s="99">
        <f t="shared" si="8"/>
        <v>34032946</v>
      </c>
      <c r="V58" s="100">
        <f t="shared" si="9"/>
        <v>1173549</v>
      </c>
      <c r="W58" s="100">
        <f t="shared" si="10"/>
        <v>32859397</v>
      </c>
    </row>
    <row r="59" spans="3:29">
      <c r="E59" s="149"/>
      <c r="F59" s="105">
        <v>33</v>
      </c>
      <c r="G59" s="97">
        <f t="shared" si="11"/>
        <v>43312</v>
      </c>
      <c r="H59" s="100">
        <f t="shared" si="3"/>
        <v>92366521.789323002</v>
      </c>
      <c r="I59" s="106"/>
      <c r="J59" s="100">
        <f t="shared" si="0"/>
        <v>687306.75752416975</v>
      </c>
      <c r="K59" s="100">
        <f t="shared" si="1"/>
        <v>93053828.546847165</v>
      </c>
      <c r="M59" s="108">
        <v>33</v>
      </c>
      <c r="N59" s="97">
        <f t="shared" si="4"/>
        <v>43312</v>
      </c>
      <c r="O59" s="99">
        <f t="shared" si="5"/>
        <v>103242822.5485498</v>
      </c>
      <c r="P59" s="100">
        <f t="shared" si="6"/>
        <v>1173214</v>
      </c>
      <c r="Q59" s="107">
        <f t="shared" si="2"/>
        <v>102069608.5485498</v>
      </c>
      <c r="S59" s="101">
        <v>33</v>
      </c>
      <c r="T59" s="97">
        <f t="shared" si="7"/>
        <v>43312</v>
      </c>
      <c r="U59" s="99">
        <f t="shared" si="8"/>
        <v>32859397</v>
      </c>
      <c r="V59" s="100">
        <f t="shared" si="9"/>
        <v>1173549</v>
      </c>
      <c r="W59" s="100">
        <f t="shared" si="10"/>
        <v>31685848</v>
      </c>
    </row>
    <row r="60" spans="3:29">
      <c r="E60" s="149"/>
      <c r="F60" s="105">
        <v>34</v>
      </c>
      <c r="G60" s="97">
        <f t="shared" si="11"/>
        <v>43343</v>
      </c>
      <c r="H60" s="100">
        <f t="shared" si="3"/>
        <v>93053828.546847165</v>
      </c>
      <c r="I60" s="106"/>
      <c r="J60" s="100">
        <f t="shared" si="0"/>
        <v>687306.75752416975</v>
      </c>
      <c r="K60" s="100">
        <f t="shared" si="1"/>
        <v>93741135.304371327</v>
      </c>
      <c r="M60" s="108">
        <v>34</v>
      </c>
      <c r="N60" s="97">
        <f t="shared" si="4"/>
        <v>43343</v>
      </c>
      <c r="O60" s="99">
        <f t="shared" si="5"/>
        <v>102069608.5485498</v>
      </c>
      <c r="P60" s="100">
        <f t="shared" si="6"/>
        <v>1173214</v>
      </c>
      <c r="Q60" s="107">
        <f t="shared" si="2"/>
        <v>100896394.5485498</v>
      </c>
      <c r="S60" s="101">
        <v>34</v>
      </c>
      <c r="T60" s="97">
        <f t="shared" si="7"/>
        <v>43343</v>
      </c>
      <c r="U60" s="99">
        <f t="shared" si="8"/>
        <v>31685848</v>
      </c>
      <c r="V60" s="100">
        <f t="shared" si="9"/>
        <v>1173549</v>
      </c>
      <c r="W60" s="100">
        <f t="shared" si="10"/>
        <v>30512299</v>
      </c>
    </row>
    <row r="61" spans="3:29">
      <c r="E61" s="149"/>
      <c r="F61" s="105">
        <v>35</v>
      </c>
      <c r="G61" s="97">
        <f t="shared" si="11"/>
        <v>43373</v>
      </c>
      <c r="H61" s="100">
        <f t="shared" si="3"/>
        <v>93741135.304371327</v>
      </c>
      <c r="I61" s="106"/>
      <c r="J61" s="100">
        <f t="shared" si="0"/>
        <v>687306.75752416975</v>
      </c>
      <c r="K61" s="100">
        <f t="shared" si="1"/>
        <v>94428442.06189549</v>
      </c>
      <c r="M61" s="108">
        <v>35</v>
      </c>
      <c r="N61" s="97">
        <f t="shared" si="4"/>
        <v>43373</v>
      </c>
      <c r="O61" s="99">
        <f t="shared" si="5"/>
        <v>100896394.5485498</v>
      </c>
      <c r="P61" s="100">
        <f t="shared" si="6"/>
        <v>1173214</v>
      </c>
      <c r="Q61" s="107">
        <f t="shared" si="2"/>
        <v>99723180.548549801</v>
      </c>
      <c r="S61" s="101">
        <v>35</v>
      </c>
      <c r="T61" s="97">
        <f t="shared" si="7"/>
        <v>43373</v>
      </c>
      <c r="U61" s="99">
        <f t="shared" si="8"/>
        <v>30512299</v>
      </c>
      <c r="V61" s="100">
        <f t="shared" si="9"/>
        <v>1173549</v>
      </c>
      <c r="W61" s="100">
        <f t="shared" si="10"/>
        <v>29338750</v>
      </c>
    </row>
    <row r="62" spans="3:29">
      <c r="E62" s="150"/>
      <c r="F62" s="105">
        <v>36</v>
      </c>
      <c r="G62" s="97">
        <f t="shared" si="11"/>
        <v>43404</v>
      </c>
      <c r="H62" s="100">
        <f t="shared" si="3"/>
        <v>94428442.06189549</v>
      </c>
      <c r="I62" s="106"/>
      <c r="J62" s="100">
        <f t="shared" si="0"/>
        <v>687306.75752416975</v>
      </c>
      <c r="K62" s="100">
        <f t="shared" si="1"/>
        <v>95115748.819419652</v>
      </c>
      <c r="M62" s="108">
        <v>36</v>
      </c>
      <c r="N62" s="97">
        <f t="shared" si="4"/>
        <v>43404</v>
      </c>
      <c r="O62" s="99">
        <f t="shared" si="5"/>
        <v>99723180.548549801</v>
      </c>
      <c r="P62" s="100">
        <f t="shared" si="6"/>
        <v>1173214</v>
      </c>
      <c r="Q62" s="107">
        <f t="shared" si="2"/>
        <v>98549966.548549801</v>
      </c>
      <c r="S62" s="101">
        <v>36</v>
      </c>
      <c r="T62" s="97">
        <f t="shared" si="7"/>
        <v>43404</v>
      </c>
      <c r="U62" s="99">
        <f t="shared" si="8"/>
        <v>29338750</v>
      </c>
      <c r="V62" s="100">
        <f t="shared" si="9"/>
        <v>1173549</v>
      </c>
      <c r="W62" s="100">
        <f t="shared" si="10"/>
        <v>28165201</v>
      </c>
    </row>
    <row r="63" spans="3:29">
      <c r="E63" s="148" t="s">
        <v>163</v>
      </c>
      <c r="F63" s="105">
        <v>37</v>
      </c>
      <c r="G63" s="97">
        <f t="shared" si="11"/>
        <v>43434</v>
      </c>
      <c r="H63" s="100">
        <f t="shared" si="3"/>
        <v>95115748.819419652</v>
      </c>
      <c r="I63" s="106"/>
      <c r="J63" s="100">
        <f t="shared" si="0"/>
        <v>687306.75752416975</v>
      </c>
      <c r="K63" s="100">
        <f t="shared" si="1"/>
        <v>95803055.576943815</v>
      </c>
      <c r="M63" s="108">
        <v>37</v>
      </c>
      <c r="N63" s="97">
        <f t="shared" si="4"/>
        <v>43434</v>
      </c>
      <c r="O63" s="99">
        <f t="shared" si="5"/>
        <v>98549966.548549801</v>
      </c>
      <c r="P63" s="100">
        <f t="shared" si="6"/>
        <v>1173214</v>
      </c>
      <c r="Q63" s="107">
        <f t="shared" si="2"/>
        <v>97376752.548549801</v>
      </c>
      <c r="S63" s="101">
        <v>37</v>
      </c>
      <c r="T63" s="97">
        <f t="shared" si="7"/>
        <v>43434</v>
      </c>
      <c r="U63" s="99">
        <f t="shared" si="8"/>
        <v>28165201</v>
      </c>
      <c r="V63" s="100">
        <f t="shared" si="9"/>
        <v>1173549</v>
      </c>
      <c r="W63" s="100">
        <f t="shared" si="10"/>
        <v>26991652</v>
      </c>
    </row>
    <row r="64" spans="3:29">
      <c r="E64" s="149"/>
      <c r="F64" s="105">
        <v>38</v>
      </c>
      <c r="G64" s="97">
        <f t="shared" si="11"/>
        <v>43465</v>
      </c>
      <c r="H64" s="100">
        <f t="shared" si="3"/>
        <v>95803055.576943815</v>
      </c>
      <c r="I64" s="106"/>
      <c r="J64" s="100">
        <f t="shared" si="0"/>
        <v>687306.75752416975</v>
      </c>
      <c r="K64" s="100">
        <f t="shared" si="1"/>
        <v>96490362.334467977</v>
      </c>
      <c r="M64" s="108">
        <v>38</v>
      </c>
      <c r="N64" s="97">
        <f t="shared" si="4"/>
        <v>43465</v>
      </c>
      <c r="O64" s="99">
        <f t="shared" si="5"/>
        <v>97376752.548549801</v>
      </c>
      <c r="P64" s="100">
        <f t="shared" si="6"/>
        <v>1173214</v>
      </c>
      <c r="Q64" s="107">
        <f t="shared" si="2"/>
        <v>96203538.548549801</v>
      </c>
      <c r="S64" s="101">
        <v>38</v>
      </c>
      <c r="T64" s="97">
        <f t="shared" si="7"/>
        <v>43465</v>
      </c>
      <c r="U64" s="99">
        <f t="shared" si="8"/>
        <v>26991652</v>
      </c>
      <c r="V64" s="100">
        <f t="shared" si="9"/>
        <v>1173549</v>
      </c>
      <c r="W64" s="100">
        <f t="shared" si="10"/>
        <v>25818103</v>
      </c>
    </row>
    <row r="65" spans="3:23">
      <c r="E65" s="149"/>
      <c r="F65" s="105">
        <v>39</v>
      </c>
      <c r="G65" s="97">
        <f t="shared" si="11"/>
        <v>43496</v>
      </c>
      <c r="H65" s="100">
        <f t="shared" si="3"/>
        <v>96490362.334467977</v>
      </c>
      <c r="I65" s="106"/>
      <c r="J65" s="100">
        <f t="shared" si="0"/>
        <v>687306.75752416975</v>
      </c>
      <c r="K65" s="100">
        <f t="shared" si="1"/>
        <v>97177669.09199214</v>
      </c>
      <c r="M65" s="108">
        <v>39</v>
      </c>
      <c r="N65" s="97">
        <f t="shared" si="4"/>
        <v>43496</v>
      </c>
      <c r="O65" s="99">
        <f t="shared" si="5"/>
        <v>96203538.548549801</v>
      </c>
      <c r="P65" s="100">
        <f t="shared" si="6"/>
        <v>1173214</v>
      </c>
      <c r="Q65" s="107">
        <f t="shared" si="2"/>
        <v>95030324.548549801</v>
      </c>
      <c r="S65" s="101">
        <v>39</v>
      </c>
      <c r="T65" s="97">
        <f t="shared" si="7"/>
        <v>43496</v>
      </c>
      <c r="U65" s="99">
        <f t="shared" si="8"/>
        <v>25818103</v>
      </c>
      <c r="V65" s="100">
        <f t="shared" si="9"/>
        <v>1173549</v>
      </c>
      <c r="W65" s="100">
        <f t="shared" si="10"/>
        <v>24644554</v>
      </c>
    </row>
    <row r="66" spans="3:23">
      <c r="E66" s="149"/>
      <c r="F66" s="105">
        <v>40</v>
      </c>
      <c r="G66" s="97">
        <f t="shared" si="11"/>
        <v>43524</v>
      </c>
      <c r="H66" s="100">
        <f t="shared" si="3"/>
        <v>97177669.09199214</v>
      </c>
      <c r="I66" s="106"/>
      <c r="J66" s="100">
        <f t="shared" si="0"/>
        <v>687306.75752416975</v>
      </c>
      <c r="K66" s="100">
        <f t="shared" si="1"/>
        <v>97864975.849516302</v>
      </c>
      <c r="M66" s="108">
        <v>40</v>
      </c>
      <c r="N66" s="97">
        <f t="shared" si="4"/>
        <v>43524</v>
      </c>
      <c r="O66" s="99">
        <f t="shared" si="5"/>
        <v>95030324.548549801</v>
      </c>
      <c r="P66" s="100">
        <f t="shared" si="6"/>
        <v>1173214</v>
      </c>
      <c r="Q66" s="107">
        <f t="shared" si="2"/>
        <v>93857110.548549801</v>
      </c>
      <c r="S66" s="101">
        <v>40</v>
      </c>
      <c r="T66" s="97">
        <f t="shared" si="7"/>
        <v>43524</v>
      </c>
      <c r="U66" s="99">
        <f t="shared" si="8"/>
        <v>24644554</v>
      </c>
      <c r="V66" s="100">
        <f t="shared" si="9"/>
        <v>1173549</v>
      </c>
      <c r="W66" s="100">
        <f t="shared" si="10"/>
        <v>23471005</v>
      </c>
    </row>
    <row r="67" spans="3:23">
      <c r="E67" s="149"/>
      <c r="F67" s="105">
        <v>41</v>
      </c>
      <c r="G67" s="97">
        <f t="shared" si="11"/>
        <v>43555</v>
      </c>
      <c r="H67" s="100">
        <f t="shared" si="3"/>
        <v>97864975.849516302</v>
      </c>
      <c r="I67" s="106"/>
      <c r="J67" s="100">
        <f t="shared" si="0"/>
        <v>687306.75752416975</v>
      </c>
      <c r="K67" s="100">
        <f t="shared" si="1"/>
        <v>98552282.607040465</v>
      </c>
      <c r="M67" s="108">
        <v>41</v>
      </c>
      <c r="N67" s="97">
        <f t="shared" si="4"/>
        <v>43555</v>
      </c>
      <c r="O67" s="99">
        <f t="shared" si="5"/>
        <v>93857110.548549801</v>
      </c>
      <c r="P67" s="100">
        <f t="shared" si="6"/>
        <v>1173214</v>
      </c>
      <c r="Q67" s="107">
        <f t="shared" si="2"/>
        <v>92683896.548549801</v>
      </c>
      <c r="S67" s="101">
        <v>41</v>
      </c>
      <c r="T67" s="97">
        <f t="shared" si="7"/>
        <v>43555</v>
      </c>
      <c r="U67" s="99">
        <f t="shared" si="8"/>
        <v>23471005</v>
      </c>
      <c r="V67" s="100">
        <f t="shared" si="9"/>
        <v>1173549</v>
      </c>
      <c r="W67" s="100">
        <f t="shared" si="10"/>
        <v>22297456</v>
      </c>
    </row>
    <row r="68" spans="3:23">
      <c r="E68" s="149"/>
      <c r="F68" s="105">
        <v>42</v>
      </c>
      <c r="G68" s="97">
        <f t="shared" si="11"/>
        <v>43585</v>
      </c>
      <c r="H68" s="100">
        <f t="shared" si="3"/>
        <v>98552282.607040465</v>
      </c>
      <c r="I68" s="106"/>
      <c r="J68" s="100">
        <f t="shared" si="0"/>
        <v>687306.75752416975</v>
      </c>
      <c r="K68" s="100">
        <f t="shared" si="1"/>
        <v>99239589.364564627</v>
      </c>
      <c r="M68" s="108">
        <v>42</v>
      </c>
      <c r="N68" s="97">
        <f t="shared" si="4"/>
        <v>43585</v>
      </c>
      <c r="O68" s="99">
        <f t="shared" si="5"/>
        <v>92683896.548549801</v>
      </c>
      <c r="P68" s="100">
        <f t="shared" si="6"/>
        <v>1173214</v>
      </c>
      <c r="Q68" s="107">
        <f t="shared" si="2"/>
        <v>91510682.548549801</v>
      </c>
      <c r="S68" s="101">
        <v>42</v>
      </c>
      <c r="T68" s="97">
        <f t="shared" si="7"/>
        <v>43585</v>
      </c>
      <c r="U68" s="99">
        <f t="shared" si="8"/>
        <v>22297456</v>
      </c>
      <c r="V68" s="100">
        <f t="shared" si="9"/>
        <v>1173549</v>
      </c>
      <c r="W68" s="100">
        <f t="shared" si="10"/>
        <v>21123907</v>
      </c>
    </row>
    <row r="69" spans="3:23">
      <c r="E69" s="149"/>
      <c r="F69" s="105">
        <v>43</v>
      </c>
      <c r="G69" s="97">
        <f t="shared" si="11"/>
        <v>43616</v>
      </c>
      <c r="H69" s="100">
        <f t="shared" si="3"/>
        <v>99239589.364564627</v>
      </c>
      <c r="I69" s="106"/>
      <c r="J69" s="100">
        <f t="shared" si="0"/>
        <v>687306.75752416975</v>
      </c>
      <c r="K69" s="100">
        <f t="shared" si="1"/>
        <v>99926896.12208879</v>
      </c>
      <c r="M69" s="108">
        <v>43</v>
      </c>
      <c r="N69" s="97">
        <f t="shared" si="4"/>
        <v>43616</v>
      </c>
      <c r="O69" s="99">
        <f t="shared" si="5"/>
        <v>91510682.548549801</v>
      </c>
      <c r="P69" s="100">
        <f t="shared" si="6"/>
        <v>1173214</v>
      </c>
      <c r="Q69" s="107">
        <f t="shared" si="2"/>
        <v>90337468.548549801</v>
      </c>
      <c r="S69" s="101">
        <v>43</v>
      </c>
      <c r="T69" s="97">
        <f t="shared" si="7"/>
        <v>43616</v>
      </c>
      <c r="U69" s="99">
        <f t="shared" si="8"/>
        <v>21123907</v>
      </c>
      <c r="V69" s="100">
        <f t="shared" si="9"/>
        <v>1173549</v>
      </c>
      <c r="W69" s="100">
        <f t="shared" si="10"/>
        <v>19950358</v>
      </c>
    </row>
    <row r="70" spans="3:23">
      <c r="E70" s="149"/>
      <c r="F70" s="105">
        <v>44</v>
      </c>
      <c r="G70" s="97">
        <f t="shared" si="11"/>
        <v>43646</v>
      </c>
      <c r="H70" s="100">
        <f t="shared" si="3"/>
        <v>99926896.12208879</v>
      </c>
      <c r="I70" s="106"/>
      <c r="J70" s="100">
        <f t="shared" si="0"/>
        <v>687306.75752416975</v>
      </c>
      <c r="K70" s="100">
        <f t="shared" si="1"/>
        <v>100614202.87961295</v>
      </c>
      <c r="M70" s="108">
        <v>44</v>
      </c>
      <c r="N70" s="97">
        <f t="shared" si="4"/>
        <v>43646</v>
      </c>
      <c r="O70" s="99">
        <f t="shared" si="5"/>
        <v>90337468.548549801</v>
      </c>
      <c r="P70" s="100">
        <f t="shared" si="6"/>
        <v>1173214</v>
      </c>
      <c r="Q70" s="107">
        <f t="shared" si="2"/>
        <v>89164254.548549801</v>
      </c>
      <c r="S70" s="101">
        <v>44</v>
      </c>
      <c r="T70" s="97">
        <f t="shared" si="7"/>
        <v>43646</v>
      </c>
      <c r="U70" s="99">
        <f t="shared" si="8"/>
        <v>19950358</v>
      </c>
      <c r="V70" s="100">
        <f t="shared" si="9"/>
        <v>1173549</v>
      </c>
      <c r="W70" s="100">
        <f t="shared" si="10"/>
        <v>18776809</v>
      </c>
    </row>
    <row r="71" spans="3:23">
      <c r="E71" s="149"/>
      <c r="F71" s="105">
        <v>45</v>
      </c>
      <c r="G71" s="97">
        <f t="shared" si="11"/>
        <v>43677</v>
      </c>
      <c r="H71" s="100">
        <f t="shared" si="3"/>
        <v>100614202.87961295</v>
      </c>
      <c r="I71" s="106"/>
      <c r="J71" s="100">
        <f t="shared" si="0"/>
        <v>687306.75752416975</v>
      </c>
      <c r="K71" s="100">
        <f t="shared" si="1"/>
        <v>101301509.63713712</v>
      </c>
      <c r="M71" s="108">
        <v>45</v>
      </c>
      <c r="N71" s="97">
        <f t="shared" si="4"/>
        <v>43677</v>
      </c>
      <c r="O71" s="99">
        <f t="shared" si="5"/>
        <v>89164254.548549801</v>
      </c>
      <c r="P71" s="100">
        <f t="shared" si="6"/>
        <v>1173214</v>
      </c>
      <c r="Q71" s="107">
        <f t="shared" si="2"/>
        <v>87991040.548549801</v>
      </c>
      <c r="S71" s="101">
        <v>45</v>
      </c>
      <c r="T71" s="97">
        <f t="shared" si="7"/>
        <v>43677</v>
      </c>
      <c r="U71" s="99">
        <f t="shared" si="8"/>
        <v>18776809</v>
      </c>
      <c r="V71" s="100">
        <f t="shared" si="9"/>
        <v>1173549</v>
      </c>
      <c r="W71" s="100">
        <f t="shared" si="10"/>
        <v>17603260</v>
      </c>
    </row>
    <row r="72" spans="3:23">
      <c r="E72" s="149"/>
      <c r="F72" s="105">
        <v>46</v>
      </c>
      <c r="G72" s="97">
        <f t="shared" si="11"/>
        <v>43708</v>
      </c>
      <c r="H72" s="100">
        <f t="shared" si="3"/>
        <v>101301509.63713712</v>
      </c>
      <c r="I72" s="106"/>
      <c r="J72" s="100">
        <f t="shared" si="0"/>
        <v>687306.75752416975</v>
      </c>
      <c r="K72" s="100">
        <f t="shared" si="1"/>
        <v>101988816.39466128</v>
      </c>
      <c r="M72" s="108">
        <v>46</v>
      </c>
      <c r="N72" s="97">
        <f t="shared" si="4"/>
        <v>43708</v>
      </c>
      <c r="O72" s="99">
        <f t="shared" si="5"/>
        <v>87991040.548549801</v>
      </c>
      <c r="P72" s="100">
        <f t="shared" si="6"/>
        <v>1173214</v>
      </c>
      <c r="Q72" s="107">
        <f t="shared" si="2"/>
        <v>86817826.548549801</v>
      </c>
      <c r="S72" s="101">
        <v>46</v>
      </c>
      <c r="T72" s="97">
        <f t="shared" si="7"/>
        <v>43708</v>
      </c>
      <c r="U72" s="99">
        <f t="shared" si="8"/>
        <v>17603260</v>
      </c>
      <c r="V72" s="100">
        <f t="shared" si="9"/>
        <v>1173549</v>
      </c>
      <c r="W72" s="100">
        <f t="shared" si="10"/>
        <v>16429711</v>
      </c>
    </row>
    <row r="73" spans="3:23">
      <c r="E73" s="149"/>
      <c r="F73" s="105">
        <v>47</v>
      </c>
      <c r="G73" s="97">
        <f t="shared" si="11"/>
        <v>43738</v>
      </c>
      <c r="H73" s="100">
        <f t="shared" si="3"/>
        <v>101988816.39466128</v>
      </c>
      <c r="I73" s="106"/>
      <c r="J73" s="100">
        <f t="shared" si="0"/>
        <v>687306.75752416975</v>
      </c>
      <c r="K73" s="100">
        <f t="shared" si="1"/>
        <v>102676123.15218544</v>
      </c>
      <c r="M73" s="108">
        <v>47</v>
      </c>
      <c r="N73" s="97">
        <f t="shared" si="4"/>
        <v>43738</v>
      </c>
      <c r="O73" s="99">
        <f t="shared" si="5"/>
        <v>86817826.548549801</v>
      </c>
      <c r="P73" s="100">
        <f t="shared" si="6"/>
        <v>1173214</v>
      </c>
      <c r="Q73" s="107">
        <f t="shared" si="2"/>
        <v>85644612.548549801</v>
      </c>
      <c r="S73" s="101">
        <v>47</v>
      </c>
      <c r="T73" s="97">
        <f t="shared" si="7"/>
        <v>43738</v>
      </c>
      <c r="U73" s="99">
        <f t="shared" si="8"/>
        <v>16429711</v>
      </c>
      <c r="V73" s="100">
        <f t="shared" si="9"/>
        <v>1173549</v>
      </c>
      <c r="W73" s="100">
        <f t="shared" si="10"/>
        <v>15256162</v>
      </c>
    </row>
    <row r="74" spans="3:23" s="36" customFormat="1">
      <c r="C74" s="85"/>
      <c r="E74" s="150"/>
      <c r="F74" s="105">
        <v>48</v>
      </c>
      <c r="G74" s="109">
        <f t="shared" si="11"/>
        <v>43769</v>
      </c>
      <c r="H74" s="107">
        <f t="shared" si="3"/>
        <v>102676123.15218544</v>
      </c>
      <c r="I74" s="106"/>
      <c r="J74" s="107">
        <f t="shared" si="0"/>
        <v>687306.75752416975</v>
      </c>
      <c r="K74" s="107">
        <f t="shared" si="1"/>
        <v>103363429.9097096</v>
      </c>
      <c r="M74" s="108">
        <v>48</v>
      </c>
      <c r="N74" s="109">
        <f t="shared" si="4"/>
        <v>43769</v>
      </c>
      <c r="O74" s="106">
        <f t="shared" si="5"/>
        <v>85644612.548549801</v>
      </c>
      <c r="P74" s="107">
        <f t="shared" si="6"/>
        <v>1173214</v>
      </c>
      <c r="Q74" s="107">
        <f t="shared" si="2"/>
        <v>84471398.548549801</v>
      </c>
      <c r="S74" s="108">
        <v>48</v>
      </c>
      <c r="T74" s="109">
        <f t="shared" si="7"/>
        <v>43769</v>
      </c>
      <c r="U74" s="106">
        <f t="shared" si="8"/>
        <v>15256162</v>
      </c>
      <c r="V74" s="107">
        <f t="shared" si="9"/>
        <v>1173549</v>
      </c>
      <c r="W74" s="107">
        <f t="shared" si="10"/>
        <v>14082613</v>
      </c>
    </row>
    <row r="75" spans="3:23" s="36" customFormat="1">
      <c r="C75" s="85"/>
      <c r="E75" s="148" t="s">
        <v>164</v>
      </c>
      <c r="F75" s="105">
        <v>49</v>
      </c>
      <c r="G75" s="109">
        <f t="shared" si="11"/>
        <v>43799</v>
      </c>
      <c r="H75" s="107">
        <f t="shared" si="3"/>
        <v>103363429.9097096</v>
      </c>
      <c r="I75" s="106"/>
      <c r="J75" s="107">
        <f t="shared" si="0"/>
        <v>687306.75752416975</v>
      </c>
      <c r="K75" s="107">
        <f t="shared" si="1"/>
        <v>104050736.66723377</v>
      </c>
      <c r="M75" s="108">
        <v>49</v>
      </c>
      <c r="N75" s="109">
        <f t="shared" si="4"/>
        <v>43799</v>
      </c>
      <c r="O75" s="106">
        <f t="shared" si="5"/>
        <v>84471398.548549801</v>
      </c>
      <c r="P75" s="107">
        <f t="shared" si="6"/>
        <v>1173214</v>
      </c>
      <c r="Q75" s="107">
        <f t="shared" si="2"/>
        <v>83298184.548549801</v>
      </c>
      <c r="S75" s="108">
        <v>49</v>
      </c>
      <c r="T75" s="109">
        <f t="shared" si="7"/>
        <v>43799</v>
      </c>
      <c r="U75" s="106">
        <f t="shared" si="8"/>
        <v>14082613</v>
      </c>
      <c r="V75" s="107">
        <f t="shared" si="9"/>
        <v>1173549</v>
      </c>
      <c r="W75" s="107">
        <f t="shared" si="10"/>
        <v>12909064</v>
      </c>
    </row>
    <row r="76" spans="3:23" s="36" customFormat="1">
      <c r="C76" s="85"/>
      <c r="E76" s="149"/>
      <c r="F76" s="114">
        <v>50</v>
      </c>
      <c r="G76" s="115">
        <f t="shared" si="11"/>
        <v>43830</v>
      </c>
      <c r="H76" s="98">
        <f t="shared" si="3"/>
        <v>104050736.66723377</v>
      </c>
      <c r="I76" s="116"/>
      <c r="J76" s="98">
        <f t="shared" si="0"/>
        <v>687306.75752416975</v>
      </c>
      <c r="K76" s="98">
        <f t="shared" si="1"/>
        <v>104738043.42475793</v>
      </c>
      <c r="L76" s="117"/>
      <c r="M76" s="118">
        <v>50</v>
      </c>
      <c r="N76" s="115">
        <f t="shared" si="4"/>
        <v>43830</v>
      </c>
      <c r="O76" s="116">
        <f t="shared" si="5"/>
        <v>83298184.548549801</v>
      </c>
      <c r="P76" s="98">
        <f t="shared" si="6"/>
        <v>1173214</v>
      </c>
      <c r="Q76" s="98">
        <f t="shared" si="2"/>
        <v>82124970.548549801</v>
      </c>
      <c r="R76" s="117"/>
      <c r="S76" s="118">
        <v>50</v>
      </c>
      <c r="T76" s="115">
        <f t="shared" si="7"/>
        <v>43830</v>
      </c>
      <c r="U76" s="116">
        <f t="shared" si="8"/>
        <v>12909064</v>
      </c>
      <c r="V76" s="98">
        <f t="shared" si="9"/>
        <v>1173549</v>
      </c>
      <c r="W76" s="98">
        <f t="shared" si="10"/>
        <v>11735515</v>
      </c>
    </row>
    <row r="77" spans="3:23" s="36" customFormat="1">
      <c r="C77" s="85"/>
      <c r="E77" s="149"/>
      <c r="F77" s="105">
        <v>51</v>
      </c>
      <c r="G77" s="109">
        <f t="shared" si="11"/>
        <v>43861</v>
      </c>
      <c r="H77" s="107">
        <f t="shared" si="3"/>
        <v>104738043.42475793</v>
      </c>
      <c r="I77" s="106"/>
      <c r="J77" s="107">
        <f t="shared" si="0"/>
        <v>687306.75752416975</v>
      </c>
      <c r="K77" s="107">
        <f t="shared" si="1"/>
        <v>105425350.18228209</v>
      </c>
      <c r="M77" s="108">
        <v>51</v>
      </c>
      <c r="N77" s="109">
        <f t="shared" si="4"/>
        <v>43861</v>
      </c>
      <c r="O77" s="106">
        <f t="shared" si="5"/>
        <v>82124970.548549801</v>
      </c>
      <c r="P77" s="107">
        <f t="shared" si="6"/>
        <v>1173214</v>
      </c>
      <c r="Q77" s="107">
        <f t="shared" si="2"/>
        <v>80951756.548549801</v>
      </c>
      <c r="S77" s="108">
        <v>51</v>
      </c>
      <c r="T77" s="109">
        <f t="shared" si="7"/>
        <v>43861</v>
      </c>
      <c r="U77" s="106">
        <f t="shared" si="8"/>
        <v>11735515</v>
      </c>
      <c r="V77" s="107">
        <f t="shared" si="9"/>
        <v>1173549</v>
      </c>
      <c r="W77" s="107">
        <f t="shared" si="10"/>
        <v>10561966</v>
      </c>
    </row>
    <row r="78" spans="3:23" s="36" customFormat="1">
      <c r="C78" s="85"/>
      <c r="E78" s="149"/>
      <c r="F78" s="105">
        <v>52</v>
      </c>
      <c r="G78" s="109">
        <f t="shared" si="11"/>
        <v>43890</v>
      </c>
      <c r="H78" s="107">
        <f t="shared" si="3"/>
        <v>105425350.18228209</v>
      </c>
      <c r="I78" s="106"/>
      <c r="J78" s="107">
        <f t="shared" si="0"/>
        <v>687306.75752416975</v>
      </c>
      <c r="K78" s="107">
        <f t="shared" si="1"/>
        <v>106112656.93980625</v>
      </c>
      <c r="M78" s="108">
        <v>52</v>
      </c>
      <c r="N78" s="109">
        <f t="shared" si="4"/>
        <v>43890</v>
      </c>
      <c r="O78" s="106">
        <f t="shared" si="5"/>
        <v>80951756.548549801</v>
      </c>
      <c r="P78" s="107">
        <f t="shared" si="6"/>
        <v>1173214</v>
      </c>
      <c r="Q78" s="107">
        <f t="shared" si="2"/>
        <v>79778542.548549801</v>
      </c>
      <c r="S78" s="108">
        <v>52</v>
      </c>
      <c r="T78" s="109">
        <f t="shared" si="7"/>
        <v>43890</v>
      </c>
      <c r="U78" s="106">
        <f t="shared" si="8"/>
        <v>10561966</v>
      </c>
      <c r="V78" s="107">
        <f t="shared" si="9"/>
        <v>1173549</v>
      </c>
      <c r="W78" s="107">
        <f t="shared" si="10"/>
        <v>9388417</v>
      </c>
    </row>
    <row r="79" spans="3:23">
      <c r="E79" s="149"/>
      <c r="F79" s="105">
        <v>53</v>
      </c>
      <c r="G79" s="97">
        <f t="shared" si="11"/>
        <v>43921</v>
      </c>
      <c r="H79" s="100">
        <f t="shared" si="3"/>
        <v>106112656.93980625</v>
      </c>
      <c r="I79" s="106"/>
      <c r="J79" s="100">
        <f t="shared" si="0"/>
        <v>687306.75752416975</v>
      </c>
      <c r="K79" s="100">
        <f t="shared" si="1"/>
        <v>106799963.69733042</v>
      </c>
      <c r="M79" s="108">
        <v>53</v>
      </c>
      <c r="N79" s="97">
        <f t="shared" si="4"/>
        <v>43921</v>
      </c>
      <c r="O79" s="99">
        <f t="shared" si="5"/>
        <v>79778542.548549801</v>
      </c>
      <c r="P79" s="100">
        <f t="shared" si="6"/>
        <v>1173214</v>
      </c>
      <c r="Q79" s="107">
        <f t="shared" si="2"/>
        <v>78605328.548549801</v>
      </c>
      <c r="S79" s="101">
        <v>53</v>
      </c>
      <c r="T79" s="97">
        <f t="shared" si="7"/>
        <v>43921</v>
      </c>
      <c r="U79" s="99">
        <f t="shared" si="8"/>
        <v>9388417</v>
      </c>
      <c r="V79" s="100">
        <f t="shared" si="9"/>
        <v>1173549</v>
      </c>
      <c r="W79" s="100">
        <f t="shared" si="10"/>
        <v>8214868</v>
      </c>
    </row>
    <row r="80" spans="3:23">
      <c r="E80" s="149"/>
      <c r="F80" s="105">
        <v>54</v>
      </c>
      <c r="G80" s="97">
        <f t="shared" si="11"/>
        <v>43951</v>
      </c>
      <c r="H80" s="100">
        <f t="shared" si="3"/>
        <v>106799963.69733042</v>
      </c>
      <c r="I80" s="106"/>
      <c r="J80" s="100">
        <f t="shared" si="0"/>
        <v>687306.75752416975</v>
      </c>
      <c r="K80" s="100">
        <f t="shared" si="1"/>
        <v>107487270.45485458</v>
      </c>
      <c r="M80" s="108">
        <v>54</v>
      </c>
      <c r="N80" s="97">
        <f t="shared" si="4"/>
        <v>43951</v>
      </c>
      <c r="O80" s="99">
        <f t="shared" si="5"/>
        <v>78605328.548549801</v>
      </c>
      <c r="P80" s="100">
        <f t="shared" si="6"/>
        <v>1173214</v>
      </c>
      <c r="Q80" s="107">
        <f t="shared" si="2"/>
        <v>77432114.548549801</v>
      </c>
      <c r="S80" s="101">
        <v>54</v>
      </c>
      <c r="T80" s="97">
        <f t="shared" si="7"/>
        <v>43951</v>
      </c>
      <c r="U80" s="99">
        <f t="shared" si="8"/>
        <v>8214868</v>
      </c>
      <c r="V80" s="100">
        <f t="shared" si="9"/>
        <v>1173549</v>
      </c>
      <c r="W80" s="100">
        <f t="shared" si="10"/>
        <v>7041319</v>
      </c>
    </row>
    <row r="81" spans="3:23" s="36" customFormat="1">
      <c r="C81" s="85"/>
      <c r="E81" s="149"/>
      <c r="F81" s="105">
        <v>55</v>
      </c>
      <c r="G81" s="109">
        <f t="shared" si="11"/>
        <v>43982</v>
      </c>
      <c r="H81" s="107">
        <f t="shared" si="3"/>
        <v>107487270.45485458</v>
      </c>
      <c r="I81" s="106"/>
      <c r="J81" s="107">
        <f t="shared" si="0"/>
        <v>687306.75752416975</v>
      </c>
      <c r="K81" s="107">
        <f t="shared" si="1"/>
        <v>108174577.21237874</v>
      </c>
      <c r="M81" s="108">
        <v>55</v>
      </c>
      <c r="N81" s="109">
        <f t="shared" si="4"/>
        <v>43982</v>
      </c>
      <c r="O81" s="106">
        <f t="shared" si="5"/>
        <v>77432114.548549801</v>
      </c>
      <c r="P81" s="100">
        <f t="shared" si="6"/>
        <v>1173214</v>
      </c>
      <c r="Q81" s="107">
        <f t="shared" si="2"/>
        <v>76258900.548549801</v>
      </c>
      <c r="S81" s="108">
        <v>55</v>
      </c>
      <c r="T81" s="109">
        <f t="shared" si="7"/>
        <v>43982</v>
      </c>
      <c r="U81" s="106">
        <f t="shared" si="8"/>
        <v>7041319</v>
      </c>
      <c r="V81" s="100">
        <f t="shared" si="9"/>
        <v>1173549</v>
      </c>
      <c r="W81" s="107">
        <f t="shared" si="10"/>
        <v>5867770</v>
      </c>
    </row>
    <row r="82" spans="3:23" s="36" customFormat="1">
      <c r="C82" s="85"/>
      <c r="E82" s="149"/>
      <c r="F82" s="105">
        <v>56</v>
      </c>
      <c r="G82" s="109">
        <f t="shared" si="11"/>
        <v>44012</v>
      </c>
      <c r="H82" s="107">
        <f t="shared" si="3"/>
        <v>108174577.21237874</v>
      </c>
      <c r="I82" s="106"/>
      <c r="J82" s="107">
        <f t="shared" si="0"/>
        <v>687306.75752416975</v>
      </c>
      <c r="K82" s="107">
        <f t="shared" si="1"/>
        <v>108861883.9699029</v>
      </c>
      <c r="M82" s="108">
        <v>56</v>
      </c>
      <c r="N82" s="109">
        <f t="shared" si="4"/>
        <v>44012</v>
      </c>
      <c r="O82" s="106">
        <f t="shared" si="5"/>
        <v>76258900.548549801</v>
      </c>
      <c r="P82" s="100">
        <f t="shared" si="6"/>
        <v>1173214</v>
      </c>
      <c r="Q82" s="107">
        <f t="shared" si="2"/>
        <v>75085686.548549801</v>
      </c>
      <c r="S82" s="108">
        <v>56</v>
      </c>
      <c r="T82" s="109">
        <f t="shared" si="7"/>
        <v>44012</v>
      </c>
      <c r="U82" s="106">
        <f t="shared" si="8"/>
        <v>5867770</v>
      </c>
      <c r="V82" s="100">
        <f t="shared" si="9"/>
        <v>1173549</v>
      </c>
      <c r="W82" s="107">
        <f t="shared" si="10"/>
        <v>4694221</v>
      </c>
    </row>
    <row r="83" spans="3:23" s="36" customFormat="1">
      <c r="C83" s="85"/>
      <c r="E83" s="149"/>
      <c r="F83" s="105">
        <v>57</v>
      </c>
      <c r="G83" s="109">
        <f t="shared" si="11"/>
        <v>44043</v>
      </c>
      <c r="H83" s="107">
        <f t="shared" si="3"/>
        <v>108861883.9699029</v>
      </c>
      <c r="I83" s="106"/>
      <c r="J83" s="107">
        <f t="shared" si="0"/>
        <v>687306.75752416975</v>
      </c>
      <c r="K83" s="107">
        <f t="shared" si="1"/>
        <v>109549190.72742707</v>
      </c>
      <c r="M83" s="108">
        <v>57</v>
      </c>
      <c r="N83" s="109">
        <f t="shared" si="4"/>
        <v>44043</v>
      </c>
      <c r="O83" s="106">
        <f t="shared" si="5"/>
        <v>75085686.548549801</v>
      </c>
      <c r="P83" s="100">
        <f t="shared" si="6"/>
        <v>1173214</v>
      </c>
      <c r="Q83" s="107">
        <f t="shared" si="2"/>
        <v>73912472.548549801</v>
      </c>
      <c r="S83" s="108">
        <v>57</v>
      </c>
      <c r="T83" s="109">
        <f t="shared" si="7"/>
        <v>44043</v>
      </c>
      <c r="U83" s="106">
        <f t="shared" si="8"/>
        <v>4694221</v>
      </c>
      <c r="V83" s="100">
        <f t="shared" si="9"/>
        <v>1173549</v>
      </c>
      <c r="W83" s="107">
        <f t="shared" si="10"/>
        <v>3520672</v>
      </c>
    </row>
    <row r="84" spans="3:23" s="36" customFormat="1">
      <c r="C84" s="85"/>
      <c r="E84" s="149"/>
      <c r="F84" s="105">
        <v>58</v>
      </c>
      <c r="G84" s="109">
        <f t="shared" si="11"/>
        <v>44074</v>
      </c>
      <c r="H84" s="107">
        <f t="shared" si="3"/>
        <v>109549190.72742707</v>
      </c>
      <c r="I84" s="106"/>
      <c r="J84" s="107">
        <f t="shared" si="0"/>
        <v>687306.75752416975</v>
      </c>
      <c r="K84" s="107">
        <f t="shared" si="1"/>
        <v>110236497.48495123</v>
      </c>
      <c r="M84" s="108">
        <v>58</v>
      </c>
      <c r="N84" s="109">
        <f t="shared" si="4"/>
        <v>44074</v>
      </c>
      <c r="O84" s="106">
        <f t="shared" si="5"/>
        <v>73912472.548549801</v>
      </c>
      <c r="P84" s="100">
        <f t="shared" si="6"/>
        <v>1173214</v>
      </c>
      <c r="Q84" s="107">
        <f t="shared" si="2"/>
        <v>72739258.548549801</v>
      </c>
      <c r="S84" s="108">
        <v>58</v>
      </c>
      <c r="T84" s="109">
        <f t="shared" si="7"/>
        <v>44074</v>
      </c>
      <c r="U84" s="106">
        <f t="shared" si="8"/>
        <v>3520672</v>
      </c>
      <c r="V84" s="100">
        <f t="shared" si="9"/>
        <v>1173549</v>
      </c>
      <c r="W84" s="107">
        <f t="shared" si="10"/>
        <v>2347123</v>
      </c>
    </row>
    <row r="85" spans="3:23" s="36" customFormat="1">
      <c r="C85" s="85"/>
      <c r="E85" s="149"/>
      <c r="F85" s="105">
        <v>59</v>
      </c>
      <c r="G85" s="109">
        <f t="shared" si="11"/>
        <v>44104</v>
      </c>
      <c r="H85" s="107">
        <f t="shared" si="3"/>
        <v>110236497.48495123</v>
      </c>
      <c r="I85" s="106"/>
      <c r="J85" s="107">
        <f t="shared" si="0"/>
        <v>687306.75752416975</v>
      </c>
      <c r="K85" s="107">
        <f t="shared" si="1"/>
        <v>110923804.24247539</v>
      </c>
      <c r="M85" s="108">
        <v>59</v>
      </c>
      <c r="N85" s="109">
        <f t="shared" si="4"/>
        <v>44104</v>
      </c>
      <c r="O85" s="106">
        <f t="shared" si="5"/>
        <v>72739258.548549801</v>
      </c>
      <c r="P85" s="100">
        <f t="shared" si="6"/>
        <v>1173214</v>
      </c>
      <c r="Q85" s="107">
        <f t="shared" si="2"/>
        <v>71566044.548549801</v>
      </c>
      <c r="S85" s="108">
        <v>59</v>
      </c>
      <c r="T85" s="109">
        <f t="shared" si="7"/>
        <v>44104</v>
      </c>
      <c r="U85" s="106">
        <f t="shared" si="8"/>
        <v>2347123</v>
      </c>
      <c r="V85" s="100">
        <f t="shared" si="9"/>
        <v>1173549</v>
      </c>
      <c r="W85" s="107">
        <f t="shared" si="10"/>
        <v>1173574</v>
      </c>
    </row>
    <row r="86" spans="3:23" s="36" customFormat="1">
      <c r="C86" s="85"/>
      <c r="E86" s="150"/>
      <c r="F86" s="105">
        <v>60</v>
      </c>
      <c r="G86" s="109">
        <f t="shared" si="11"/>
        <v>44135</v>
      </c>
      <c r="H86" s="107">
        <f t="shared" si="3"/>
        <v>110923804.24247539</v>
      </c>
      <c r="I86" s="106"/>
      <c r="J86" s="107">
        <f t="shared" si="0"/>
        <v>687306.75752416975</v>
      </c>
      <c r="K86" s="107">
        <f t="shared" si="1"/>
        <v>111611110.99999955</v>
      </c>
      <c r="M86" s="108">
        <v>60</v>
      </c>
      <c r="N86" s="109">
        <f t="shared" si="4"/>
        <v>44135</v>
      </c>
      <c r="O86" s="106">
        <f t="shared" si="5"/>
        <v>71566044.548549801</v>
      </c>
      <c r="P86" s="100">
        <f t="shared" si="6"/>
        <v>1173214</v>
      </c>
      <c r="Q86" s="107">
        <f t="shared" si="2"/>
        <v>70392830.548549801</v>
      </c>
      <c r="S86" s="108">
        <v>60</v>
      </c>
      <c r="T86" s="109">
        <f t="shared" si="7"/>
        <v>44135</v>
      </c>
      <c r="U86" s="106">
        <f t="shared" si="8"/>
        <v>1173574</v>
      </c>
      <c r="V86" s="100">
        <f>ROUND(($U$27/60),0)+17</f>
        <v>1173566</v>
      </c>
      <c r="W86" s="107">
        <f t="shared" si="10"/>
        <v>8</v>
      </c>
    </row>
    <row r="87" spans="3:23">
      <c r="E87" s="148" t="s">
        <v>165</v>
      </c>
      <c r="F87" s="105">
        <v>61</v>
      </c>
      <c r="G87" s="97">
        <f t="shared" si="11"/>
        <v>44165</v>
      </c>
      <c r="H87" s="107">
        <f t="shared" si="3"/>
        <v>111611110.99999955</v>
      </c>
      <c r="I87" s="106">
        <v>111611111</v>
      </c>
      <c r="J87" s="107"/>
      <c r="K87" s="107">
        <f t="shared" si="1"/>
        <v>-4.4703483581542969E-7</v>
      </c>
      <c r="M87" s="108">
        <v>61</v>
      </c>
      <c r="N87" s="97">
        <f t="shared" si="4"/>
        <v>44165</v>
      </c>
      <c r="O87" s="99">
        <f t="shared" si="5"/>
        <v>70392830.548549801</v>
      </c>
      <c r="P87" s="100">
        <f t="shared" si="6"/>
        <v>1173214</v>
      </c>
      <c r="Q87" s="107">
        <f t="shared" si="2"/>
        <v>69219616.548549801</v>
      </c>
      <c r="S87" s="108"/>
      <c r="T87" s="109"/>
      <c r="U87" s="106"/>
      <c r="V87" s="100"/>
      <c r="W87" s="107"/>
    </row>
    <row r="88" spans="3:23">
      <c r="E88" s="149"/>
      <c r="F88" s="105">
        <v>62</v>
      </c>
      <c r="G88" s="97">
        <f t="shared" si="11"/>
        <v>44196</v>
      </c>
      <c r="H88" s="107"/>
      <c r="I88" s="106"/>
      <c r="J88" s="107"/>
      <c r="K88" s="107"/>
      <c r="M88" s="108">
        <v>62</v>
      </c>
      <c r="N88" s="97">
        <f t="shared" si="4"/>
        <v>44196</v>
      </c>
      <c r="O88" s="99">
        <f t="shared" si="5"/>
        <v>69219616.548549801</v>
      </c>
      <c r="P88" s="100">
        <f t="shared" si="6"/>
        <v>1173214</v>
      </c>
      <c r="Q88" s="107">
        <f t="shared" si="2"/>
        <v>68046402.548549801</v>
      </c>
      <c r="S88" s="108"/>
      <c r="T88" s="109"/>
      <c r="U88" s="106"/>
      <c r="V88" s="100"/>
      <c r="W88" s="107"/>
    </row>
    <row r="89" spans="3:23">
      <c r="E89" s="149"/>
      <c r="F89" s="105">
        <v>63</v>
      </c>
      <c r="G89" s="97">
        <f t="shared" si="11"/>
        <v>44227</v>
      </c>
      <c r="H89" s="107"/>
      <c r="I89" s="106"/>
      <c r="J89" s="107"/>
      <c r="K89" s="107"/>
      <c r="M89" s="108">
        <v>63</v>
      </c>
      <c r="N89" s="97">
        <f t="shared" si="4"/>
        <v>44227</v>
      </c>
      <c r="O89" s="99">
        <f t="shared" si="5"/>
        <v>68046402.548549801</v>
      </c>
      <c r="P89" s="100">
        <f t="shared" si="6"/>
        <v>1173214</v>
      </c>
      <c r="Q89" s="107">
        <f t="shared" si="2"/>
        <v>66873188.548549801</v>
      </c>
      <c r="S89" s="108"/>
      <c r="T89" s="109"/>
      <c r="U89" s="106"/>
      <c r="V89" s="100"/>
      <c r="W89" s="107"/>
    </row>
    <row r="90" spans="3:23">
      <c r="E90" s="149"/>
      <c r="F90" s="105">
        <v>64</v>
      </c>
      <c r="G90" s="97">
        <f t="shared" si="11"/>
        <v>44255</v>
      </c>
      <c r="H90" s="107"/>
      <c r="I90" s="106"/>
      <c r="J90" s="107"/>
      <c r="K90" s="107"/>
      <c r="M90" s="108">
        <v>64</v>
      </c>
      <c r="N90" s="97">
        <f t="shared" si="4"/>
        <v>44255</v>
      </c>
      <c r="O90" s="99">
        <f t="shared" si="5"/>
        <v>66873188.548549801</v>
      </c>
      <c r="P90" s="100">
        <f t="shared" si="6"/>
        <v>1173214</v>
      </c>
      <c r="Q90" s="107">
        <f t="shared" si="2"/>
        <v>65699974.548549801</v>
      </c>
      <c r="S90" s="108"/>
      <c r="T90" s="109"/>
      <c r="U90" s="106"/>
      <c r="V90" s="100"/>
      <c r="W90" s="107"/>
    </row>
    <row r="91" spans="3:23">
      <c r="E91" s="149"/>
      <c r="F91" s="105">
        <v>65</v>
      </c>
      <c r="G91" s="97">
        <f t="shared" si="11"/>
        <v>44286</v>
      </c>
      <c r="H91" s="107"/>
      <c r="I91" s="106"/>
      <c r="J91" s="107"/>
      <c r="K91" s="107"/>
      <c r="M91" s="108">
        <v>65</v>
      </c>
      <c r="N91" s="97">
        <f t="shared" si="4"/>
        <v>44286</v>
      </c>
      <c r="O91" s="99">
        <f t="shared" si="5"/>
        <v>65699974.548549801</v>
      </c>
      <c r="P91" s="100">
        <f t="shared" si="6"/>
        <v>1173214</v>
      </c>
      <c r="Q91" s="107">
        <f t="shared" ref="Q91:Q146" si="12">+O91-P91</f>
        <v>64526760.548549801</v>
      </c>
      <c r="S91" s="108"/>
      <c r="T91" s="109"/>
      <c r="U91" s="106"/>
      <c r="V91" s="100"/>
      <c r="W91" s="107"/>
    </row>
    <row r="92" spans="3:23">
      <c r="E92" s="149"/>
      <c r="F92" s="105">
        <v>66</v>
      </c>
      <c r="G92" s="97">
        <f t="shared" si="11"/>
        <v>44316</v>
      </c>
      <c r="H92" s="107"/>
      <c r="I92" s="106"/>
      <c r="J92" s="107"/>
      <c r="K92" s="107"/>
      <c r="M92" s="108">
        <v>66</v>
      </c>
      <c r="N92" s="97">
        <f t="shared" ref="N92:N146" si="13">G92</f>
        <v>44316</v>
      </c>
      <c r="O92" s="99">
        <f t="shared" ref="O92:O146" si="14">+Q91</f>
        <v>64526760.548549801</v>
      </c>
      <c r="P92" s="100">
        <f t="shared" ref="P92:P145" si="15">ROUND(($O$27/120),0)</f>
        <v>1173214</v>
      </c>
      <c r="Q92" s="107">
        <f t="shared" si="12"/>
        <v>63353546.548549801</v>
      </c>
      <c r="S92" s="108"/>
      <c r="T92" s="109"/>
      <c r="U92" s="106"/>
      <c r="V92" s="100"/>
      <c r="W92" s="107"/>
    </row>
    <row r="93" spans="3:23">
      <c r="E93" s="149"/>
      <c r="F93" s="105">
        <v>67</v>
      </c>
      <c r="G93" s="97">
        <f t="shared" ref="G93:G146" si="16">EOMONTH(G92,1)</f>
        <v>44347</v>
      </c>
      <c r="H93" s="107"/>
      <c r="I93" s="106"/>
      <c r="J93" s="107"/>
      <c r="K93" s="107"/>
      <c r="M93" s="108">
        <v>67</v>
      </c>
      <c r="N93" s="97">
        <f t="shared" si="13"/>
        <v>44347</v>
      </c>
      <c r="O93" s="99">
        <f t="shared" si="14"/>
        <v>63353546.548549801</v>
      </c>
      <c r="P93" s="100">
        <f t="shared" si="15"/>
        <v>1173214</v>
      </c>
      <c r="Q93" s="107">
        <f t="shared" si="12"/>
        <v>62180332.548549801</v>
      </c>
      <c r="S93" s="108"/>
      <c r="T93" s="109"/>
      <c r="U93" s="106"/>
      <c r="V93" s="100"/>
      <c r="W93" s="107"/>
    </row>
    <row r="94" spans="3:23">
      <c r="E94" s="149"/>
      <c r="F94" s="105">
        <v>68</v>
      </c>
      <c r="G94" s="97">
        <f t="shared" si="16"/>
        <v>44377</v>
      </c>
      <c r="H94" s="107"/>
      <c r="I94" s="106"/>
      <c r="J94" s="107"/>
      <c r="K94" s="107"/>
      <c r="M94" s="108">
        <v>68</v>
      </c>
      <c r="N94" s="97">
        <f t="shared" si="13"/>
        <v>44377</v>
      </c>
      <c r="O94" s="99">
        <f t="shared" si="14"/>
        <v>62180332.548549801</v>
      </c>
      <c r="P94" s="100">
        <f t="shared" si="15"/>
        <v>1173214</v>
      </c>
      <c r="Q94" s="107">
        <f t="shared" si="12"/>
        <v>61007118.548549801</v>
      </c>
      <c r="S94" s="108"/>
      <c r="T94" s="109"/>
      <c r="U94" s="106"/>
      <c r="V94" s="100"/>
      <c r="W94" s="107"/>
    </row>
    <row r="95" spans="3:23">
      <c r="E95" s="149"/>
      <c r="F95" s="105">
        <v>69</v>
      </c>
      <c r="G95" s="97">
        <f t="shared" si="16"/>
        <v>44408</v>
      </c>
      <c r="H95" s="107"/>
      <c r="I95" s="106"/>
      <c r="J95" s="107"/>
      <c r="K95" s="107"/>
      <c r="M95" s="108">
        <v>69</v>
      </c>
      <c r="N95" s="97">
        <f t="shared" si="13"/>
        <v>44408</v>
      </c>
      <c r="O95" s="99">
        <f t="shared" si="14"/>
        <v>61007118.548549801</v>
      </c>
      <c r="P95" s="100">
        <f t="shared" si="15"/>
        <v>1173214</v>
      </c>
      <c r="Q95" s="107">
        <f t="shared" si="12"/>
        <v>59833904.548549801</v>
      </c>
      <c r="S95" s="108"/>
      <c r="T95" s="109"/>
      <c r="U95" s="106"/>
      <c r="V95" s="100"/>
      <c r="W95" s="107"/>
    </row>
    <row r="96" spans="3:23">
      <c r="E96" s="149"/>
      <c r="F96" s="105">
        <v>70</v>
      </c>
      <c r="G96" s="97">
        <f t="shared" si="16"/>
        <v>44439</v>
      </c>
      <c r="H96" s="107"/>
      <c r="I96" s="106"/>
      <c r="J96" s="107"/>
      <c r="K96" s="107"/>
      <c r="M96" s="108">
        <v>70</v>
      </c>
      <c r="N96" s="97">
        <f t="shared" si="13"/>
        <v>44439</v>
      </c>
      <c r="O96" s="99">
        <f t="shared" si="14"/>
        <v>59833904.548549801</v>
      </c>
      <c r="P96" s="100">
        <f t="shared" si="15"/>
        <v>1173214</v>
      </c>
      <c r="Q96" s="107">
        <f t="shared" si="12"/>
        <v>58660690.548549801</v>
      </c>
      <c r="S96" s="108"/>
      <c r="T96" s="109"/>
      <c r="U96" s="106"/>
      <c r="V96" s="100"/>
      <c r="W96" s="107"/>
    </row>
    <row r="97" spans="5:23">
      <c r="E97" s="149"/>
      <c r="F97" s="105">
        <v>71</v>
      </c>
      <c r="G97" s="97">
        <f t="shared" si="16"/>
        <v>44469</v>
      </c>
      <c r="H97" s="107"/>
      <c r="I97" s="106"/>
      <c r="J97" s="107"/>
      <c r="K97" s="107"/>
      <c r="M97" s="108">
        <v>71</v>
      </c>
      <c r="N97" s="97">
        <f t="shared" si="13"/>
        <v>44469</v>
      </c>
      <c r="O97" s="99">
        <f t="shared" si="14"/>
        <v>58660690.548549801</v>
      </c>
      <c r="P97" s="100">
        <f t="shared" si="15"/>
        <v>1173214</v>
      </c>
      <c r="Q97" s="107">
        <f t="shared" si="12"/>
        <v>57487476.548549801</v>
      </c>
      <c r="S97" s="108"/>
      <c r="T97" s="109"/>
      <c r="U97" s="106"/>
      <c r="V97" s="100"/>
      <c r="W97" s="107"/>
    </row>
    <row r="98" spans="5:23">
      <c r="E98" s="150"/>
      <c r="F98" s="105">
        <v>72</v>
      </c>
      <c r="G98" s="97">
        <f t="shared" si="16"/>
        <v>44500</v>
      </c>
      <c r="H98" s="107"/>
      <c r="I98" s="106"/>
      <c r="J98" s="107"/>
      <c r="K98" s="107"/>
      <c r="M98" s="108">
        <v>72</v>
      </c>
      <c r="N98" s="97">
        <f t="shared" si="13"/>
        <v>44500</v>
      </c>
      <c r="O98" s="99">
        <f t="shared" si="14"/>
        <v>57487476.548549801</v>
      </c>
      <c r="P98" s="100">
        <f t="shared" si="15"/>
        <v>1173214</v>
      </c>
      <c r="Q98" s="107">
        <f t="shared" si="12"/>
        <v>56314262.548549801</v>
      </c>
      <c r="S98" s="108"/>
      <c r="T98" s="109"/>
      <c r="U98" s="106"/>
      <c r="V98" s="100"/>
      <c r="W98" s="107"/>
    </row>
    <row r="99" spans="5:23">
      <c r="E99" s="148" t="s">
        <v>166</v>
      </c>
      <c r="F99" s="105">
        <v>73</v>
      </c>
      <c r="G99" s="97">
        <f t="shared" si="16"/>
        <v>44530</v>
      </c>
      <c r="H99" s="107"/>
      <c r="I99" s="106"/>
      <c r="J99" s="107"/>
      <c r="K99" s="107"/>
      <c r="M99" s="108">
        <v>73</v>
      </c>
      <c r="N99" s="97">
        <f t="shared" si="13"/>
        <v>44530</v>
      </c>
      <c r="O99" s="99">
        <f t="shared" si="14"/>
        <v>56314262.548549801</v>
      </c>
      <c r="P99" s="100">
        <f t="shared" si="15"/>
        <v>1173214</v>
      </c>
      <c r="Q99" s="107">
        <f t="shared" si="12"/>
        <v>55141048.548549801</v>
      </c>
      <c r="S99" s="108"/>
      <c r="T99" s="109"/>
      <c r="U99" s="106"/>
      <c r="V99" s="100"/>
      <c r="W99" s="107"/>
    </row>
    <row r="100" spans="5:23">
      <c r="E100" s="149"/>
      <c r="F100" s="105">
        <v>74</v>
      </c>
      <c r="G100" s="97">
        <f t="shared" si="16"/>
        <v>44561</v>
      </c>
      <c r="H100" s="107"/>
      <c r="I100" s="106"/>
      <c r="J100" s="107"/>
      <c r="K100" s="107"/>
      <c r="M100" s="108">
        <v>74</v>
      </c>
      <c r="N100" s="97">
        <f t="shared" si="13"/>
        <v>44561</v>
      </c>
      <c r="O100" s="99">
        <f t="shared" si="14"/>
        <v>55141048.548549801</v>
      </c>
      <c r="P100" s="100">
        <f t="shared" si="15"/>
        <v>1173214</v>
      </c>
      <c r="Q100" s="107">
        <f t="shared" si="12"/>
        <v>53967834.548549801</v>
      </c>
      <c r="S100" s="108"/>
      <c r="T100" s="109"/>
      <c r="U100" s="106"/>
      <c r="V100" s="100"/>
      <c r="W100" s="107"/>
    </row>
    <row r="101" spans="5:23">
      <c r="E101" s="149"/>
      <c r="F101" s="105">
        <v>75</v>
      </c>
      <c r="G101" s="97">
        <f t="shared" si="16"/>
        <v>44592</v>
      </c>
      <c r="H101" s="107"/>
      <c r="I101" s="106"/>
      <c r="J101" s="107"/>
      <c r="K101" s="107"/>
      <c r="M101" s="108">
        <v>75</v>
      </c>
      <c r="N101" s="97">
        <f t="shared" si="13"/>
        <v>44592</v>
      </c>
      <c r="O101" s="99">
        <f t="shared" si="14"/>
        <v>53967834.548549801</v>
      </c>
      <c r="P101" s="100">
        <f t="shared" si="15"/>
        <v>1173214</v>
      </c>
      <c r="Q101" s="107">
        <f t="shared" si="12"/>
        <v>52794620.548549801</v>
      </c>
      <c r="S101" s="108"/>
      <c r="T101" s="109"/>
      <c r="U101" s="106"/>
      <c r="V101" s="100"/>
      <c r="W101" s="107"/>
    </row>
    <row r="102" spans="5:23">
      <c r="E102" s="149"/>
      <c r="F102" s="105">
        <v>76</v>
      </c>
      <c r="G102" s="97">
        <f t="shared" si="16"/>
        <v>44620</v>
      </c>
      <c r="H102" s="107"/>
      <c r="I102" s="106"/>
      <c r="J102" s="107"/>
      <c r="K102" s="107"/>
      <c r="M102" s="108">
        <v>76</v>
      </c>
      <c r="N102" s="97">
        <f t="shared" si="13"/>
        <v>44620</v>
      </c>
      <c r="O102" s="99">
        <f t="shared" si="14"/>
        <v>52794620.548549801</v>
      </c>
      <c r="P102" s="100">
        <f t="shared" si="15"/>
        <v>1173214</v>
      </c>
      <c r="Q102" s="107">
        <f t="shared" si="12"/>
        <v>51621406.548549801</v>
      </c>
      <c r="S102" s="108"/>
      <c r="T102" s="109"/>
      <c r="U102" s="106"/>
      <c r="V102" s="100"/>
      <c r="W102" s="107"/>
    </row>
    <row r="103" spans="5:23">
      <c r="E103" s="149"/>
      <c r="F103" s="105">
        <v>77</v>
      </c>
      <c r="G103" s="97">
        <f t="shared" si="16"/>
        <v>44651</v>
      </c>
      <c r="H103" s="107"/>
      <c r="I103" s="106"/>
      <c r="J103" s="107"/>
      <c r="K103" s="107"/>
      <c r="M103" s="108">
        <v>77</v>
      </c>
      <c r="N103" s="97">
        <f t="shared" si="13"/>
        <v>44651</v>
      </c>
      <c r="O103" s="99">
        <f t="shared" si="14"/>
        <v>51621406.548549801</v>
      </c>
      <c r="P103" s="100">
        <f t="shared" si="15"/>
        <v>1173214</v>
      </c>
      <c r="Q103" s="107">
        <f t="shared" si="12"/>
        <v>50448192.548549801</v>
      </c>
      <c r="S103" s="108"/>
      <c r="T103" s="109"/>
      <c r="U103" s="106"/>
      <c r="V103" s="100"/>
      <c r="W103" s="107"/>
    </row>
    <row r="104" spans="5:23">
      <c r="E104" s="149"/>
      <c r="F104" s="105">
        <v>78</v>
      </c>
      <c r="G104" s="97">
        <f t="shared" si="16"/>
        <v>44681</v>
      </c>
      <c r="H104" s="107"/>
      <c r="I104" s="106"/>
      <c r="J104" s="107"/>
      <c r="K104" s="107"/>
      <c r="M104" s="108">
        <v>78</v>
      </c>
      <c r="N104" s="97">
        <f t="shared" si="13"/>
        <v>44681</v>
      </c>
      <c r="O104" s="99">
        <f t="shared" si="14"/>
        <v>50448192.548549801</v>
      </c>
      <c r="P104" s="100">
        <f t="shared" si="15"/>
        <v>1173214</v>
      </c>
      <c r="Q104" s="107">
        <f t="shared" si="12"/>
        <v>49274978.548549801</v>
      </c>
      <c r="S104" s="108"/>
      <c r="T104" s="109"/>
      <c r="U104" s="106"/>
      <c r="V104" s="100"/>
      <c r="W104" s="107"/>
    </row>
    <row r="105" spans="5:23">
      <c r="E105" s="149"/>
      <c r="F105" s="105">
        <v>79</v>
      </c>
      <c r="G105" s="97">
        <f t="shared" si="16"/>
        <v>44712</v>
      </c>
      <c r="H105" s="107"/>
      <c r="I105" s="106"/>
      <c r="J105" s="107"/>
      <c r="K105" s="107"/>
      <c r="M105" s="108">
        <v>79</v>
      </c>
      <c r="N105" s="97">
        <f t="shared" si="13"/>
        <v>44712</v>
      </c>
      <c r="O105" s="99">
        <f t="shared" si="14"/>
        <v>49274978.548549801</v>
      </c>
      <c r="P105" s="100">
        <f t="shared" si="15"/>
        <v>1173214</v>
      </c>
      <c r="Q105" s="107">
        <f t="shared" si="12"/>
        <v>48101764.548549801</v>
      </c>
      <c r="S105" s="108"/>
      <c r="T105" s="109"/>
      <c r="U105" s="106"/>
      <c r="V105" s="100"/>
      <c r="W105" s="107"/>
    </row>
    <row r="106" spans="5:23">
      <c r="E106" s="149"/>
      <c r="F106" s="105">
        <v>80</v>
      </c>
      <c r="G106" s="97">
        <f t="shared" si="16"/>
        <v>44742</v>
      </c>
      <c r="H106" s="107"/>
      <c r="I106" s="106"/>
      <c r="J106" s="107"/>
      <c r="K106" s="107"/>
      <c r="M106" s="108">
        <v>80</v>
      </c>
      <c r="N106" s="97">
        <f t="shared" si="13"/>
        <v>44742</v>
      </c>
      <c r="O106" s="99">
        <f t="shared" si="14"/>
        <v>48101764.548549801</v>
      </c>
      <c r="P106" s="100">
        <f t="shared" si="15"/>
        <v>1173214</v>
      </c>
      <c r="Q106" s="107">
        <f t="shared" si="12"/>
        <v>46928550.548549801</v>
      </c>
      <c r="S106" s="108"/>
      <c r="T106" s="109"/>
      <c r="U106" s="106"/>
      <c r="V106" s="100"/>
      <c r="W106" s="107"/>
    </row>
    <row r="107" spans="5:23">
      <c r="E107" s="149"/>
      <c r="F107" s="105">
        <v>81</v>
      </c>
      <c r="G107" s="97">
        <f t="shared" si="16"/>
        <v>44773</v>
      </c>
      <c r="H107" s="107"/>
      <c r="I107" s="106"/>
      <c r="J107" s="107"/>
      <c r="K107" s="107"/>
      <c r="M107" s="108">
        <v>81</v>
      </c>
      <c r="N107" s="97">
        <f t="shared" si="13"/>
        <v>44773</v>
      </c>
      <c r="O107" s="99">
        <f t="shared" si="14"/>
        <v>46928550.548549801</v>
      </c>
      <c r="P107" s="100">
        <f t="shared" si="15"/>
        <v>1173214</v>
      </c>
      <c r="Q107" s="107">
        <f t="shared" si="12"/>
        <v>45755336.548549801</v>
      </c>
      <c r="S107" s="108"/>
      <c r="T107" s="109"/>
      <c r="U107" s="106"/>
      <c r="V107" s="100"/>
      <c r="W107" s="107"/>
    </row>
    <row r="108" spans="5:23">
      <c r="E108" s="149"/>
      <c r="F108" s="105">
        <v>82</v>
      </c>
      <c r="G108" s="97">
        <f t="shared" si="16"/>
        <v>44804</v>
      </c>
      <c r="H108" s="107"/>
      <c r="I108" s="106"/>
      <c r="J108" s="107"/>
      <c r="K108" s="107"/>
      <c r="M108" s="108">
        <v>82</v>
      </c>
      <c r="N108" s="97">
        <f t="shared" si="13"/>
        <v>44804</v>
      </c>
      <c r="O108" s="99">
        <f t="shared" si="14"/>
        <v>45755336.548549801</v>
      </c>
      <c r="P108" s="100">
        <f t="shared" si="15"/>
        <v>1173214</v>
      </c>
      <c r="Q108" s="107">
        <f t="shared" si="12"/>
        <v>44582122.548549801</v>
      </c>
      <c r="S108" s="108"/>
      <c r="T108" s="109"/>
      <c r="U108" s="106"/>
      <c r="V108" s="100"/>
      <c r="W108" s="107"/>
    </row>
    <row r="109" spans="5:23">
      <c r="E109" s="149"/>
      <c r="F109" s="105">
        <v>83</v>
      </c>
      <c r="G109" s="97">
        <f t="shared" si="16"/>
        <v>44834</v>
      </c>
      <c r="H109" s="107"/>
      <c r="I109" s="106"/>
      <c r="J109" s="107"/>
      <c r="K109" s="107"/>
      <c r="M109" s="108">
        <v>83</v>
      </c>
      <c r="N109" s="97">
        <f t="shared" si="13"/>
        <v>44834</v>
      </c>
      <c r="O109" s="99">
        <f t="shared" si="14"/>
        <v>44582122.548549801</v>
      </c>
      <c r="P109" s="100">
        <f t="shared" si="15"/>
        <v>1173214</v>
      </c>
      <c r="Q109" s="107">
        <f t="shared" si="12"/>
        <v>43408908.548549801</v>
      </c>
      <c r="S109" s="108"/>
      <c r="T109" s="109"/>
      <c r="U109" s="106"/>
      <c r="V109" s="100"/>
      <c r="W109" s="107"/>
    </row>
    <row r="110" spans="5:23">
      <c r="E110" s="150"/>
      <c r="F110" s="105">
        <v>84</v>
      </c>
      <c r="G110" s="97">
        <f t="shared" si="16"/>
        <v>44865</v>
      </c>
      <c r="H110" s="107"/>
      <c r="I110" s="106"/>
      <c r="J110" s="107"/>
      <c r="K110" s="107"/>
      <c r="M110" s="108">
        <v>84</v>
      </c>
      <c r="N110" s="97">
        <f t="shared" si="13"/>
        <v>44865</v>
      </c>
      <c r="O110" s="99">
        <f t="shared" si="14"/>
        <v>43408908.548549801</v>
      </c>
      <c r="P110" s="100">
        <f t="shared" si="15"/>
        <v>1173214</v>
      </c>
      <c r="Q110" s="107">
        <f t="shared" si="12"/>
        <v>42235694.548549801</v>
      </c>
      <c r="S110" s="108"/>
      <c r="T110" s="109"/>
      <c r="U110" s="106"/>
      <c r="V110" s="100"/>
      <c r="W110" s="107"/>
    </row>
    <row r="111" spans="5:23">
      <c r="E111" s="148" t="s">
        <v>167</v>
      </c>
      <c r="F111" s="105">
        <v>85</v>
      </c>
      <c r="G111" s="97">
        <f t="shared" si="16"/>
        <v>44895</v>
      </c>
      <c r="H111" s="107"/>
      <c r="I111" s="106"/>
      <c r="J111" s="107"/>
      <c r="K111" s="107"/>
      <c r="M111" s="108">
        <v>85</v>
      </c>
      <c r="N111" s="97">
        <f t="shared" si="13"/>
        <v>44895</v>
      </c>
      <c r="O111" s="99">
        <f t="shared" si="14"/>
        <v>42235694.548549801</v>
      </c>
      <c r="P111" s="100">
        <f t="shared" si="15"/>
        <v>1173214</v>
      </c>
      <c r="Q111" s="107">
        <f t="shared" si="12"/>
        <v>41062480.548549801</v>
      </c>
      <c r="S111" s="108"/>
      <c r="T111" s="109"/>
      <c r="U111" s="106"/>
      <c r="V111" s="100"/>
      <c r="W111" s="107"/>
    </row>
    <row r="112" spans="5:23">
      <c r="E112" s="149"/>
      <c r="F112" s="105">
        <v>86</v>
      </c>
      <c r="G112" s="97">
        <f t="shared" si="16"/>
        <v>44926</v>
      </c>
      <c r="H112" s="107"/>
      <c r="I112" s="106"/>
      <c r="J112" s="107"/>
      <c r="K112" s="107"/>
      <c r="M112" s="108">
        <v>86</v>
      </c>
      <c r="N112" s="97">
        <f t="shared" si="13"/>
        <v>44926</v>
      </c>
      <c r="O112" s="99">
        <f t="shared" si="14"/>
        <v>41062480.548549801</v>
      </c>
      <c r="P112" s="100">
        <f t="shared" si="15"/>
        <v>1173214</v>
      </c>
      <c r="Q112" s="107">
        <f t="shared" si="12"/>
        <v>39889266.548549801</v>
      </c>
      <c r="S112" s="108"/>
      <c r="T112" s="109"/>
      <c r="U112" s="106"/>
      <c r="V112" s="100"/>
      <c r="W112" s="107"/>
    </row>
    <row r="113" spans="5:23">
      <c r="E113" s="149"/>
      <c r="F113" s="105">
        <v>87</v>
      </c>
      <c r="G113" s="97">
        <f t="shared" si="16"/>
        <v>44957</v>
      </c>
      <c r="H113" s="107"/>
      <c r="I113" s="106"/>
      <c r="J113" s="107"/>
      <c r="K113" s="107"/>
      <c r="M113" s="108">
        <v>87</v>
      </c>
      <c r="N113" s="97">
        <f t="shared" si="13"/>
        <v>44957</v>
      </c>
      <c r="O113" s="99">
        <f t="shared" si="14"/>
        <v>39889266.548549801</v>
      </c>
      <c r="P113" s="100">
        <f t="shared" si="15"/>
        <v>1173214</v>
      </c>
      <c r="Q113" s="107">
        <f t="shared" si="12"/>
        <v>38716052.548549801</v>
      </c>
      <c r="S113" s="108"/>
      <c r="T113" s="109"/>
      <c r="U113" s="106"/>
      <c r="V113" s="100"/>
      <c r="W113" s="107"/>
    </row>
    <row r="114" spans="5:23">
      <c r="E114" s="149"/>
      <c r="F114" s="105">
        <v>88</v>
      </c>
      <c r="G114" s="97">
        <f t="shared" si="16"/>
        <v>44985</v>
      </c>
      <c r="H114" s="107"/>
      <c r="I114" s="106"/>
      <c r="J114" s="107"/>
      <c r="K114" s="107"/>
      <c r="M114" s="108">
        <v>88</v>
      </c>
      <c r="N114" s="97">
        <f t="shared" si="13"/>
        <v>44985</v>
      </c>
      <c r="O114" s="99">
        <f t="shared" si="14"/>
        <v>38716052.548549801</v>
      </c>
      <c r="P114" s="100">
        <f t="shared" si="15"/>
        <v>1173214</v>
      </c>
      <c r="Q114" s="107">
        <f t="shared" si="12"/>
        <v>37542838.548549801</v>
      </c>
      <c r="S114" s="108"/>
      <c r="T114" s="109"/>
      <c r="U114" s="106"/>
      <c r="V114" s="100"/>
      <c r="W114" s="107"/>
    </row>
    <row r="115" spans="5:23">
      <c r="E115" s="149"/>
      <c r="F115" s="105">
        <v>89</v>
      </c>
      <c r="G115" s="97">
        <f t="shared" si="16"/>
        <v>45016</v>
      </c>
      <c r="H115" s="107"/>
      <c r="I115" s="106"/>
      <c r="J115" s="107"/>
      <c r="K115" s="107"/>
      <c r="M115" s="108">
        <v>89</v>
      </c>
      <c r="N115" s="97">
        <f t="shared" si="13"/>
        <v>45016</v>
      </c>
      <c r="O115" s="99">
        <f t="shared" si="14"/>
        <v>37542838.548549801</v>
      </c>
      <c r="P115" s="100">
        <f t="shared" si="15"/>
        <v>1173214</v>
      </c>
      <c r="Q115" s="107">
        <f t="shared" si="12"/>
        <v>36369624.548549801</v>
      </c>
      <c r="S115" s="108"/>
      <c r="T115" s="109"/>
      <c r="U115" s="106"/>
      <c r="V115" s="100"/>
      <c r="W115" s="107"/>
    </row>
    <row r="116" spans="5:23">
      <c r="E116" s="149"/>
      <c r="F116" s="105">
        <v>90</v>
      </c>
      <c r="G116" s="97">
        <f t="shared" si="16"/>
        <v>45046</v>
      </c>
      <c r="H116" s="107"/>
      <c r="I116" s="106"/>
      <c r="J116" s="107"/>
      <c r="K116" s="107"/>
      <c r="M116" s="108">
        <v>90</v>
      </c>
      <c r="N116" s="97">
        <f t="shared" si="13"/>
        <v>45046</v>
      </c>
      <c r="O116" s="99">
        <f t="shared" si="14"/>
        <v>36369624.548549801</v>
      </c>
      <c r="P116" s="100">
        <f t="shared" si="15"/>
        <v>1173214</v>
      </c>
      <c r="Q116" s="107">
        <f t="shared" si="12"/>
        <v>35196410.548549801</v>
      </c>
      <c r="S116" s="108"/>
      <c r="T116" s="109"/>
      <c r="U116" s="106"/>
      <c r="V116" s="100"/>
      <c r="W116" s="107"/>
    </row>
    <row r="117" spans="5:23">
      <c r="E117" s="149"/>
      <c r="F117" s="105">
        <v>91</v>
      </c>
      <c r="G117" s="97">
        <f t="shared" si="16"/>
        <v>45077</v>
      </c>
      <c r="H117" s="107"/>
      <c r="I117" s="106"/>
      <c r="J117" s="107"/>
      <c r="K117" s="107"/>
      <c r="M117" s="108">
        <v>91</v>
      </c>
      <c r="N117" s="97">
        <f t="shared" si="13"/>
        <v>45077</v>
      </c>
      <c r="O117" s="99">
        <f t="shared" si="14"/>
        <v>35196410.548549801</v>
      </c>
      <c r="P117" s="100">
        <f t="shared" si="15"/>
        <v>1173214</v>
      </c>
      <c r="Q117" s="107">
        <f t="shared" si="12"/>
        <v>34023196.548549801</v>
      </c>
      <c r="S117" s="108"/>
      <c r="T117" s="109"/>
      <c r="U117" s="106"/>
      <c r="V117" s="100"/>
      <c r="W117" s="107"/>
    </row>
    <row r="118" spans="5:23">
      <c r="E118" s="149"/>
      <c r="F118" s="105">
        <v>92</v>
      </c>
      <c r="G118" s="97">
        <f t="shared" si="16"/>
        <v>45107</v>
      </c>
      <c r="H118" s="107"/>
      <c r="I118" s="106"/>
      <c r="J118" s="107"/>
      <c r="K118" s="107"/>
      <c r="M118" s="108">
        <v>92</v>
      </c>
      <c r="N118" s="97">
        <f t="shared" si="13"/>
        <v>45107</v>
      </c>
      <c r="O118" s="99">
        <f t="shared" si="14"/>
        <v>34023196.548549801</v>
      </c>
      <c r="P118" s="100">
        <f t="shared" si="15"/>
        <v>1173214</v>
      </c>
      <c r="Q118" s="107">
        <f t="shared" si="12"/>
        <v>32849982.548549801</v>
      </c>
      <c r="S118" s="108"/>
      <c r="T118" s="109"/>
      <c r="U118" s="106"/>
      <c r="V118" s="100"/>
      <c r="W118" s="107"/>
    </row>
    <row r="119" spans="5:23">
      <c r="E119" s="149"/>
      <c r="F119" s="105">
        <v>93</v>
      </c>
      <c r="G119" s="97">
        <f t="shared" si="16"/>
        <v>45138</v>
      </c>
      <c r="H119" s="107"/>
      <c r="I119" s="106"/>
      <c r="J119" s="107"/>
      <c r="K119" s="107"/>
      <c r="M119" s="108">
        <v>93</v>
      </c>
      <c r="N119" s="97">
        <f t="shared" si="13"/>
        <v>45138</v>
      </c>
      <c r="O119" s="99">
        <f t="shared" si="14"/>
        <v>32849982.548549801</v>
      </c>
      <c r="P119" s="100">
        <f t="shared" si="15"/>
        <v>1173214</v>
      </c>
      <c r="Q119" s="107">
        <f t="shared" si="12"/>
        <v>31676768.548549801</v>
      </c>
      <c r="S119" s="108"/>
      <c r="T119" s="109"/>
      <c r="U119" s="106"/>
      <c r="V119" s="100"/>
      <c r="W119" s="107"/>
    </row>
    <row r="120" spans="5:23">
      <c r="E120" s="149"/>
      <c r="F120" s="105">
        <v>94</v>
      </c>
      <c r="G120" s="97">
        <f t="shared" si="16"/>
        <v>45169</v>
      </c>
      <c r="H120" s="107"/>
      <c r="I120" s="106"/>
      <c r="J120" s="107"/>
      <c r="K120" s="107"/>
      <c r="M120" s="108">
        <v>94</v>
      </c>
      <c r="N120" s="97">
        <f t="shared" si="13"/>
        <v>45169</v>
      </c>
      <c r="O120" s="99">
        <f t="shared" si="14"/>
        <v>31676768.548549801</v>
      </c>
      <c r="P120" s="100">
        <f t="shared" si="15"/>
        <v>1173214</v>
      </c>
      <c r="Q120" s="107">
        <f t="shared" si="12"/>
        <v>30503554.548549801</v>
      </c>
      <c r="S120" s="108"/>
      <c r="T120" s="109"/>
      <c r="U120" s="106"/>
      <c r="V120" s="100"/>
      <c r="W120" s="107"/>
    </row>
    <row r="121" spans="5:23">
      <c r="E121" s="149"/>
      <c r="F121" s="105">
        <v>95</v>
      </c>
      <c r="G121" s="97">
        <f t="shared" si="16"/>
        <v>45199</v>
      </c>
      <c r="H121" s="107"/>
      <c r="I121" s="106"/>
      <c r="J121" s="107"/>
      <c r="K121" s="107"/>
      <c r="M121" s="108">
        <v>95</v>
      </c>
      <c r="N121" s="97">
        <f t="shared" si="13"/>
        <v>45199</v>
      </c>
      <c r="O121" s="99">
        <f t="shared" si="14"/>
        <v>30503554.548549801</v>
      </c>
      <c r="P121" s="100">
        <f t="shared" si="15"/>
        <v>1173214</v>
      </c>
      <c r="Q121" s="107">
        <f t="shared" si="12"/>
        <v>29330340.548549801</v>
      </c>
      <c r="S121" s="108"/>
      <c r="T121" s="109"/>
      <c r="U121" s="106"/>
      <c r="V121" s="100"/>
      <c r="W121" s="107"/>
    </row>
    <row r="122" spans="5:23">
      <c r="E122" s="150"/>
      <c r="F122" s="105">
        <v>96</v>
      </c>
      <c r="G122" s="97">
        <f t="shared" si="16"/>
        <v>45230</v>
      </c>
      <c r="H122" s="107"/>
      <c r="I122" s="106"/>
      <c r="J122" s="107"/>
      <c r="K122" s="107"/>
      <c r="M122" s="108">
        <v>96</v>
      </c>
      <c r="N122" s="97">
        <f t="shared" si="13"/>
        <v>45230</v>
      </c>
      <c r="O122" s="99">
        <f t="shared" si="14"/>
        <v>29330340.548549801</v>
      </c>
      <c r="P122" s="100">
        <f t="shared" si="15"/>
        <v>1173214</v>
      </c>
      <c r="Q122" s="107">
        <f t="shared" si="12"/>
        <v>28157126.548549801</v>
      </c>
      <c r="S122" s="108"/>
      <c r="T122" s="109"/>
      <c r="U122" s="106"/>
      <c r="V122" s="100"/>
      <c r="W122" s="107"/>
    </row>
    <row r="123" spans="5:23">
      <c r="E123" s="148" t="s">
        <v>168</v>
      </c>
      <c r="F123" s="105">
        <v>97</v>
      </c>
      <c r="G123" s="97">
        <f t="shared" si="16"/>
        <v>45260</v>
      </c>
      <c r="H123" s="107"/>
      <c r="I123" s="106"/>
      <c r="J123" s="107"/>
      <c r="K123" s="107"/>
      <c r="M123" s="108">
        <v>97</v>
      </c>
      <c r="N123" s="97">
        <f t="shared" si="13"/>
        <v>45260</v>
      </c>
      <c r="O123" s="99">
        <f t="shared" si="14"/>
        <v>28157126.548549801</v>
      </c>
      <c r="P123" s="100">
        <f t="shared" si="15"/>
        <v>1173214</v>
      </c>
      <c r="Q123" s="107">
        <f t="shared" si="12"/>
        <v>26983912.548549801</v>
      </c>
      <c r="S123" s="108"/>
      <c r="T123" s="109"/>
      <c r="U123" s="106"/>
      <c r="V123" s="100"/>
      <c r="W123" s="107"/>
    </row>
    <row r="124" spans="5:23">
      <c r="E124" s="149"/>
      <c r="F124" s="105">
        <v>98</v>
      </c>
      <c r="G124" s="97">
        <f t="shared" si="16"/>
        <v>45291</v>
      </c>
      <c r="H124" s="107"/>
      <c r="I124" s="106"/>
      <c r="J124" s="107"/>
      <c r="K124" s="107"/>
      <c r="M124" s="108">
        <v>98</v>
      </c>
      <c r="N124" s="97">
        <f t="shared" si="13"/>
        <v>45291</v>
      </c>
      <c r="O124" s="99">
        <f t="shared" si="14"/>
        <v>26983912.548549801</v>
      </c>
      <c r="P124" s="100">
        <f t="shared" si="15"/>
        <v>1173214</v>
      </c>
      <c r="Q124" s="107">
        <f t="shared" si="12"/>
        <v>25810698.548549801</v>
      </c>
      <c r="S124" s="108"/>
      <c r="T124" s="109"/>
      <c r="U124" s="106"/>
      <c r="V124" s="100"/>
      <c r="W124" s="107"/>
    </row>
    <row r="125" spans="5:23">
      <c r="E125" s="149"/>
      <c r="F125" s="105">
        <v>99</v>
      </c>
      <c r="G125" s="97">
        <f t="shared" si="16"/>
        <v>45322</v>
      </c>
      <c r="H125" s="107"/>
      <c r="I125" s="106"/>
      <c r="J125" s="107"/>
      <c r="K125" s="107"/>
      <c r="M125" s="108">
        <v>99</v>
      </c>
      <c r="N125" s="97">
        <f t="shared" si="13"/>
        <v>45322</v>
      </c>
      <c r="O125" s="99">
        <f t="shared" si="14"/>
        <v>25810698.548549801</v>
      </c>
      <c r="P125" s="100">
        <f t="shared" si="15"/>
        <v>1173214</v>
      </c>
      <c r="Q125" s="107">
        <f t="shared" si="12"/>
        <v>24637484.548549801</v>
      </c>
      <c r="S125" s="108"/>
      <c r="T125" s="109"/>
      <c r="U125" s="106"/>
      <c r="V125" s="100"/>
      <c r="W125" s="107"/>
    </row>
    <row r="126" spans="5:23">
      <c r="E126" s="149"/>
      <c r="F126" s="105">
        <v>100</v>
      </c>
      <c r="G126" s="97">
        <f t="shared" si="16"/>
        <v>45351</v>
      </c>
      <c r="H126" s="107"/>
      <c r="I126" s="106"/>
      <c r="J126" s="107"/>
      <c r="K126" s="107"/>
      <c r="M126" s="108">
        <v>100</v>
      </c>
      <c r="N126" s="97">
        <f t="shared" si="13"/>
        <v>45351</v>
      </c>
      <c r="O126" s="99">
        <f t="shared" si="14"/>
        <v>24637484.548549801</v>
      </c>
      <c r="P126" s="100">
        <f t="shared" si="15"/>
        <v>1173214</v>
      </c>
      <c r="Q126" s="107">
        <f t="shared" si="12"/>
        <v>23464270.548549801</v>
      </c>
      <c r="S126" s="108"/>
      <c r="T126" s="109"/>
      <c r="U126" s="106"/>
      <c r="V126" s="100"/>
      <c r="W126" s="107"/>
    </row>
    <row r="127" spans="5:23">
      <c r="E127" s="149"/>
      <c r="F127" s="105">
        <v>101</v>
      </c>
      <c r="G127" s="97">
        <f t="shared" si="16"/>
        <v>45382</v>
      </c>
      <c r="H127" s="107"/>
      <c r="I127" s="106"/>
      <c r="J127" s="107"/>
      <c r="K127" s="107"/>
      <c r="M127" s="108">
        <v>101</v>
      </c>
      <c r="N127" s="97">
        <f t="shared" si="13"/>
        <v>45382</v>
      </c>
      <c r="O127" s="99">
        <f t="shared" si="14"/>
        <v>23464270.548549801</v>
      </c>
      <c r="P127" s="100">
        <f t="shared" si="15"/>
        <v>1173214</v>
      </c>
      <c r="Q127" s="107">
        <f t="shared" si="12"/>
        <v>22291056.548549801</v>
      </c>
      <c r="S127" s="108"/>
      <c r="T127" s="109"/>
      <c r="U127" s="106"/>
      <c r="V127" s="100"/>
      <c r="W127" s="107"/>
    </row>
    <row r="128" spans="5:23">
      <c r="E128" s="149"/>
      <c r="F128" s="105">
        <v>102</v>
      </c>
      <c r="G128" s="97">
        <f t="shared" si="16"/>
        <v>45412</v>
      </c>
      <c r="H128" s="107"/>
      <c r="I128" s="106"/>
      <c r="J128" s="107"/>
      <c r="K128" s="107"/>
      <c r="M128" s="108">
        <v>102</v>
      </c>
      <c r="N128" s="97">
        <f t="shared" si="13"/>
        <v>45412</v>
      </c>
      <c r="O128" s="99">
        <f t="shared" si="14"/>
        <v>22291056.548549801</v>
      </c>
      <c r="P128" s="100">
        <f t="shared" si="15"/>
        <v>1173214</v>
      </c>
      <c r="Q128" s="107">
        <f t="shared" si="12"/>
        <v>21117842.548549801</v>
      </c>
      <c r="S128" s="108"/>
      <c r="T128" s="109"/>
      <c r="U128" s="106"/>
      <c r="V128" s="100"/>
      <c r="W128" s="107"/>
    </row>
    <row r="129" spans="3:23">
      <c r="E129" s="149"/>
      <c r="F129" s="105">
        <v>103</v>
      </c>
      <c r="G129" s="97">
        <f t="shared" si="16"/>
        <v>45443</v>
      </c>
      <c r="H129" s="107"/>
      <c r="I129" s="106"/>
      <c r="J129" s="107"/>
      <c r="K129" s="107"/>
      <c r="M129" s="108">
        <v>103</v>
      </c>
      <c r="N129" s="97">
        <f t="shared" si="13"/>
        <v>45443</v>
      </c>
      <c r="O129" s="99">
        <f t="shared" si="14"/>
        <v>21117842.548549801</v>
      </c>
      <c r="P129" s="100">
        <f t="shared" si="15"/>
        <v>1173214</v>
      </c>
      <c r="Q129" s="107">
        <f t="shared" si="12"/>
        <v>19944628.548549801</v>
      </c>
      <c r="S129" s="108"/>
      <c r="T129" s="109"/>
      <c r="U129" s="106"/>
      <c r="V129" s="100"/>
      <c r="W129" s="107"/>
    </row>
    <row r="130" spans="3:23">
      <c r="E130" s="149"/>
      <c r="F130" s="105">
        <v>104</v>
      </c>
      <c r="G130" s="97">
        <f t="shared" si="16"/>
        <v>45473</v>
      </c>
      <c r="H130" s="107"/>
      <c r="I130" s="106"/>
      <c r="J130" s="107"/>
      <c r="K130" s="107"/>
      <c r="M130" s="108">
        <v>104</v>
      </c>
      <c r="N130" s="97">
        <f t="shared" si="13"/>
        <v>45473</v>
      </c>
      <c r="O130" s="99">
        <f t="shared" si="14"/>
        <v>19944628.548549801</v>
      </c>
      <c r="P130" s="100">
        <f t="shared" si="15"/>
        <v>1173214</v>
      </c>
      <c r="Q130" s="107">
        <f t="shared" si="12"/>
        <v>18771414.548549801</v>
      </c>
      <c r="S130" s="108"/>
      <c r="T130" s="109"/>
      <c r="U130" s="106"/>
      <c r="V130" s="100"/>
      <c r="W130" s="107"/>
    </row>
    <row r="131" spans="3:23">
      <c r="E131" s="149"/>
      <c r="F131" s="105">
        <v>105</v>
      </c>
      <c r="G131" s="97">
        <f t="shared" si="16"/>
        <v>45504</v>
      </c>
      <c r="H131" s="107"/>
      <c r="I131" s="106"/>
      <c r="J131" s="107"/>
      <c r="K131" s="107"/>
      <c r="M131" s="108">
        <v>105</v>
      </c>
      <c r="N131" s="97">
        <f t="shared" si="13"/>
        <v>45504</v>
      </c>
      <c r="O131" s="99">
        <f t="shared" si="14"/>
        <v>18771414.548549801</v>
      </c>
      <c r="P131" s="100">
        <f t="shared" si="15"/>
        <v>1173214</v>
      </c>
      <c r="Q131" s="107">
        <f t="shared" si="12"/>
        <v>17598200.548549801</v>
      </c>
      <c r="S131" s="108"/>
      <c r="T131" s="109"/>
      <c r="U131" s="106"/>
      <c r="V131" s="100"/>
      <c r="W131" s="107"/>
    </row>
    <row r="132" spans="3:23">
      <c r="E132" s="149"/>
      <c r="F132" s="105">
        <v>106</v>
      </c>
      <c r="G132" s="97">
        <f t="shared" si="16"/>
        <v>45535</v>
      </c>
      <c r="H132" s="107"/>
      <c r="I132" s="106"/>
      <c r="J132" s="107"/>
      <c r="K132" s="107"/>
      <c r="M132" s="108">
        <v>106</v>
      </c>
      <c r="N132" s="97">
        <f t="shared" si="13"/>
        <v>45535</v>
      </c>
      <c r="O132" s="99">
        <f t="shared" si="14"/>
        <v>17598200.548549801</v>
      </c>
      <c r="P132" s="100">
        <f t="shared" si="15"/>
        <v>1173214</v>
      </c>
      <c r="Q132" s="107">
        <f t="shared" si="12"/>
        <v>16424986.548549801</v>
      </c>
      <c r="S132" s="108"/>
      <c r="T132" s="109"/>
      <c r="U132" s="106"/>
      <c r="V132" s="100"/>
      <c r="W132" s="107"/>
    </row>
    <row r="133" spans="3:23">
      <c r="E133" s="149"/>
      <c r="F133" s="105">
        <v>107</v>
      </c>
      <c r="G133" s="97">
        <f t="shared" si="16"/>
        <v>45565</v>
      </c>
      <c r="H133" s="107"/>
      <c r="I133" s="106"/>
      <c r="J133" s="107"/>
      <c r="K133" s="107"/>
      <c r="M133" s="108">
        <v>107</v>
      </c>
      <c r="N133" s="97">
        <f t="shared" si="13"/>
        <v>45565</v>
      </c>
      <c r="O133" s="99">
        <f t="shared" si="14"/>
        <v>16424986.548549801</v>
      </c>
      <c r="P133" s="100">
        <f t="shared" si="15"/>
        <v>1173214</v>
      </c>
      <c r="Q133" s="107">
        <f t="shared" si="12"/>
        <v>15251772.548549801</v>
      </c>
      <c r="S133" s="108"/>
      <c r="T133" s="109"/>
      <c r="U133" s="106"/>
      <c r="V133" s="100"/>
      <c r="W133" s="107"/>
    </row>
    <row r="134" spans="3:23">
      <c r="E134" s="150"/>
      <c r="F134" s="105">
        <v>108</v>
      </c>
      <c r="G134" s="97">
        <f t="shared" si="16"/>
        <v>45596</v>
      </c>
      <c r="H134" s="107"/>
      <c r="I134" s="106"/>
      <c r="J134" s="107"/>
      <c r="K134" s="107"/>
      <c r="M134" s="108">
        <v>108</v>
      </c>
      <c r="N134" s="97">
        <f t="shared" si="13"/>
        <v>45596</v>
      </c>
      <c r="O134" s="99">
        <f t="shared" si="14"/>
        <v>15251772.548549801</v>
      </c>
      <c r="P134" s="100">
        <f t="shared" si="15"/>
        <v>1173214</v>
      </c>
      <c r="Q134" s="107">
        <f t="shared" si="12"/>
        <v>14078558.548549801</v>
      </c>
      <c r="S134" s="108"/>
      <c r="T134" s="109"/>
      <c r="U134" s="106"/>
      <c r="V134" s="100"/>
      <c r="W134" s="107"/>
    </row>
    <row r="135" spans="3:23">
      <c r="E135" s="148" t="s">
        <v>169</v>
      </c>
      <c r="F135" s="105">
        <v>109</v>
      </c>
      <c r="G135" s="97">
        <f t="shared" si="16"/>
        <v>45626</v>
      </c>
      <c r="H135" s="107"/>
      <c r="I135" s="106"/>
      <c r="J135" s="107"/>
      <c r="K135" s="107"/>
      <c r="M135" s="108">
        <v>109</v>
      </c>
      <c r="N135" s="97">
        <f t="shared" si="13"/>
        <v>45626</v>
      </c>
      <c r="O135" s="99">
        <f t="shared" si="14"/>
        <v>14078558.548549801</v>
      </c>
      <c r="P135" s="100">
        <f t="shared" si="15"/>
        <v>1173214</v>
      </c>
      <c r="Q135" s="107">
        <f t="shared" si="12"/>
        <v>12905344.548549801</v>
      </c>
      <c r="S135" s="108"/>
      <c r="T135" s="109"/>
      <c r="U135" s="106"/>
      <c r="V135" s="100"/>
      <c r="W135" s="107"/>
    </row>
    <row r="136" spans="3:23">
      <c r="E136" s="149"/>
      <c r="F136" s="105">
        <v>110</v>
      </c>
      <c r="G136" s="97">
        <f t="shared" si="16"/>
        <v>45657</v>
      </c>
      <c r="H136" s="107"/>
      <c r="I136" s="106"/>
      <c r="J136" s="107"/>
      <c r="K136" s="107"/>
      <c r="M136" s="108">
        <v>110</v>
      </c>
      <c r="N136" s="97">
        <f t="shared" si="13"/>
        <v>45657</v>
      </c>
      <c r="O136" s="99">
        <f t="shared" si="14"/>
        <v>12905344.548549801</v>
      </c>
      <c r="P136" s="100">
        <f t="shared" si="15"/>
        <v>1173214</v>
      </c>
      <c r="Q136" s="107">
        <f t="shared" si="12"/>
        <v>11732130.548549801</v>
      </c>
      <c r="S136" s="108"/>
      <c r="T136" s="109"/>
      <c r="U136" s="106"/>
      <c r="V136" s="100"/>
      <c r="W136" s="107"/>
    </row>
    <row r="137" spans="3:23">
      <c r="E137" s="149"/>
      <c r="F137" s="105">
        <v>111</v>
      </c>
      <c r="G137" s="97">
        <f t="shared" si="16"/>
        <v>45688</v>
      </c>
      <c r="H137" s="107"/>
      <c r="I137" s="106"/>
      <c r="J137" s="107"/>
      <c r="K137" s="107"/>
      <c r="M137" s="108">
        <v>111</v>
      </c>
      <c r="N137" s="97">
        <f t="shared" si="13"/>
        <v>45688</v>
      </c>
      <c r="O137" s="99">
        <f t="shared" si="14"/>
        <v>11732130.548549801</v>
      </c>
      <c r="P137" s="100">
        <f t="shared" si="15"/>
        <v>1173214</v>
      </c>
      <c r="Q137" s="107">
        <f t="shared" si="12"/>
        <v>10558916.548549801</v>
      </c>
      <c r="S137" s="108"/>
      <c r="T137" s="109"/>
      <c r="U137" s="106"/>
      <c r="V137" s="100"/>
      <c r="W137" s="107"/>
    </row>
    <row r="138" spans="3:23">
      <c r="E138" s="149"/>
      <c r="F138" s="105">
        <v>112</v>
      </c>
      <c r="G138" s="97">
        <f t="shared" si="16"/>
        <v>45716</v>
      </c>
      <c r="H138" s="107"/>
      <c r="I138" s="106"/>
      <c r="J138" s="107"/>
      <c r="K138" s="107"/>
      <c r="M138" s="108">
        <v>112</v>
      </c>
      <c r="N138" s="97">
        <f t="shared" si="13"/>
        <v>45716</v>
      </c>
      <c r="O138" s="99">
        <f t="shared" si="14"/>
        <v>10558916.548549801</v>
      </c>
      <c r="P138" s="100">
        <f t="shared" si="15"/>
        <v>1173214</v>
      </c>
      <c r="Q138" s="107">
        <f t="shared" si="12"/>
        <v>9385702.5485498011</v>
      </c>
      <c r="S138" s="108"/>
      <c r="T138" s="109"/>
      <c r="U138" s="106"/>
      <c r="V138" s="100"/>
      <c r="W138" s="107"/>
    </row>
    <row r="139" spans="3:23">
      <c r="E139" s="149"/>
      <c r="F139" s="105">
        <v>113</v>
      </c>
      <c r="G139" s="97">
        <f t="shared" si="16"/>
        <v>45747</v>
      </c>
      <c r="H139" s="107"/>
      <c r="I139" s="106"/>
      <c r="J139" s="107"/>
      <c r="K139" s="107"/>
      <c r="M139" s="108">
        <v>113</v>
      </c>
      <c r="N139" s="97">
        <f t="shared" si="13"/>
        <v>45747</v>
      </c>
      <c r="O139" s="99">
        <f t="shared" si="14"/>
        <v>9385702.5485498011</v>
      </c>
      <c r="P139" s="100">
        <f t="shared" si="15"/>
        <v>1173214</v>
      </c>
      <c r="Q139" s="107">
        <f t="shared" si="12"/>
        <v>8212488.5485498011</v>
      </c>
      <c r="S139" s="108"/>
      <c r="T139" s="109"/>
      <c r="U139" s="106"/>
      <c r="V139" s="100"/>
      <c r="W139" s="107"/>
    </row>
    <row r="140" spans="3:23">
      <c r="E140" s="149"/>
      <c r="F140" s="105">
        <v>114</v>
      </c>
      <c r="G140" s="97">
        <f t="shared" si="16"/>
        <v>45777</v>
      </c>
      <c r="H140" s="107"/>
      <c r="I140" s="106"/>
      <c r="J140" s="107"/>
      <c r="K140" s="107"/>
      <c r="M140" s="108">
        <v>114</v>
      </c>
      <c r="N140" s="97">
        <f t="shared" si="13"/>
        <v>45777</v>
      </c>
      <c r="O140" s="99">
        <f t="shared" si="14"/>
        <v>8212488.5485498011</v>
      </c>
      <c r="P140" s="100">
        <f t="shared" si="15"/>
        <v>1173214</v>
      </c>
      <c r="Q140" s="107">
        <f t="shared" si="12"/>
        <v>7039274.5485498011</v>
      </c>
      <c r="S140" s="108"/>
      <c r="T140" s="109"/>
      <c r="U140" s="106"/>
      <c r="V140" s="100"/>
      <c r="W140" s="107"/>
    </row>
    <row r="141" spans="3:23" s="36" customFormat="1">
      <c r="C141" s="85"/>
      <c r="E141" s="149"/>
      <c r="F141" s="105">
        <v>115</v>
      </c>
      <c r="G141" s="109">
        <f t="shared" si="16"/>
        <v>45808</v>
      </c>
      <c r="H141" s="107"/>
      <c r="I141" s="106"/>
      <c r="J141" s="107"/>
      <c r="K141" s="107"/>
      <c r="M141" s="108">
        <v>115</v>
      </c>
      <c r="N141" s="109">
        <f t="shared" si="13"/>
        <v>45808</v>
      </c>
      <c r="O141" s="106">
        <f t="shared" si="14"/>
        <v>7039274.5485498011</v>
      </c>
      <c r="P141" s="100">
        <f t="shared" si="15"/>
        <v>1173214</v>
      </c>
      <c r="Q141" s="107">
        <f t="shared" si="12"/>
        <v>5866060.5485498011</v>
      </c>
      <c r="S141" s="108"/>
      <c r="T141" s="109"/>
      <c r="U141" s="106"/>
      <c r="V141" s="107"/>
      <c r="W141" s="107"/>
    </row>
    <row r="142" spans="3:23" s="36" customFormat="1">
      <c r="C142" s="85"/>
      <c r="E142" s="149"/>
      <c r="F142" s="105">
        <v>116</v>
      </c>
      <c r="G142" s="109">
        <f t="shared" si="16"/>
        <v>45838</v>
      </c>
      <c r="H142" s="107"/>
      <c r="I142" s="106"/>
      <c r="J142" s="107"/>
      <c r="K142" s="107"/>
      <c r="M142" s="108">
        <v>116</v>
      </c>
      <c r="N142" s="109">
        <f t="shared" si="13"/>
        <v>45838</v>
      </c>
      <c r="O142" s="106">
        <f t="shared" si="14"/>
        <v>5866060.5485498011</v>
      </c>
      <c r="P142" s="100">
        <f t="shared" si="15"/>
        <v>1173214</v>
      </c>
      <c r="Q142" s="107">
        <f t="shared" si="12"/>
        <v>4692846.5485498011</v>
      </c>
      <c r="S142" s="108"/>
      <c r="T142" s="109"/>
      <c r="U142" s="106"/>
      <c r="V142" s="107"/>
      <c r="W142" s="107"/>
    </row>
    <row r="143" spans="3:23" s="36" customFormat="1">
      <c r="C143" s="85"/>
      <c r="E143" s="149"/>
      <c r="F143" s="105">
        <v>117</v>
      </c>
      <c r="G143" s="109">
        <f t="shared" si="16"/>
        <v>45869</v>
      </c>
      <c r="H143" s="107"/>
      <c r="I143" s="106"/>
      <c r="J143" s="107"/>
      <c r="K143" s="107"/>
      <c r="M143" s="108">
        <v>117</v>
      </c>
      <c r="N143" s="109">
        <f t="shared" si="13"/>
        <v>45869</v>
      </c>
      <c r="O143" s="106">
        <f t="shared" si="14"/>
        <v>4692846.5485498011</v>
      </c>
      <c r="P143" s="100">
        <f t="shared" si="15"/>
        <v>1173214</v>
      </c>
      <c r="Q143" s="107">
        <f t="shared" si="12"/>
        <v>3519632.5485498011</v>
      </c>
      <c r="S143" s="108"/>
      <c r="T143" s="109"/>
      <c r="U143" s="106"/>
      <c r="V143" s="107"/>
      <c r="W143" s="107"/>
    </row>
    <row r="144" spans="3:23" s="36" customFormat="1">
      <c r="C144" s="85"/>
      <c r="E144" s="149"/>
      <c r="F144" s="105">
        <v>118</v>
      </c>
      <c r="G144" s="109">
        <f t="shared" si="16"/>
        <v>45900</v>
      </c>
      <c r="H144" s="107"/>
      <c r="I144" s="106"/>
      <c r="J144" s="107"/>
      <c r="K144" s="107"/>
      <c r="M144" s="108">
        <v>118</v>
      </c>
      <c r="N144" s="109">
        <f t="shared" si="13"/>
        <v>45900</v>
      </c>
      <c r="O144" s="106">
        <f t="shared" si="14"/>
        <v>3519632.5485498011</v>
      </c>
      <c r="P144" s="100">
        <f t="shared" si="15"/>
        <v>1173214</v>
      </c>
      <c r="Q144" s="107">
        <f t="shared" si="12"/>
        <v>2346418.5485498011</v>
      </c>
      <c r="S144" s="108"/>
      <c r="T144" s="109"/>
      <c r="U144" s="106"/>
      <c r="V144" s="107"/>
      <c r="W144" s="107"/>
    </row>
    <row r="145" spans="3:23" s="36" customFormat="1">
      <c r="C145" s="85"/>
      <c r="E145" s="149"/>
      <c r="F145" s="105">
        <v>119</v>
      </c>
      <c r="G145" s="109">
        <f t="shared" si="16"/>
        <v>45930</v>
      </c>
      <c r="H145" s="107"/>
      <c r="I145" s="106"/>
      <c r="J145" s="107"/>
      <c r="K145" s="107"/>
      <c r="M145" s="108">
        <v>119</v>
      </c>
      <c r="N145" s="109">
        <f t="shared" si="13"/>
        <v>45930</v>
      </c>
      <c r="O145" s="106">
        <f t="shared" si="14"/>
        <v>2346418.5485498011</v>
      </c>
      <c r="P145" s="100">
        <f t="shared" si="15"/>
        <v>1173214</v>
      </c>
      <c r="Q145" s="107">
        <f t="shared" si="12"/>
        <v>1173204.5485498011</v>
      </c>
      <c r="S145" s="108"/>
      <c r="T145" s="109"/>
      <c r="U145" s="106"/>
      <c r="V145" s="107"/>
      <c r="W145" s="107"/>
    </row>
    <row r="146" spans="3:23">
      <c r="E146" s="150"/>
      <c r="F146" s="105">
        <v>120</v>
      </c>
      <c r="G146" s="97">
        <f t="shared" si="16"/>
        <v>45961</v>
      </c>
      <c r="H146" s="107"/>
      <c r="I146" s="106"/>
      <c r="J146" s="107"/>
      <c r="K146" s="107"/>
      <c r="M146" s="108">
        <v>120</v>
      </c>
      <c r="N146" s="97">
        <f t="shared" si="13"/>
        <v>45961</v>
      </c>
      <c r="O146" s="99">
        <f t="shared" si="14"/>
        <v>1173204.5485498011</v>
      </c>
      <c r="P146" s="100">
        <f>ROUND(($O$27/120),0)-53</f>
        <v>1173161</v>
      </c>
      <c r="Q146" s="107">
        <f t="shared" si="12"/>
        <v>43.548549801111221</v>
      </c>
      <c r="S146" s="108"/>
      <c r="T146" s="109"/>
      <c r="U146" s="106"/>
      <c r="V146" s="100"/>
      <c r="W146" s="107"/>
    </row>
  </sheetData>
  <mergeCells count="30">
    <mergeCell ref="Y1:Y2"/>
    <mergeCell ref="B1:B2"/>
    <mergeCell ref="C1:C2"/>
    <mergeCell ref="D1:D2"/>
    <mergeCell ref="E1:E2"/>
    <mergeCell ref="F1:H1"/>
    <mergeCell ref="I1:I2"/>
    <mergeCell ref="E25:K25"/>
    <mergeCell ref="M25:Q25"/>
    <mergeCell ref="S25:W25"/>
    <mergeCell ref="J1:K1"/>
    <mergeCell ref="L1:L2"/>
    <mergeCell ref="M1:N1"/>
    <mergeCell ref="O1:P1"/>
    <mergeCell ref="Q1:X1"/>
    <mergeCell ref="Z1:AA1"/>
    <mergeCell ref="AB1:AB2"/>
    <mergeCell ref="AC1:AD1"/>
    <mergeCell ref="AE1:AE2"/>
    <mergeCell ref="AF1:AF2"/>
    <mergeCell ref="E99:E110"/>
    <mergeCell ref="E111:E122"/>
    <mergeCell ref="E123:E134"/>
    <mergeCell ref="E135:E146"/>
    <mergeCell ref="E27:E38"/>
    <mergeCell ref="E39:E50"/>
    <mergeCell ref="E51:E62"/>
    <mergeCell ref="E63:E74"/>
    <mergeCell ref="E75:E86"/>
    <mergeCell ref="E87:E9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30"/>
  <sheetViews>
    <sheetView workbookViewId="0">
      <pane xSplit="2" ySplit="4" topLeftCell="C17" activePane="bottomRight" state="frozen"/>
      <selection pane="topRight" activeCell="C1" sqref="C1"/>
      <selection pane="bottomLeft" activeCell="A5" sqref="A5"/>
      <selection pane="bottomRight" activeCell="L23" sqref="L23"/>
    </sheetView>
  </sheetViews>
  <sheetFormatPr defaultColWidth="8.7109375" defaultRowHeight="15"/>
  <cols>
    <col min="1" max="1" width="2.85546875" style="35" bestFit="1" customWidth="1"/>
    <col min="2" max="2" width="54.140625" style="36" bestFit="1" customWidth="1"/>
    <col min="3" max="3" width="6.42578125" style="36" bestFit="1" customWidth="1"/>
    <col min="4" max="4" width="11.28515625" style="36" bestFit="1" customWidth="1"/>
    <col min="5" max="5" width="11.7109375" style="36" bestFit="1" customWidth="1"/>
    <col min="6" max="6" width="8.42578125" style="36" bestFit="1" customWidth="1"/>
    <col min="7" max="7" width="13.85546875" style="36" bestFit="1" customWidth="1"/>
    <col min="8" max="8" width="12.140625" style="36" bestFit="1" customWidth="1"/>
    <col min="9" max="9" width="11.28515625" style="36" bestFit="1" customWidth="1"/>
    <col min="10" max="10" width="13.85546875" style="36" bestFit="1" customWidth="1"/>
    <col min="11" max="11" width="1.5703125" style="36" bestFit="1" customWidth="1"/>
    <col min="12" max="12" width="12.140625" style="36" bestFit="1" customWidth="1"/>
    <col min="13" max="13" width="13.85546875" style="36" bestFit="1" customWidth="1"/>
    <col min="14" max="14" width="12.5703125" style="36" bestFit="1" customWidth="1"/>
    <col min="15" max="15" width="12.140625" style="36" bestFit="1" customWidth="1"/>
    <col min="16" max="16" width="12.28515625" style="36" bestFit="1" customWidth="1"/>
    <col min="17" max="17" width="10.85546875" style="36" customWidth="1"/>
    <col min="18" max="18" width="6" style="36" bestFit="1" customWidth="1"/>
    <col min="19" max="19" width="9.42578125" style="36" bestFit="1" customWidth="1"/>
    <col min="20" max="20" width="8.140625" style="36" bestFit="1" customWidth="1"/>
    <col min="21" max="21" width="1.5703125" style="36" bestFit="1" customWidth="1"/>
    <col min="22" max="22" width="8.85546875" style="36" bestFit="1" customWidth="1"/>
    <col min="23" max="23" width="8.42578125" style="36" bestFit="1" customWidth="1"/>
    <col min="24" max="24" width="11.28515625" style="36" bestFit="1" customWidth="1"/>
    <col min="25" max="25" width="16.85546875" style="36" bestFit="1" customWidth="1"/>
    <col min="26" max="28" width="13.85546875" style="36" bestFit="1" customWidth="1"/>
    <col min="29" max="29" width="1.5703125" style="36" bestFit="1" customWidth="1"/>
    <col min="30" max="30" width="8.28515625" style="36" bestFit="1" customWidth="1"/>
    <col min="31" max="31" width="8.5703125" style="36" bestFit="1" customWidth="1"/>
    <col min="32" max="32" width="8.7109375" style="36"/>
    <col min="33" max="33" width="6.85546875" style="36" bestFit="1" customWidth="1"/>
    <col min="34" max="34" width="8.5703125" style="36" bestFit="1" customWidth="1"/>
    <col min="35" max="35" width="9.5703125" style="36" bestFit="1" customWidth="1"/>
    <col min="36" max="36" width="6.42578125" style="36" bestFit="1" customWidth="1"/>
    <col min="37" max="37" width="8.7109375" style="36"/>
    <col min="38" max="38" width="12.5703125" style="36" bestFit="1" customWidth="1"/>
    <col min="39" max="39" width="8.7109375" style="36"/>
    <col min="40" max="40" width="3.140625" style="36" customWidth="1"/>
    <col min="41" max="41" width="19.7109375" style="36" bestFit="1" customWidth="1"/>
    <col min="42" max="16384" width="8.7109375" style="36"/>
  </cols>
  <sheetData>
    <row r="1" spans="1:46" customFormat="1">
      <c r="A1" s="21"/>
      <c r="B1" s="2"/>
      <c r="C1" s="2"/>
      <c r="D1" s="1"/>
      <c r="E1" s="10"/>
      <c r="F1" s="11"/>
      <c r="G1" s="11"/>
      <c r="H1" s="11"/>
      <c r="I1" s="11"/>
      <c r="J1" s="12"/>
      <c r="K1" s="2"/>
      <c r="L1" s="155" t="s">
        <v>11</v>
      </c>
      <c r="M1" s="155"/>
      <c r="N1" s="155"/>
      <c r="O1" s="155"/>
      <c r="P1" s="155"/>
      <c r="Q1" s="155"/>
      <c r="R1" s="155"/>
      <c r="S1" s="155"/>
      <c r="T1" s="155"/>
      <c r="U1" s="2"/>
      <c r="V1" s="2"/>
      <c r="W1" s="2"/>
      <c r="X1" s="2"/>
      <c r="Y1" s="2"/>
      <c r="Z1" s="2"/>
      <c r="AA1" s="2"/>
      <c r="AB1" s="2"/>
      <c r="AC1" s="2"/>
      <c r="AD1" s="2"/>
      <c r="AE1" s="2"/>
      <c r="AF1" s="3"/>
      <c r="AG1" s="2"/>
      <c r="AH1" s="2"/>
      <c r="AI1" s="2"/>
      <c r="AJ1" s="2"/>
      <c r="AK1" s="9"/>
      <c r="AL1" s="9"/>
      <c r="AM1" s="9"/>
      <c r="AN1" s="9"/>
      <c r="AO1" s="9"/>
      <c r="AP1" s="9"/>
      <c r="AQ1" s="9"/>
      <c r="AR1" s="9"/>
      <c r="AS1" s="9"/>
      <c r="AT1" s="9"/>
    </row>
    <row r="2" spans="1:46" customFormat="1">
      <c r="A2" s="21"/>
      <c r="B2" s="4"/>
      <c r="C2" s="4"/>
      <c r="D2" s="13"/>
      <c r="E2" s="13"/>
      <c r="F2" s="2"/>
      <c r="G2" s="2"/>
      <c r="H2" s="2"/>
      <c r="I2" s="2"/>
      <c r="J2" s="12"/>
      <c r="K2" s="2"/>
      <c r="L2" s="156" t="s">
        <v>12</v>
      </c>
      <c r="M2" s="156"/>
      <c r="N2" s="156"/>
      <c r="O2" s="156"/>
      <c r="P2" s="157" t="s">
        <v>13</v>
      </c>
      <c r="Q2" s="157"/>
      <c r="R2" s="158" t="s">
        <v>31</v>
      </c>
      <c r="S2" s="158"/>
      <c r="T2" s="158"/>
      <c r="U2" s="2"/>
      <c r="V2" s="159">
        <v>43830</v>
      </c>
      <c r="W2" s="159"/>
      <c r="X2" s="159"/>
      <c r="Y2" s="159"/>
      <c r="Z2" s="159"/>
      <c r="AA2" s="159"/>
      <c r="AB2" s="159"/>
      <c r="AC2" s="2"/>
      <c r="AD2" s="154" t="s">
        <v>32</v>
      </c>
      <c r="AE2" s="154"/>
      <c r="AF2" s="154"/>
      <c r="AG2" s="154"/>
      <c r="AH2" s="154"/>
      <c r="AI2" s="154"/>
      <c r="AJ2" s="154"/>
      <c r="AK2" s="151" t="s">
        <v>77</v>
      </c>
      <c r="AL2" s="151"/>
      <c r="AM2" s="151"/>
      <c r="AN2" s="29"/>
      <c r="AO2" s="152" t="s">
        <v>78</v>
      </c>
      <c r="AP2" s="9"/>
      <c r="AQ2" s="9"/>
      <c r="AR2" s="9"/>
      <c r="AS2" s="9"/>
      <c r="AT2" s="9"/>
    </row>
    <row r="3" spans="1:46" customFormat="1" ht="42.75">
      <c r="A3" s="21"/>
      <c r="B3" s="20" t="s">
        <v>14</v>
      </c>
      <c r="C3" s="20" t="s">
        <v>3</v>
      </c>
      <c r="D3" s="14" t="s">
        <v>15</v>
      </c>
      <c r="E3" s="14" t="s">
        <v>0</v>
      </c>
      <c r="F3" s="15" t="s">
        <v>5</v>
      </c>
      <c r="G3" s="15" t="s">
        <v>16</v>
      </c>
      <c r="H3" s="15" t="s">
        <v>30</v>
      </c>
      <c r="I3" s="15" t="s">
        <v>35</v>
      </c>
      <c r="J3" s="15" t="s">
        <v>29</v>
      </c>
      <c r="K3" s="13" t="s">
        <v>28</v>
      </c>
      <c r="L3" s="16" t="s">
        <v>17</v>
      </c>
      <c r="M3" s="16" t="s">
        <v>18</v>
      </c>
      <c r="N3" s="16" t="s">
        <v>19</v>
      </c>
      <c r="O3" s="17" t="s">
        <v>20</v>
      </c>
      <c r="P3" s="17" t="s">
        <v>18</v>
      </c>
      <c r="Q3" s="17" t="s">
        <v>19</v>
      </c>
      <c r="R3" s="17" t="s">
        <v>2</v>
      </c>
      <c r="S3" s="17" t="s">
        <v>10</v>
      </c>
      <c r="T3" s="17" t="s">
        <v>8</v>
      </c>
      <c r="U3" s="13" t="s">
        <v>28</v>
      </c>
      <c r="V3" s="18" t="s">
        <v>21</v>
      </c>
      <c r="W3" s="18" t="s">
        <v>6</v>
      </c>
      <c r="X3" s="19" t="s">
        <v>7</v>
      </c>
      <c r="Y3" s="19" t="s">
        <v>22</v>
      </c>
      <c r="Z3" s="18" t="s">
        <v>33</v>
      </c>
      <c r="AA3" s="19" t="s">
        <v>34</v>
      </c>
      <c r="AB3" s="18" t="s">
        <v>25</v>
      </c>
      <c r="AC3" s="13" t="s">
        <v>28</v>
      </c>
      <c r="AD3" s="18" t="s">
        <v>6</v>
      </c>
      <c r="AE3" s="19" t="s">
        <v>7</v>
      </c>
      <c r="AF3" s="19" t="s">
        <v>26</v>
      </c>
      <c r="AG3" s="19" t="s">
        <v>27</v>
      </c>
      <c r="AH3" s="18" t="s">
        <v>23</v>
      </c>
      <c r="AI3" s="18" t="s">
        <v>24</v>
      </c>
      <c r="AJ3" s="18" t="s">
        <v>25</v>
      </c>
      <c r="AK3" s="153" t="s">
        <v>79</v>
      </c>
      <c r="AL3" s="153"/>
      <c r="AM3" s="38" t="s">
        <v>80</v>
      </c>
      <c r="AN3" s="29"/>
      <c r="AO3" s="152"/>
      <c r="AP3" s="9"/>
      <c r="AQ3" s="9"/>
      <c r="AR3" s="9"/>
      <c r="AS3" s="9"/>
      <c r="AT3" s="9"/>
    </row>
    <row r="4" spans="1:46" s="6" customFormat="1">
      <c r="A4" s="22"/>
      <c r="B4" s="7" t="s">
        <v>28</v>
      </c>
      <c r="C4" s="7" t="s">
        <v>28</v>
      </c>
      <c r="D4" s="7" t="s">
        <v>28</v>
      </c>
      <c r="E4" s="7" t="s">
        <v>28</v>
      </c>
      <c r="F4" s="7" t="s">
        <v>28</v>
      </c>
      <c r="G4" s="7"/>
      <c r="H4" s="7"/>
      <c r="I4" s="28"/>
      <c r="J4" s="7" t="s">
        <v>28</v>
      </c>
      <c r="K4" s="8"/>
      <c r="L4" s="8" t="s">
        <v>28</v>
      </c>
      <c r="M4" s="8" t="s">
        <v>28</v>
      </c>
      <c r="N4" s="8" t="s">
        <v>28</v>
      </c>
      <c r="O4" s="8" t="s">
        <v>28</v>
      </c>
      <c r="P4" s="8"/>
      <c r="Q4" s="8" t="s">
        <v>28</v>
      </c>
      <c r="R4" s="8" t="s">
        <v>28</v>
      </c>
      <c r="S4" s="8" t="s">
        <v>28</v>
      </c>
      <c r="T4" s="8" t="s">
        <v>28</v>
      </c>
      <c r="U4" s="5"/>
      <c r="V4" s="7" t="s">
        <v>28</v>
      </c>
      <c r="W4" s="7" t="s">
        <v>28</v>
      </c>
      <c r="X4" s="7" t="s">
        <v>28</v>
      </c>
      <c r="Y4" s="7" t="s">
        <v>28</v>
      </c>
      <c r="Z4" s="7" t="s">
        <v>28</v>
      </c>
      <c r="AA4" s="7" t="s">
        <v>28</v>
      </c>
      <c r="AB4" s="7" t="s">
        <v>28</v>
      </c>
      <c r="AC4" s="5"/>
      <c r="AD4" s="7" t="s">
        <v>28</v>
      </c>
      <c r="AE4" s="7" t="s">
        <v>28</v>
      </c>
      <c r="AF4" s="7" t="s">
        <v>28</v>
      </c>
      <c r="AG4" s="7" t="s">
        <v>28</v>
      </c>
      <c r="AH4" s="7" t="s">
        <v>28</v>
      </c>
      <c r="AI4" s="7" t="s">
        <v>28</v>
      </c>
      <c r="AJ4" s="7" t="s">
        <v>28</v>
      </c>
      <c r="AK4" s="39" t="s">
        <v>81</v>
      </c>
      <c r="AL4" s="39" t="s">
        <v>1</v>
      </c>
      <c r="AM4" s="39" t="s">
        <v>82</v>
      </c>
      <c r="AN4" s="22" t="s">
        <v>28</v>
      </c>
      <c r="AO4" s="39" t="s">
        <v>82</v>
      </c>
      <c r="AP4" s="119" t="s">
        <v>82</v>
      </c>
    </row>
    <row r="5" spans="1:46" s="6" customFormat="1">
      <c r="A5" s="22">
        <v>1</v>
      </c>
      <c r="B5" s="40" t="s">
        <v>38</v>
      </c>
      <c r="C5" s="22">
        <v>2019</v>
      </c>
      <c r="D5" s="23" t="s">
        <v>71</v>
      </c>
      <c r="E5" s="23" t="s">
        <v>51</v>
      </c>
      <c r="F5" s="22" t="e">
        <f>DATEDIF(D5,E5,"y")+(1)</f>
        <v>#VALUE!</v>
      </c>
      <c r="G5" s="24">
        <v>50000000</v>
      </c>
      <c r="H5" s="24">
        <v>0</v>
      </c>
      <c r="I5" s="24">
        <v>0</v>
      </c>
      <c r="J5" s="26">
        <f>SUM(G5:I5)</f>
        <v>50000000</v>
      </c>
      <c r="L5" s="25"/>
      <c r="M5" s="25"/>
      <c r="N5" s="25"/>
      <c r="O5" s="25"/>
      <c r="V5" s="6" t="e">
        <f>F5*12</f>
        <v>#VALUE!</v>
      </c>
      <c r="W5" s="6" t="e">
        <f>DATEDIF(D5,$V$2,"m")+(1)</f>
        <v>#VALUE!</v>
      </c>
      <c r="X5" s="26" t="e">
        <f>J5/V5</f>
        <v>#VALUE!</v>
      </c>
      <c r="Y5" s="27" t="e">
        <f>X5*W5</f>
        <v>#VALUE!</v>
      </c>
      <c r="Z5" s="26" t="e">
        <f>J5-Y5</f>
        <v>#VALUE!</v>
      </c>
      <c r="AA5" s="26">
        <v>14583339</v>
      </c>
      <c r="AB5" s="26" t="e">
        <f>Z5-AA5</f>
        <v>#VALUE!</v>
      </c>
      <c r="AO5" s="6" t="s">
        <v>78</v>
      </c>
      <c r="AP5" s="6" t="s">
        <v>181</v>
      </c>
    </row>
    <row r="6" spans="1:46" s="6" customFormat="1">
      <c r="A6" s="22">
        <f>A5+1</f>
        <v>2</v>
      </c>
      <c r="B6" s="40" t="s">
        <v>75</v>
      </c>
      <c r="C6" s="22">
        <v>2020</v>
      </c>
      <c r="D6" s="23">
        <v>44044</v>
      </c>
      <c r="E6" s="23" t="s">
        <v>74</v>
      </c>
      <c r="F6" s="22" t="e">
        <f t="shared" ref="F6" si="0">DATEDIF(D6,E6,"y")+(1)</f>
        <v>#VALUE!</v>
      </c>
      <c r="G6" s="24">
        <v>60000000</v>
      </c>
      <c r="H6" s="24"/>
      <c r="I6" s="24"/>
      <c r="J6" s="26">
        <f t="shared" ref="J6" si="1">SUM(G6:I6)</f>
        <v>60000000</v>
      </c>
      <c r="L6" s="25"/>
      <c r="M6" s="25"/>
      <c r="N6" s="25"/>
      <c r="O6" s="25"/>
      <c r="X6" s="26"/>
      <c r="Y6" s="27"/>
      <c r="Z6" s="26"/>
      <c r="AA6" s="26"/>
      <c r="AB6" s="26"/>
      <c r="AO6" s="6" t="s">
        <v>78</v>
      </c>
      <c r="AP6" s="6" t="s">
        <v>181</v>
      </c>
    </row>
    <row r="7" spans="1:46" s="6" customFormat="1">
      <c r="A7" s="22">
        <f t="shared" ref="A7:A18" si="2">A6+1</f>
        <v>3</v>
      </c>
      <c r="B7" s="6" t="s">
        <v>39</v>
      </c>
      <c r="C7" s="22">
        <v>2019</v>
      </c>
      <c r="D7" s="23" t="s">
        <v>52</v>
      </c>
      <c r="E7" s="23" t="s">
        <v>53</v>
      </c>
      <c r="F7" s="22" t="e">
        <f t="shared" ref="F7:F27" si="3">DATEDIF(D7,E7,"y")+(1)</f>
        <v>#VALUE!</v>
      </c>
      <c r="G7" s="24">
        <v>70412965</v>
      </c>
      <c r="H7" s="24">
        <v>0</v>
      </c>
      <c r="I7" s="24">
        <v>0</v>
      </c>
      <c r="J7" s="26">
        <f t="shared" ref="J7:J27" si="4">SUM(G7:I7)</f>
        <v>70412965</v>
      </c>
      <c r="L7" s="25">
        <f>'LIAL KKAS SALE REMBANG'!AB27</f>
        <v>34348587.876208127</v>
      </c>
      <c r="M7" s="25">
        <f>'LIAL KKAS SALE REMBANG'!Q76</f>
        <v>82124970.548549801</v>
      </c>
      <c r="N7" s="25">
        <f>'LIAL KKAS SALE REMBANG'!K76</f>
        <v>104738043.42475793</v>
      </c>
      <c r="O7" s="25">
        <f>'LIAL KKAS SALE REMBANG'!W76</f>
        <v>11735515</v>
      </c>
      <c r="V7" s="6" t="e">
        <f t="shared" ref="V7:V27" si="5">F7*12</f>
        <v>#VALUE!</v>
      </c>
      <c r="W7" s="6">
        <f t="shared" ref="W7:W27" si="6">DATEDIF(D7,$V$2,"m")+(1)</f>
        <v>50</v>
      </c>
      <c r="X7" s="26" t="e">
        <f t="shared" ref="X7:X27" si="7">J7/V7</f>
        <v>#VALUE!</v>
      </c>
      <c r="Y7" s="27" t="e">
        <f t="shared" ref="Y7:Y27" si="8">X7*W7</f>
        <v>#VALUE!</v>
      </c>
      <c r="Z7" s="26" t="e">
        <f t="shared" ref="Z7:Z27" si="9">J7-Y7</f>
        <v>#VALUE!</v>
      </c>
      <c r="AA7" s="26">
        <v>11735515</v>
      </c>
      <c r="AB7" s="26" t="e">
        <f t="shared" ref="AB7:AB27" si="10">Z7-AA7</f>
        <v>#VALUE!</v>
      </c>
      <c r="AK7" s="6">
        <v>60</v>
      </c>
      <c r="AL7" s="26">
        <v>112111111</v>
      </c>
    </row>
    <row r="8" spans="1:46" s="6" customFormat="1">
      <c r="A8" s="22">
        <f t="shared" si="2"/>
        <v>4</v>
      </c>
      <c r="B8" s="40" t="s">
        <v>40</v>
      </c>
      <c r="C8" s="22">
        <v>2019</v>
      </c>
      <c r="D8" s="23" t="s">
        <v>54</v>
      </c>
      <c r="E8" s="23" t="s">
        <v>55</v>
      </c>
      <c r="F8" s="22" t="e">
        <f t="shared" si="3"/>
        <v>#VALUE!</v>
      </c>
      <c r="G8" s="24">
        <v>11031493</v>
      </c>
      <c r="H8" s="24">
        <v>0</v>
      </c>
      <c r="I8" s="24">
        <v>0</v>
      </c>
      <c r="J8" s="26">
        <f t="shared" si="4"/>
        <v>11031493</v>
      </c>
      <c r="L8" s="25"/>
      <c r="M8" s="25"/>
      <c r="N8" s="25"/>
      <c r="O8" s="25"/>
      <c r="P8" s="27"/>
      <c r="V8" s="6" t="e">
        <f t="shared" si="5"/>
        <v>#VALUE!</v>
      </c>
      <c r="W8" s="6" t="e">
        <f t="shared" si="6"/>
        <v>#VALUE!</v>
      </c>
      <c r="X8" s="26" t="e">
        <f t="shared" si="7"/>
        <v>#VALUE!</v>
      </c>
      <c r="Y8" s="27" t="e">
        <f t="shared" si="8"/>
        <v>#VALUE!</v>
      </c>
      <c r="Z8" s="26" t="e">
        <f t="shared" si="9"/>
        <v>#VALUE!</v>
      </c>
      <c r="AA8" s="26">
        <v>2022451</v>
      </c>
      <c r="AB8" s="26" t="e">
        <f t="shared" si="10"/>
        <v>#VALUE!</v>
      </c>
      <c r="AO8" s="6" t="s">
        <v>78</v>
      </c>
      <c r="AP8" s="6" t="s">
        <v>182</v>
      </c>
    </row>
    <row r="9" spans="1:46" s="6" customFormat="1">
      <c r="A9" s="22">
        <f t="shared" si="2"/>
        <v>5</v>
      </c>
      <c r="B9" s="40" t="s">
        <v>40</v>
      </c>
      <c r="C9" s="22">
        <v>2020</v>
      </c>
      <c r="D9" s="23" t="s">
        <v>76</v>
      </c>
      <c r="E9" s="23">
        <v>45870</v>
      </c>
      <c r="F9" s="22">
        <f t="shared" si="3"/>
        <v>5</v>
      </c>
      <c r="G9" s="24">
        <v>28027778</v>
      </c>
      <c r="H9" s="24"/>
      <c r="I9" s="24"/>
      <c r="J9" s="26">
        <f t="shared" si="4"/>
        <v>28027778</v>
      </c>
      <c r="L9" s="25"/>
      <c r="M9" s="25"/>
      <c r="N9" s="25"/>
      <c r="O9" s="25"/>
      <c r="P9" s="27"/>
      <c r="X9" s="26"/>
      <c r="Y9" s="27"/>
      <c r="Z9" s="26"/>
      <c r="AA9" s="26"/>
      <c r="AB9" s="26"/>
      <c r="AO9" s="6" t="s">
        <v>78</v>
      </c>
      <c r="AP9" s="6" t="s">
        <v>182</v>
      </c>
    </row>
    <row r="10" spans="1:46" s="6" customFormat="1">
      <c r="A10" s="22">
        <f t="shared" si="2"/>
        <v>6</v>
      </c>
      <c r="B10" s="40" t="s">
        <v>41</v>
      </c>
      <c r="C10" s="22">
        <v>2019</v>
      </c>
      <c r="D10" s="23" t="s">
        <v>56</v>
      </c>
      <c r="E10" s="23" t="s">
        <v>57</v>
      </c>
      <c r="F10" s="22" t="e">
        <f t="shared" si="3"/>
        <v>#VALUE!</v>
      </c>
      <c r="G10" s="24">
        <v>27000000</v>
      </c>
      <c r="H10" s="24">
        <v>0</v>
      </c>
      <c r="I10" s="24">
        <v>0</v>
      </c>
      <c r="J10" s="26">
        <f t="shared" si="4"/>
        <v>27000000</v>
      </c>
      <c r="L10" s="25"/>
      <c r="M10" s="25"/>
      <c r="N10" s="25"/>
      <c r="O10" s="25"/>
      <c r="V10" s="6" t="e">
        <f t="shared" si="5"/>
        <v>#VALUE!</v>
      </c>
      <c r="W10" s="6" t="e">
        <f t="shared" si="6"/>
        <v>#VALUE!</v>
      </c>
      <c r="X10" s="26" t="e">
        <f t="shared" si="7"/>
        <v>#VALUE!</v>
      </c>
      <c r="Y10" s="27" t="e">
        <f t="shared" si="8"/>
        <v>#VALUE!</v>
      </c>
      <c r="Z10" s="26" t="e">
        <f t="shared" si="9"/>
        <v>#VALUE!</v>
      </c>
      <c r="AA10" s="26">
        <v>15525000</v>
      </c>
      <c r="AB10" s="26" t="e">
        <f t="shared" si="10"/>
        <v>#VALUE!</v>
      </c>
      <c r="AO10" s="6" t="s">
        <v>78</v>
      </c>
      <c r="AP10" s="6" t="s">
        <v>182</v>
      </c>
    </row>
    <row r="11" spans="1:46" s="6" customFormat="1">
      <c r="A11" s="22">
        <f t="shared" si="2"/>
        <v>7</v>
      </c>
      <c r="B11" s="6" t="s">
        <v>42</v>
      </c>
      <c r="C11" s="22">
        <v>2019</v>
      </c>
      <c r="D11" s="23" t="s">
        <v>58</v>
      </c>
      <c r="E11" s="23" t="s">
        <v>59</v>
      </c>
      <c r="F11" s="22" t="e">
        <f t="shared" si="3"/>
        <v>#VALUE!</v>
      </c>
      <c r="G11" s="24">
        <v>55000000</v>
      </c>
      <c r="H11" s="24">
        <v>0</v>
      </c>
      <c r="I11" s="24">
        <v>0</v>
      </c>
      <c r="J11" s="26">
        <f t="shared" si="4"/>
        <v>55000000</v>
      </c>
      <c r="L11" s="25"/>
      <c r="M11" s="25"/>
      <c r="N11" s="25"/>
      <c r="O11" s="25"/>
      <c r="V11" s="6" t="e">
        <f t="shared" si="5"/>
        <v>#VALUE!</v>
      </c>
      <c r="W11" s="6" t="e">
        <f t="shared" si="6"/>
        <v>#VALUE!</v>
      </c>
      <c r="X11" s="26" t="e">
        <f t="shared" si="7"/>
        <v>#VALUE!</v>
      </c>
      <c r="Y11" s="27" t="e">
        <f t="shared" si="8"/>
        <v>#VALUE!</v>
      </c>
      <c r="Z11" s="26" t="e">
        <f t="shared" si="9"/>
        <v>#VALUE!</v>
      </c>
      <c r="AA11" s="26">
        <v>32083325</v>
      </c>
      <c r="AB11" s="26" t="e">
        <f t="shared" si="10"/>
        <v>#VALUE!</v>
      </c>
      <c r="AM11" s="6" t="s">
        <v>180</v>
      </c>
    </row>
    <row r="12" spans="1:46" s="6" customFormat="1">
      <c r="A12" s="22">
        <f t="shared" si="2"/>
        <v>8</v>
      </c>
      <c r="B12" s="40" t="s">
        <v>43</v>
      </c>
      <c r="C12" s="22">
        <v>2019</v>
      </c>
      <c r="D12" s="23" t="s">
        <v>60</v>
      </c>
      <c r="E12" s="23" t="s">
        <v>61</v>
      </c>
      <c r="F12" s="22">
        <f t="shared" si="3"/>
        <v>5</v>
      </c>
      <c r="G12" s="24">
        <v>27715970</v>
      </c>
      <c r="H12" s="24">
        <v>0</v>
      </c>
      <c r="I12" s="24">
        <v>0</v>
      </c>
      <c r="J12" s="26">
        <f t="shared" si="4"/>
        <v>27715970</v>
      </c>
      <c r="L12" s="25"/>
      <c r="M12" s="25"/>
      <c r="N12" s="25"/>
      <c r="O12" s="25"/>
      <c r="V12" s="6">
        <f t="shared" si="5"/>
        <v>60</v>
      </c>
      <c r="W12" s="6">
        <f t="shared" si="6"/>
        <v>21</v>
      </c>
      <c r="X12" s="26">
        <f t="shared" si="7"/>
        <v>461932.83333333331</v>
      </c>
      <c r="Y12" s="27">
        <f t="shared" si="8"/>
        <v>9700589.5</v>
      </c>
      <c r="Z12" s="26">
        <f t="shared" si="9"/>
        <v>18015380.5</v>
      </c>
      <c r="AA12" s="26">
        <v>18015377</v>
      </c>
      <c r="AB12" s="26">
        <f t="shared" si="10"/>
        <v>3.5</v>
      </c>
      <c r="AO12" s="6" t="s">
        <v>78</v>
      </c>
      <c r="AP12" s="6" t="s">
        <v>183</v>
      </c>
    </row>
    <row r="13" spans="1:46" s="6" customFormat="1">
      <c r="A13" s="22">
        <f t="shared" si="2"/>
        <v>9</v>
      </c>
      <c r="B13" s="6" t="s">
        <v>37</v>
      </c>
      <c r="C13" s="22">
        <v>2019</v>
      </c>
      <c r="D13" s="23" t="s">
        <v>71</v>
      </c>
      <c r="E13" s="23" t="s">
        <v>51</v>
      </c>
      <c r="F13" s="22" t="e">
        <f t="shared" si="3"/>
        <v>#VALUE!</v>
      </c>
      <c r="G13" s="24">
        <v>100000000</v>
      </c>
      <c r="H13" s="24">
        <v>0</v>
      </c>
      <c r="I13" s="24">
        <v>0</v>
      </c>
      <c r="J13" s="26">
        <f t="shared" si="4"/>
        <v>100000000</v>
      </c>
      <c r="L13" s="25">
        <f>'LIAL ARSIP REMBANG'!AB27</f>
        <v>5243561.6451717913</v>
      </c>
      <c r="M13" s="25">
        <f>'LIAL ARSIP REMBANG'!Q43</f>
        <v>76637890.736228138</v>
      </c>
      <c r="N13" s="25">
        <f>'LIAL ARSIP REMBANG'!K43</f>
        <v>52714791.38139993</v>
      </c>
      <c r="O13" s="25">
        <f>'LIAL ARSIP REMBANG'!W43</f>
        <v>29166661</v>
      </c>
      <c r="P13" s="27"/>
      <c r="V13" s="6" t="e">
        <f t="shared" si="5"/>
        <v>#VALUE!</v>
      </c>
      <c r="W13" s="6" t="e">
        <f t="shared" si="6"/>
        <v>#VALUE!</v>
      </c>
      <c r="X13" s="26" t="e">
        <f t="shared" si="7"/>
        <v>#VALUE!</v>
      </c>
      <c r="Y13" s="27" t="e">
        <f t="shared" si="8"/>
        <v>#VALUE!</v>
      </c>
      <c r="Z13" s="26" t="e">
        <f t="shared" si="9"/>
        <v>#VALUE!</v>
      </c>
      <c r="AA13" s="26">
        <v>29166661</v>
      </c>
      <c r="AB13" s="26" t="e">
        <f t="shared" si="10"/>
        <v>#VALUE!</v>
      </c>
      <c r="AK13" s="6">
        <v>12</v>
      </c>
      <c r="AL13" s="120">
        <v>55805556</v>
      </c>
    </row>
    <row r="14" spans="1:46" s="6" customFormat="1">
      <c r="A14" s="22">
        <f t="shared" si="2"/>
        <v>10</v>
      </c>
      <c r="B14" s="6" t="s">
        <v>37</v>
      </c>
      <c r="C14" s="22">
        <v>2020</v>
      </c>
      <c r="D14" s="23">
        <v>44044</v>
      </c>
      <c r="E14" s="23" t="s">
        <v>73</v>
      </c>
      <c r="F14" s="22" t="e">
        <f t="shared" si="3"/>
        <v>#VALUE!</v>
      </c>
      <c r="G14" s="24">
        <v>55805556</v>
      </c>
      <c r="H14" s="24"/>
      <c r="I14" s="24"/>
      <c r="J14" s="26">
        <f t="shared" si="4"/>
        <v>55805556</v>
      </c>
      <c r="L14" s="25"/>
      <c r="M14" s="25"/>
      <c r="N14" s="25"/>
      <c r="O14" s="25"/>
      <c r="P14" s="27"/>
      <c r="X14" s="26"/>
      <c r="Y14" s="27"/>
      <c r="Z14" s="26"/>
      <c r="AA14" s="26"/>
      <c r="AB14" s="26"/>
    </row>
    <row r="15" spans="1:46" s="6" customFormat="1">
      <c r="A15" s="22">
        <f t="shared" si="2"/>
        <v>11</v>
      </c>
      <c r="B15" s="40" t="s">
        <v>44</v>
      </c>
      <c r="C15" s="22">
        <v>2019</v>
      </c>
      <c r="D15" s="23" t="s">
        <v>62</v>
      </c>
      <c r="E15" s="23" t="s">
        <v>72</v>
      </c>
      <c r="F15" s="22" t="e">
        <f t="shared" si="3"/>
        <v>#VALUE!</v>
      </c>
      <c r="G15" s="24">
        <v>37500000</v>
      </c>
      <c r="H15" s="24">
        <v>0</v>
      </c>
      <c r="I15" s="24">
        <v>0</v>
      </c>
      <c r="J15" s="26">
        <f t="shared" si="4"/>
        <v>37500000</v>
      </c>
      <c r="L15" s="25"/>
      <c r="M15" s="25"/>
      <c r="N15" s="25"/>
      <c r="O15" s="25"/>
      <c r="P15" s="27"/>
      <c r="V15" s="6" t="e">
        <f t="shared" si="5"/>
        <v>#VALUE!</v>
      </c>
      <c r="W15" s="6">
        <f t="shared" si="6"/>
        <v>16</v>
      </c>
      <c r="X15" s="26" t="e">
        <f t="shared" si="7"/>
        <v>#VALUE!</v>
      </c>
      <c r="Y15" s="27" t="e">
        <f t="shared" si="8"/>
        <v>#VALUE!</v>
      </c>
      <c r="Z15" s="26" t="e">
        <f t="shared" si="9"/>
        <v>#VALUE!</v>
      </c>
      <c r="AA15" s="26">
        <v>27500000</v>
      </c>
      <c r="AB15" s="26" t="e">
        <f t="shared" si="10"/>
        <v>#VALUE!</v>
      </c>
      <c r="AO15" s="6" t="s">
        <v>78</v>
      </c>
      <c r="AP15" s="6" t="s">
        <v>183</v>
      </c>
    </row>
    <row r="16" spans="1:46" s="6" customFormat="1">
      <c r="A16" s="22">
        <f t="shared" si="2"/>
        <v>12</v>
      </c>
      <c r="B16" s="40" t="s">
        <v>45</v>
      </c>
      <c r="C16" s="22">
        <v>2019</v>
      </c>
      <c r="D16" s="23" t="s">
        <v>63</v>
      </c>
      <c r="E16" s="23" t="s">
        <v>64</v>
      </c>
      <c r="F16" s="22" t="e">
        <f t="shared" si="3"/>
        <v>#VALUE!</v>
      </c>
      <c r="G16" s="24">
        <v>19800000</v>
      </c>
      <c r="H16" s="24">
        <v>0</v>
      </c>
      <c r="I16" s="24">
        <v>0</v>
      </c>
      <c r="J16" s="26">
        <f t="shared" si="4"/>
        <v>19800000</v>
      </c>
      <c r="L16" s="25"/>
      <c r="M16" s="25"/>
      <c r="N16" s="25"/>
      <c r="O16" s="25"/>
      <c r="P16" s="27"/>
      <c r="V16" s="6" t="e">
        <f t="shared" si="5"/>
        <v>#VALUE!</v>
      </c>
      <c r="W16" s="6" t="e">
        <f t="shared" si="6"/>
        <v>#VALUE!</v>
      </c>
      <c r="X16" s="26" t="e">
        <f t="shared" si="7"/>
        <v>#VALUE!</v>
      </c>
      <c r="Y16" s="27" t="e">
        <f t="shared" si="8"/>
        <v>#VALUE!</v>
      </c>
      <c r="Z16" s="26" t="e">
        <f t="shared" si="9"/>
        <v>#VALUE!</v>
      </c>
      <c r="AA16" s="26">
        <v>0</v>
      </c>
      <c r="AB16" s="26" t="e">
        <f t="shared" si="10"/>
        <v>#VALUE!</v>
      </c>
      <c r="AO16" s="6" t="s">
        <v>78</v>
      </c>
      <c r="AP16" s="6" t="s">
        <v>182</v>
      </c>
    </row>
    <row r="17" spans="1:16382" s="6" customFormat="1">
      <c r="A17" s="22">
        <f t="shared" si="2"/>
        <v>13</v>
      </c>
      <c r="B17" s="40" t="s">
        <v>46</v>
      </c>
      <c r="C17" s="22">
        <v>2019</v>
      </c>
      <c r="D17" s="23" t="s">
        <v>65</v>
      </c>
      <c r="E17" s="23" t="s">
        <v>66</v>
      </c>
      <c r="F17" s="22" t="e">
        <f t="shared" si="3"/>
        <v>#VALUE!</v>
      </c>
      <c r="G17" s="24">
        <v>13888889</v>
      </c>
      <c r="H17" s="24">
        <v>0</v>
      </c>
      <c r="I17" s="24">
        <v>0</v>
      </c>
      <c r="J17" s="26">
        <f t="shared" si="4"/>
        <v>13888889</v>
      </c>
      <c r="L17" s="25"/>
      <c r="M17" s="25"/>
      <c r="N17" s="25"/>
      <c r="O17" s="25"/>
      <c r="P17" s="27"/>
      <c r="V17" s="6" t="e">
        <f t="shared" si="5"/>
        <v>#VALUE!</v>
      </c>
      <c r="W17" s="6" t="e">
        <f t="shared" si="6"/>
        <v>#VALUE!</v>
      </c>
      <c r="X17" s="26" t="e">
        <f t="shared" si="7"/>
        <v>#VALUE!</v>
      </c>
      <c r="Y17" s="27" t="e">
        <f t="shared" si="8"/>
        <v>#VALUE!</v>
      </c>
      <c r="Z17" s="26" t="e">
        <f t="shared" si="9"/>
        <v>#VALUE!</v>
      </c>
      <c r="AA17" s="26">
        <v>13194446</v>
      </c>
      <c r="AB17" s="26" t="e">
        <f t="shared" si="10"/>
        <v>#VALUE!</v>
      </c>
      <c r="AO17" s="6" t="s">
        <v>78</v>
      </c>
      <c r="AP17" s="6" t="s">
        <v>182</v>
      </c>
    </row>
    <row r="18" spans="1:16382" s="6" customFormat="1">
      <c r="A18" s="22">
        <f t="shared" si="2"/>
        <v>14</v>
      </c>
      <c r="B18" s="40" t="s">
        <v>45</v>
      </c>
      <c r="C18" s="22">
        <v>2020</v>
      </c>
      <c r="D18" s="23">
        <v>44044</v>
      </c>
      <c r="E18" s="23" t="s">
        <v>73</v>
      </c>
      <c r="F18" s="22" t="e">
        <f t="shared" ref="F18" si="11">DATEDIF(D18,E18,"y")+(1)</f>
        <v>#VALUE!</v>
      </c>
      <c r="G18" s="24">
        <v>55805556</v>
      </c>
      <c r="H18" s="24"/>
      <c r="I18" s="24"/>
      <c r="J18" s="26">
        <f t="shared" ref="J18" si="12">SUM(G18:I18)</f>
        <v>55805556</v>
      </c>
      <c r="L18" s="25"/>
      <c r="M18" s="25"/>
      <c r="N18" s="25"/>
      <c r="O18" s="25"/>
      <c r="P18" s="27">
        <f>J18</f>
        <v>55805556</v>
      </c>
      <c r="X18" s="26"/>
      <c r="Y18" s="27"/>
      <c r="Z18" s="26"/>
      <c r="AA18" s="26"/>
      <c r="AB18" s="26"/>
      <c r="AO18" s="6" t="s">
        <v>78</v>
      </c>
      <c r="AP18" s="6" t="s">
        <v>182</v>
      </c>
    </row>
    <row r="19" spans="1:16382" s="6" customFormat="1">
      <c r="A19" s="22"/>
      <c r="C19" s="22"/>
      <c r="D19" s="23"/>
      <c r="E19" s="23"/>
      <c r="F19" s="22"/>
      <c r="G19" s="24"/>
      <c r="H19" s="24"/>
      <c r="I19" s="24"/>
      <c r="J19" s="26"/>
      <c r="L19" s="25"/>
      <c r="M19" s="25"/>
      <c r="N19" s="25"/>
      <c r="O19" s="25"/>
      <c r="P19" s="27"/>
      <c r="X19" s="26"/>
      <c r="Y19" s="27"/>
      <c r="Z19" s="26"/>
      <c r="AA19" s="26"/>
      <c r="AB19" s="26"/>
    </row>
    <row r="20" spans="1:16382" s="6" customFormat="1">
      <c r="A20" s="22"/>
      <c r="B20" s="29" t="s">
        <v>47</v>
      </c>
      <c r="C20" s="22"/>
      <c r="D20" s="23"/>
      <c r="E20" s="23"/>
      <c r="F20" s="22"/>
      <c r="G20" s="24"/>
      <c r="H20" s="24"/>
      <c r="I20" s="24"/>
      <c r="J20" s="26"/>
      <c r="L20" s="25"/>
      <c r="M20" s="25"/>
      <c r="N20" s="25"/>
      <c r="O20" s="25"/>
      <c r="P20" s="27"/>
      <c r="X20" s="26"/>
      <c r="Y20" s="27"/>
      <c r="Z20" s="26"/>
      <c r="AA20" s="26"/>
      <c r="AB20" s="26"/>
    </row>
    <row r="21" spans="1:16382" s="6" customFormat="1">
      <c r="A21" s="22">
        <f t="shared" ref="A21:A27" si="13">A20+1</f>
        <v>1</v>
      </c>
      <c r="B21" s="6" t="s">
        <v>36</v>
      </c>
      <c r="C21" s="22">
        <v>2019</v>
      </c>
      <c r="D21" s="23" t="s">
        <v>67</v>
      </c>
      <c r="E21" s="23" t="s">
        <v>68</v>
      </c>
      <c r="F21" s="22">
        <f t="shared" si="3"/>
        <v>11</v>
      </c>
      <c r="G21" s="24">
        <v>600000000</v>
      </c>
      <c r="H21" s="24">
        <v>67666666</v>
      </c>
      <c r="I21" s="24">
        <v>0</v>
      </c>
      <c r="J21" s="26">
        <f t="shared" si="4"/>
        <v>667666666</v>
      </c>
      <c r="L21" s="25"/>
      <c r="M21" s="25">
        <f>AA21</f>
        <v>311577770</v>
      </c>
      <c r="N21" s="25"/>
      <c r="O21" s="25"/>
      <c r="P21" s="27"/>
      <c r="V21" s="6">
        <f t="shared" si="5"/>
        <v>132</v>
      </c>
      <c r="W21" s="6">
        <f t="shared" si="6"/>
        <v>64</v>
      </c>
      <c r="X21" s="26">
        <f t="shared" si="7"/>
        <v>5058080.8030303027</v>
      </c>
      <c r="Y21" s="27">
        <f t="shared" si="8"/>
        <v>323717171.39393938</v>
      </c>
      <c r="Z21" s="26">
        <f t="shared" si="9"/>
        <v>343949494.60606062</v>
      </c>
      <c r="AA21" s="26">
        <v>311577770</v>
      </c>
      <c r="AB21" s="26">
        <f t="shared" si="10"/>
        <v>32371724.606060624</v>
      </c>
      <c r="AM21" s="6" t="s">
        <v>180</v>
      </c>
    </row>
    <row r="22" spans="1:16382" s="6" customFormat="1">
      <c r="A22" s="22"/>
      <c r="C22" s="22"/>
      <c r="D22" s="23"/>
      <c r="E22" s="23"/>
      <c r="F22" s="22"/>
      <c r="G22" s="24"/>
      <c r="H22" s="24"/>
      <c r="I22" s="24"/>
      <c r="J22" s="26"/>
      <c r="L22" s="25"/>
      <c r="M22" s="25"/>
      <c r="N22" s="25"/>
      <c r="O22" s="25"/>
      <c r="P22" s="27"/>
      <c r="X22" s="26"/>
      <c r="Y22" s="27"/>
      <c r="Z22" s="26"/>
      <c r="AA22" s="26"/>
      <c r="AB22" s="26"/>
    </row>
    <row r="23" spans="1:16382" s="6" customFormat="1">
      <c r="A23" s="22"/>
      <c r="B23" s="29" t="s">
        <v>48</v>
      </c>
      <c r="C23" s="22"/>
      <c r="D23" s="23"/>
      <c r="E23" s="23"/>
      <c r="F23" s="22"/>
      <c r="G23" s="24"/>
      <c r="H23" s="24"/>
      <c r="I23" s="24"/>
      <c r="J23" s="26"/>
      <c r="L23" s="25"/>
      <c r="M23" s="25"/>
      <c r="N23" s="25"/>
      <c r="O23" s="25"/>
      <c r="P23" s="27"/>
      <c r="X23" s="26"/>
      <c r="Y23" s="27"/>
      <c r="Z23" s="26"/>
      <c r="AA23" s="26"/>
      <c r="AB23" s="26"/>
    </row>
    <row r="24" spans="1:16382" s="6" customFormat="1">
      <c r="A24" s="22">
        <f t="shared" si="13"/>
        <v>1</v>
      </c>
      <c r="B24" s="6" t="s">
        <v>49</v>
      </c>
      <c r="C24" s="22">
        <v>2019</v>
      </c>
      <c r="D24" s="23" t="s">
        <v>69</v>
      </c>
      <c r="E24" s="23">
        <v>44378</v>
      </c>
      <c r="F24" s="22">
        <f t="shared" si="3"/>
        <v>4</v>
      </c>
      <c r="G24" s="24">
        <v>450000000</v>
      </c>
      <c r="H24" s="24">
        <v>50000000</v>
      </c>
      <c r="I24" s="24">
        <v>1000000</v>
      </c>
      <c r="J24" s="26">
        <f t="shared" si="4"/>
        <v>501000000</v>
      </c>
      <c r="L24" s="25"/>
      <c r="M24" s="25">
        <f>AA24</f>
        <v>133600000</v>
      </c>
      <c r="N24" s="25"/>
      <c r="O24" s="25"/>
      <c r="V24" s="6">
        <f t="shared" si="5"/>
        <v>48</v>
      </c>
      <c r="W24" s="6">
        <f t="shared" si="6"/>
        <v>22</v>
      </c>
      <c r="X24" s="26">
        <f t="shared" si="7"/>
        <v>10437500</v>
      </c>
      <c r="Y24" s="27">
        <f t="shared" si="8"/>
        <v>229625000</v>
      </c>
      <c r="Z24" s="26">
        <f t="shared" si="9"/>
        <v>271375000</v>
      </c>
      <c r="AA24" s="26">
        <v>133600000</v>
      </c>
      <c r="AB24" s="26">
        <f t="shared" si="10"/>
        <v>137775000</v>
      </c>
      <c r="AM24" s="6" t="s">
        <v>180</v>
      </c>
    </row>
    <row r="25" spans="1:16382" s="6" customFormat="1">
      <c r="A25" s="22"/>
      <c r="C25" s="22"/>
      <c r="D25" s="23"/>
      <c r="E25" s="23"/>
      <c r="F25" s="22"/>
      <c r="G25" s="24"/>
      <c r="H25" s="24"/>
      <c r="I25" s="24"/>
      <c r="J25" s="26"/>
      <c r="L25" s="25"/>
      <c r="M25" s="25"/>
      <c r="N25" s="25"/>
      <c r="O25" s="25"/>
      <c r="X25" s="26"/>
      <c r="Y25" s="27"/>
      <c r="Z25" s="26"/>
      <c r="AA25" s="26"/>
      <c r="AB25" s="26"/>
    </row>
    <row r="26" spans="1:16382" s="6" customFormat="1">
      <c r="A26" s="22"/>
      <c r="B26" s="29" t="s">
        <v>50</v>
      </c>
      <c r="C26" s="22"/>
      <c r="D26" s="23"/>
      <c r="E26" s="23"/>
      <c r="F26" s="22"/>
      <c r="G26" s="24"/>
      <c r="H26" s="24"/>
      <c r="I26" s="24"/>
      <c r="J26" s="26"/>
      <c r="L26" s="25"/>
      <c r="M26" s="25"/>
      <c r="N26" s="25"/>
      <c r="O26" s="25"/>
      <c r="X26" s="26"/>
      <c r="Y26" s="27"/>
      <c r="Z26" s="26"/>
      <c r="AA26" s="26"/>
      <c r="AB26" s="26"/>
    </row>
    <row r="27" spans="1:16382" s="6" customFormat="1">
      <c r="A27" s="22">
        <f t="shared" si="13"/>
        <v>1</v>
      </c>
      <c r="B27" s="6" t="s">
        <v>49</v>
      </c>
      <c r="C27" s="22">
        <v>2019</v>
      </c>
      <c r="D27" s="23" t="s">
        <v>70</v>
      </c>
      <c r="E27" s="23" t="s">
        <v>64</v>
      </c>
      <c r="F27" s="22" t="e">
        <f t="shared" si="3"/>
        <v>#VALUE!</v>
      </c>
      <c r="G27" s="24">
        <v>389888889</v>
      </c>
      <c r="H27" s="24">
        <v>0</v>
      </c>
      <c r="I27" s="24">
        <v>0</v>
      </c>
      <c r="J27" s="26">
        <f t="shared" si="4"/>
        <v>389888889</v>
      </c>
      <c r="L27" s="22" t="s">
        <v>28</v>
      </c>
      <c r="M27" s="25">
        <f t="shared" ref="M27" si="14">AA27</f>
        <v>224186115</v>
      </c>
      <c r="N27" s="22" t="s">
        <v>28</v>
      </c>
      <c r="O27" s="22" t="s">
        <v>28</v>
      </c>
      <c r="P27" s="22" t="s">
        <v>28</v>
      </c>
      <c r="Q27" s="22" t="s">
        <v>28</v>
      </c>
      <c r="R27" s="22" t="s">
        <v>28</v>
      </c>
      <c r="S27" s="22" t="s">
        <v>28</v>
      </c>
      <c r="T27" s="22" t="s">
        <v>28</v>
      </c>
      <c r="V27" s="6" t="e">
        <f t="shared" si="5"/>
        <v>#VALUE!</v>
      </c>
      <c r="W27" s="6">
        <f t="shared" si="6"/>
        <v>12</v>
      </c>
      <c r="X27" s="26" t="e">
        <f t="shared" si="7"/>
        <v>#VALUE!</v>
      </c>
      <c r="Y27" s="27" t="e">
        <f t="shared" si="8"/>
        <v>#VALUE!</v>
      </c>
      <c r="Z27" s="26" t="e">
        <f t="shared" si="9"/>
        <v>#VALUE!</v>
      </c>
      <c r="AA27" s="26">
        <v>224186115</v>
      </c>
      <c r="AB27" s="26" t="e">
        <f t="shared" si="10"/>
        <v>#VALUE!</v>
      </c>
      <c r="AC27" s="22" t="s">
        <v>28</v>
      </c>
    </row>
    <row r="28" spans="1:16382" s="34" customFormat="1" ht="15.75" thickBot="1">
      <c r="A28" s="30"/>
      <c r="B28" s="31"/>
      <c r="C28" s="31"/>
      <c r="D28" s="31"/>
      <c r="E28" s="31"/>
      <c r="F28" s="31"/>
      <c r="G28" s="32">
        <f>SUM(G5:G27)</f>
        <v>2051877096</v>
      </c>
      <c r="H28" s="32">
        <f>SUM(H5:H27)</f>
        <v>117666666</v>
      </c>
      <c r="I28" s="32">
        <f>SUM(I5:I27)</f>
        <v>1000000</v>
      </c>
      <c r="J28" s="32">
        <f>SUM(J5:J27)</f>
        <v>2170543762</v>
      </c>
      <c r="K28" s="33"/>
      <c r="L28" s="32">
        <f>SUM(L5:L27)</f>
        <v>39592149.521379918</v>
      </c>
      <c r="M28" s="32">
        <f t="shared" ref="M28:T28" si="15">SUM(M5:M27)</f>
        <v>828126746.28477788</v>
      </c>
      <c r="N28" s="32">
        <f t="shared" si="15"/>
        <v>157452834.80615786</v>
      </c>
      <c r="O28" s="32">
        <f t="shared" si="15"/>
        <v>40902176</v>
      </c>
      <c r="P28" s="32">
        <f t="shared" si="15"/>
        <v>55805556</v>
      </c>
      <c r="Q28" s="32">
        <f t="shared" si="15"/>
        <v>0</v>
      </c>
      <c r="R28" s="32">
        <f t="shared" si="15"/>
        <v>0</v>
      </c>
      <c r="S28" s="32">
        <f t="shared" si="15"/>
        <v>0</v>
      </c>
      <c r="T28" s="32">
        <f t="shared" si="15"/>
        <v>0</v>
      </c>
      <c r="U28" s="33"/>
      <c r="V28" s="31"/>
      <c r="W28" s="31"/>
      <c r="X28" s="32" t="e">
        <f t="shared" ref="X28" si="16">SUM(X5:X27)</f>
        <v>#VALUE!</v>
      </c>
      <c r="Y28" s="32" t="e">
        <f t="shared" ref="Y28" si="17">SUM(Y5:Y27)</f>
        <v>#VALUE!</v>
      </c>
      <c r="Z28" s="32" t="e">
        <f t="shared" ref="Z28" si="18">SUM(Z5:Z27)</f>
        <v>#VALUE!</v>
      </c>
      <c r="AA28" s="32">
        <f t="shared" ref="AA28" si="19">SUM(AA5:AA27)</f>
        <v>833189999</v>
      </c>
      <c r="AB28" s="32" t="e">
        <f t="shared" ref="AB28" si="20">SUM(AB5:AB27)</f>
        <v>#VALUE!</v>
      </c>
      <c r="AC28" s="33"/>
      <c r="AD28" s="31"/>
      <c r="AE28" s="31"/>
      <c r="AF28" s="31"/>
      <c r="AG28" s="31"/>
      <c r="AH28" s="31"/>
      <c r="AI28" s="31"/>
      <c r="AJ28" s="31"/>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33"/>
      <c r="IV28" s="33"/>
      <c r="IW28" s="33"/>
      <c r="IX28" s="33"/>
      <c r="IY28" s="33"/>
      <c r="IZ28" s="33"/>
      <c r="JA28" s="33"/>
      <c r="JB28" s="33"/>
      <c r="JC28" s="33"/>
      <c r="JD28" s="33"/>
      <c r="JE28" s="33"/>
      <c r="JF28" s="33"/>
      <c r="JG28" s="33"/>
      <c r="JH28" s="33"/>
      <c r="JI28" s="33"/>
      <c r="JJ28" s="33"/>
      <c r="JK28" s="33"/>
      <c r="JL28" s="33"/>
      <c r="JM28" s="33"/>
      <c r="JN28" s="33"/>
      <c r="JO28" s="33"/>
      <c r="JP28" s="33"/>
      <c r="JQ28" s="33"/>
      <c r="JR28" s="33"/>
      <c r="JS28" s="33"/>
      <c r="JT28" s="33"/>
      <c r="JU28" s="33"/>
      <c r="JV28" s="33"/>
      <c r="JW28" s="33"/>
      <c r="JX28" s="33"/>
      <c r="JY28" s="33"/>
      <c r="JZ28" s="33"/>
      <c r="KA28" s="33"/>
      <c r="KB28" s="33"/>
      <c r="KC28" s="33"/>
      <c r="KD28" s="33"/>
      <c r="KE28" s="33"/>
      <c r="KF28" s="33"/>
      <c r="KG28" s="33"/>
      <c r="KH28" s="33"/>
      <c r="KI28" s="33"/>
      <c r="KJ28" s="33"/>
      <c r="KK28" s="33"/>
      <c r="KL28" s="33"/>
      <c r="KM28" s="33"/>
      <c r="KN28" s="33"/>
      <c r="KO28" s="33"/>
      <c r="KP28" s="33"/>
      <c r="KQ28" s="33"/>
      <c r="KR28" s="33"/>
      <c r="KS28" s="33"/>
      <c r="KT28" s="33"/>
      <c r="KU28" s="33"/>
      <c r="KV28" s="33"/>
      <c r="KW28" s="33"/>
      <c r="KX28" s="33"/>
      <c r="KY28" s="33"/>
      <c r="KZ28" s="33"/>
      <c r="LA28" s="33"/>
      <c r="LB28" s="33"/>
      <c r="LC28" s="33"/>
      <c r="LD28" s="33"/>
      <c r="LE28" s="33"/>
      <c r="LF28" s="33"/>
      <c r="LG28" s="33"/>
      <c r="LH28" s="33"/>
      <c r="LI28" s="33"/>
      <c r="LJ28" s="33"/>
      <c r="LK28" s="33"/>
      <c r="LL28" s="33"/>
      <c r="LM28" s="33"/>
      <c r="LN28" s="33"/>
      <c r="LO28" s="33"/>
      <c r="LP28" s="33"/>
      <c r="LQ28" s="33"/>
      <c r="LR28" s="33"/>
      <c r="LS28" s="33"/>
      <c r="LT28" s="33"/>
      <c r="LU28" s="33"/>
      <c r="LV28" s="33"/>
      <c r="LW28" s="33"/>
      <c r="LX28" s="33"/>
      <c r="LY28" s="33"/>
      <c r="LZ28" s="33"/>
      <c r="MA28" s="33"/>
      <c r="MB28" s="33"/>
      <c r="MC28" s="33"/>
      <c r="MD28" s="33"/>
      <c r="ME28" s="33"/>
      <c r="MF28" s="33"/>
      <c r="MG28" s="33"/>
      <c r="MH28" s="33"/>
      <c r="MI28" s="33"/>
      <c r="MJ28" s="33"/>
      <c r="MK28" s="33"/>
      <c r="ML28" s="33"/>
      <c r="MM28" s="33"/>
      <c r="MN28" s="33"/>
      <c r="MO28" s="33"/>
      <c r="MP28" s="33"/>
      <c r="MQ28" s="33"/>
      <c r="MR28" s="33"/>
      <c r="MS28" s="33"/>
      <c r="MT28" s="33"/>
      <c r="MU28" s="33"/>
      <c r="MV28" s="33"/>
      <c r="MW28" s="33"/>
      <c r="MX28" s="33"/>
      <c r="MY28" s="33"/>
      <c r="MZ28" s="33"/>
      <c r="NA28" s="33"/>
      <c r="NB28" s="33"/>
      <c r="NC28" s="33"/>
      <c r="ND28" s="33"/>
      <c r="NE28" s="33"/>
      <c r="NF28" s="33"/>
      <c r="NG28" s="33"/>
      <c r="NH28" s="33"/>
      <c r="NI28" s="33"/>
      <c r="NJ28" s="33"/>
      <c r="NK28" s="33"/>
      <c r="NL28" s="33"/>
      <c r="NM28" s="33"/>
      <c r="NN28" s="33"/>
      <c r="NO28" s="33"/>
      <c r="NP28" s="33"/>
      <c r="NQ28" s="33"/>
      <c r="NR28" s="33"/>
      <c r="NS28" s="33"/>
      <c r="NT28" s="33"/>
      <c r="NU28" s="33"/>
      <c r="NV28" s="33"/>
      <c r="NW28" s="33"/>
      <c r="NX28" s="33"/>
      <c r="NY28" s="33"/>
      <c r="NZ28" s="33"/>
      <c r="OA28" s="33"/>
      <c r="OB28" s="33"/>
      <c r="OC28" s="33"/>
      <c r="OD28" s="33"/>
      <c r="OE28" s="33"/>
      <c r="OF28" s="33"/>
      <c r="OG28" s="33"/>
      <c r="OH28" s="33"/>
      <c r="OI28" s="33"/>
      <c r="OJ28" s="33"/>
      <c r="OK28" s="33"/>
      <c r="OL28" s="33"/>
      <c r="OM28" s="33"/>
      <c r="ON28" s="33"/>
      <c r="OO28" s="33"/>
      <c r="OP28" s="33"/>
      <c r="OQ28" s="33"/>
      <c r="OR28" s="33"/>
      <c r="OS28" s="33"/>
      <c r="OT28" s="33"/>
      <c r="OU28" s="33"/>
      <c r="OV28" s="33"/>
      <c r="OW28" s="33"/>
      <c r="OX28" s="33"/>
      <c r="OY28" s="33"/>
      <c r="OZ28" s="33"/>
      <c r="PA28" s="33"/>
      <c r="PB28" s="33"/>
      <c r="PC28" s="33"/>
      <c r="PD28" s="33"/>
      <c r="PE28" s="33"/>
      <c r="PF28" s="33"/>
      <c r="PG28" s="33"/>
      <c r="PH28" s="33"/>
      <c r="PI28" s="33"/>
      <c r="PJ28" s="33"/>
      <c r="PK28" s="33"/>
      <c r="PL28" s="33"/>
      <c r="PM28" s="33"/>
      <c r="PN28" s="33"/>
      <c r="PO28" s="33"/>
      <c r="PP28" s="33"/>
      <c r="PQ28" s="33"/>
      <c r="PR28" s="33"/>
      <c r="PS28" s="33"/>
      <c r="PT28" s="33"/>
      <c r="PU28" s="33"/>
      <c r="PV28" s="33"/>
      <c r="PW28" s="33"/>
      <c r="PX28" s="33"/>
      <c r="PY28" s="33"/>
      <c r="PZ28" s="33"/>
      <c r="QA28" s="33"/>
      <c r="QB28" s="33"/>
      <c r="QC28" s="33"/>
      <c r="QD28" s="33"/>
      <c r="QE28" s="33"/>
      <c r="QF28" s="33"/>
      <c r="QG28" s="33"/>
      <c r="QH28" s="33"/>
      <c r="QI28" s="33"/>
      <c r="QJ28" s="33"/>
      <c r="QK28" s="33"/>
      <c r="QL28" s="33"/>
      <c r="QM28" s="33"/>
      <c r="QN28" s="33"/>
      <c r="QO28" s="33"/>
      <c r="QP28" s="33"/>
      <c r="QQ28" s="33"/>
      <c r="QR28" s="33"/>
      <c r="QS28" s="33"/>
      <c r="QT28" s="33"/>
      <c r="QU28" s="33"/>
      <c r="QV28" s="33"/>
      <c r="QW28" s="33"/>
      <c r="QX28" s="33"/>
      <c r="QY28" s="33"/>
      <c r="QZ28" s="33"/>
      <c r="RA28" s="33"/>
      <c r="RB28" s="33"/>
      <c r="RC28" s="33"/>
      <c r="RD28" s="33"/>
      <c r="RE28" s="33"/>
      <c r="RF28" s="33"/>
      <c r="RG28" s="33"/>
      <c r="RH28" s="33"/>
      <c r="RI28" s="33"/>
      <c r="RJ28" s="33"/>
      <c r="RK28" s="33"/>
      <c r="RL28" s="33"/>
      <c r="RM28" s="33"/>
      <c r="RN28" s="33"/>
      <c r="RO28" s="33"/>
      <c r="RP28" s="33"/>
      <c r="RQ28" s="33"/>
      <c r="RR28" s="33"/>
      <c r="RS28" s="33"/>
      <c r="RT28" s="33"/>
      <c r="RU28" s="33"/>
      <c r="RV28" s="33"/>
      <c r="RW28" s="33"/>
      <c r="RX28" s="33"/>
      <c r="RY28" s="33"/>
      <c r="RZ28" s="33"/>
      <c r="SA28" s="33"/>
      <c r="SB28" s="33"/>
      <c r="SC28" s="33"/>
      <c r="SD28" s="33"/>
      <c r="SE28" s="33"/>
      <c r="SF28" s="33"/>
      <c r="SG28" s="33"/>
      <c r="SH28" s="33"/>
      <c r="SI28" s="33"/>
      <c r="SJ28" s="33"/>
      <c r="SK28" s="33"/>
      <c r="SL28" s="33"/>
      <c r="SM28" s="33"/>
      <c r="SN28" s="33"/>
      <c r="SO28" s="33"/>
      <c r="SP28" s="33"/>
      <c r="SQ28" s="33"/>
      <c r="SR28" s="33"/>
      <c r="SS28" s="33"/>
      <c r="ST28" s="33"/>
      <c r="SU28" s="33"/>
      <c r="SV28" s="33"/>
      <c r="SW28" s="33"/>
      <c r="SX28" s="33"/>
      <c r="SY28" s="33"/>
      <c r="SZ28" s="33"/>
      <c r="TA28" s="33"/>
      <c r="TB28" s="33"/>
      <c r="TC28" s="33"/>
      <c r="TD28" s="33"/>
      <c r="TE28" s="33"/>
      <c r="TF28" s="33"/>
      <c r="TG28" s="33"/>
      <c r="TH28" s="33"/>
      <c r="TI28" s="33"/>
      <c r="TJ28" s="33"/>
      <c r="TK28" s="33"/>
      <c r="TL28" s="33"/>
      <c r="TM28" s="33"/>
      <c r="TN28" s="33"/>
      <c r="TO28" s="33"/>
      <c r="TP28" s="33"/>
      <c r="TQ28" s="33"/>
      <c r="TR28" s="33"/>
      <c r="TS28" s="33"/>
      <c r="TT28" s="33"/>
      <c r="TU28" s="33"/>
      <c r="TV28" s="33"/>
      <c r="TW28" s="33"/>
      <c r="TX28" s="33"/>
      <c r="TY28" s="33"/>
      <c r="TZ28" s="33"/>
      <c r="UA28" s="33"/>
      <c r="UB28" s="33"/>
      <c r="UC28" s="33"/>
      <c r="UD28" s="33"/>
      <c r="UE28" s="33"/>
      <c r="UF28" s="33"/>
      <c r="UG28" s="33"/>
      <c r="UH28" s="33"/>
      <c r="UI28" s="33"/>
      <c r="UJ28" s="33"/>
      <c r="UK28" s="33"/>
      <c r="UL28" s="33"/>
      <c r="UM28" s="33"/>
      <c r="UN28" s="33"/>
      <c r="UO28" s="33"/>
      <c r="UP28" s="33"/>
      <c r="UQ28" s="33"/>
      <c r="UR28" s="33"/>
      <c r="US28" s="33"/>
      <c r="UT28" s="33"/>
      <c r="UU28" s="33"/>
      <c r="UV28" s="33"/>
      <c r="UW28" s="33"/>
      <c r="UX28" s="33"/>
      <c r="UY28" s="33"/>
      <c r="UZ28" s="33"/>
      <c r="VA28" s="33"/>
      <c r="VB28" s="33"/>
      <c r="VC28" s="33"/>
      <c r="VD28" s="33"/>
      <c r="VE28" s="33"/>
      <c r="VF28" s="33"/>
      <c r="VG28" s="33"/>
      <c r="VH28" s="33"/>
      <c r="VI28" s="33"/>
      <c r="VJ28" s="33"/>
      <c r="VK28" s="33"/>
      <c r="VL28" s="33"/>
      <c r="VM28" s="33"/>
      <c r="VN28" s="33"/>
      <c r="VO28" s="33"/>
      <c r="VP28" s="33"/>
      <c r="VQ28" s="33"/>
      <c r="VR28" s="33"/>
      <c r="VS28" s="33"/>
      <c r="VT28" s="33"/>
      <c r="VU28" s="33"/>
      <c r="VV28" s="33"/>
      <c r="VW28" s="33"/>
      <c r="VX28" s="33"/>
      <c r="VY28" s="33"/>
      <c r="VZ28" s="33"/>
      <c r="WA28" s="33"/>
      <c r="WB28" s="33"/>
      <c r="WC28" s="33"/>
      <c r="WD28" s="33"/>
      <c r="WE28" s="33"/>
      <c r="WF28" s="33"/>
      <c r="WG28" s="33"/>
      <c r="WH28" s="33"/>
      <c r="WI28" s="33"/>
      <c r="WJ28" s="33"/>
      <c r="WK28" s="33"/>
      <c r="WL28" s="33"/>
      <c r="WM28" s="33"/>
      <c r="WN28" s="33"/>
      <c r="WO28" s="33"/>
      <c r="WP28" s="33"/>
      <c r="WQ28" s="33"/>
      <c r="WR28" s="33"/>
      <c r="WS28" s="33"/>
      <c r="WT28" s="33"/>
      <c r="WU28" s="33"/>
      <c r="WV28" s="33"/>
      <c r="WW28" s="33"/>
      <c r="WX28" s="33"/>
      <c r="WY28" s="33"/>
      <c r="WZ28" s="33"/>
      <c r="XA28" s="33"/>
      <c r="XB28" s="33"/>
      <c r="XC28" s="33"/>
      <c r="XD28" s="33"/>
      <c r="XE28" s="33"/>
      <c r="XF28" s="33"/>
      <c r="XG28" s="33"/>
      <c r="XH28" s="33"/>
      <c r="XI28" s="33"/>
      <c r="XJ28" s="33"/>
      <c r="XK28" s="33"/>
      <c r="XL28" s="33"/>
      <c r="XM28" s="33"/>
      <c r="XN28" s="33"/>
      <c r="XO28" s="33"/>
      <c r="XP28" s="33"/>
      <c r="XQ28" s="33"/>
      <c r="XR28" s="33"/>
      <c r="XS28" s="33"/>
      <c r="XT28" s="33"/>
      <c r="XU28" s="33"/>
      <c r="XV28" s="33"/>
      <c r="XW28" s="33"/>
      <c r="XX28" s="33"/>
      <c r="XY28" s="33"/>
      <c r="XZ28" s="33"/>
      <c r="YA28" s="33"/>
      <c r="YB28" s="33"/>
      <c r="YC28" s="33"/>
      <c r="YD28" s="33"/>
      <c r="YE28" s="33"/>
      <c r="YF28" s="33"/>
      <c r="YG28" s="33"/>
      <c r="YH28" s="33"/>
      <c r="YI28" s="33"/>
      <c r="YJ28" s="33"/>
      <c r="YK28" s="33"/>
      <c r="YL28" s="33"/>
      <c r="YM28" s="33"/>
      <c r="YN28" s="33"/>
      <c r="YO28" s="33"/>
      <c r="YP28" s="33"/>
      <c r="YQ28" s="33"/>
      <c r="YR28" s="33"/>
      <c r="YS28" s="33"/>
      <c r="YT28" s="33"/>
      <c r="YU28" s="33"/>
      <c r="YV28" s="33"/>
      <c r="YW28" s="33"/>
      <c r="YX28" s="33"/>
      <c r="YY28" s="33"/>
      <c r="YZ28" s="33"/>
      <c r="ZA28" s="33"/>
      <c r="ZB28" s="33"/>
      <c r="ZC28" s="33"/>
      <c r="ZD28" s="33"/>
      <c r="ZE28" s="33"/>
      <c r="ZF28" s="33"/>
      <c r="ZG28" s="33"/>
      <c r="ZH28" s="33"/>
      <c r="ZI28" s="33"/>
      <c r="ZJ28" s="33"/>
      <c r="ZK28" s="33"/>
      <c r="ZL28" s="33"/>
      <c r="ZM28" s="33"/>
      <c r="ZN28" s="33"/>
      <c r="ZO28" s="33"/>
      <c r="ZP28" s="33"/>
      <c r="ZQ28" s="33"/>
      <c r="ZR28" s="33"/>
      <c r="ZS28" s="33"/>
      <c r="ZT28" s="33"/>
      <c r="ZU28" s="33"/>
      <c r="ZV28" s="33"/>
      <c r="ZW28" s="33"/>
      <c r="ZX28" s="33"/>
      <c r="ZY28" s="33"/>
      <c r="ZZ28" s="33"/>
      <c r="AAA28" s="33"/>
      <c r="AAB28" s="33"/>
      <c r="AAC28" s="33"/>
      <c r="AAD28" s="33"/>
      <c r="AAE28" s="33"/>
      <c r="AAF28" s="33"/>
      <c r="AAG28" s="33"/>
      <c r="AAH28" s="33"/>
      <c r="AAI28" s="33"/>
      <c r="AAJ28" s="33"/>
      <c r="AAK28" s="33"/>
      <c r="AAL28" s="33"/>
      <c r="AAM28" s="33"/>
      <c r="AAN28" s="33"/>
      <c r="AAO28" s="33"/>
      <c r="AAP28" s="33"/>
      <c r="AAQ28" s="33"/>
      <c r="AAR28" s="33"/>
      <c r="AAS28" s="33"/>
      <c r="AAT28" s="33"/>
      <c r="AAU28" s="33"/>
      <c r="AAV28" s="33"/>
      <c r="AAW28" s="33"/>
      <c r="AAX28" s="33"/>
      <c r="AAY28" s="33"/>
      <c r="AAZ28" s="33"/>
      <c r="ABA28" s="33"/>
      <c r="ABB28" s="33"/>
      <c r="ABC28" s="33"/>
      <c r="ABD28" s="33"/>
      <c r="ABE28" s="33"/>
      <c r="ABF28" s="33"/>
      <c r="ABG28" s="33"/>
      <c r="ABH28" s="33"/>
      <c r="ABI28" s="33"/>
      <c r="ABJ28" s="33"/>
      <c r="ABK28" s="33"/>
      <c r="ABL28" s="33"/>
      <c r="ABM28" s="33"/>
      <c r="ABN28" s="33"/>
      <c r="ABO28" s="33"/>
      <c r="ABP28" s="33"/>
      <c r="ABQ28" s="33"/>
      <c r="ABR28" s="33"/>
      <c r="ABS28" s="33"/>
      <c r="ABT28" s="33"/>
      <c r="ABU28" s="33"/>
      <c r="ABV28" s="33"/>
      <c r="ABW28" s="33"/>
      <c r="ABX28" s="33"/>
      <c r="ABY28" s="33"/>
      <c r="ABZ28" s="33"/>
      <c r="ACA28" s="33"/>
      <c r="ACB28" s="33"/>
      <c r="ACC28" s="33"/>
      <c r="ACD28" s="33"/>
      <c r="ACE28" s="33"/>
      <c r="ACF28" s="33"/>
      <c r="ACG28" s="33"/>
      <c r="ACH28" s="33"/>
      <c r="ACI28" s="33"/>
      <c r="ACJ28" s="33"/>
      <c r="ACK28" s="33"/>
      <c r="ACL28" s="33"/>
      <c r="ACM28" s="33"/>
      <c r="ACN28" s="33"/>
      <c r="ACO28" s="33"/>
      <c r="ACP28" s="33"/>
      <c r="ACQ28" s="33"/>
      <c r="ACR28" s="33"/>
      <c r="ACS28" s="33"/>
      <c r="ACT28" s="33"/>
      <c r="ACU28" s="33"/>
      <c r="ACV28" s="33"/>
      <c r="ACW28" s="33"/>
      <c r="ACX28" s="33"/>
      <c r="ACY28" s="33"/>
      <c r="ACZ28" s="33"/>
      <c r="ADA28" s="33"/>
      <c r="ADB28" s="33"/>
      <c r="ADC28" s="33"/>
      <c r="ADD28" s="33"/>
      <c r="ADE28" s="33"/>
      <c r="ADF28" s="33"/>
      <c r="ADG28" s="33"/>
      <c r="ADH28" s="33"/>
      <c r="ADI28" s="33"/>
      <c r="ADJ28" s="33"/>
      <c r="ADK28" s="33"/>
      <c r="ADL28" s="33"/>
      <c r="ADM28" s="33"/>
      <c r="ADN28" s="33"/>
      <c r="ADO28" s="33"/>
      <c r="ADP28" s="33"/>
      <c r="ADQ28" s="33"/>
      <c r="ADR28" s="33"/>
      <c r="ADS28" s="33"/>
      <c r="ADT28" s="33"/>
      <c r="ADU28" s="33"/>
      <c r="ADV28" s="33"/>
      <c r="ADW28" s="33"/>
      <c r="ADX28" s="33"/>
      <c r="ADY28" s="33"/>
      <c r="ADZ28" s="33"/>
      <c r="AEA28" s="33"/>
      <c r="AEB28" s="33"/>
      <c r="AEC28" s="33"/>
      <c r="AED28" s="33"/>
      <c r="AEE28" s="33"/>
      <c r="AEF28" s="33"/>
      <c r="AEG28" s="33"/>
      <c r="AEH28" s="33"/>
      <c r="AEI28" s="33"/>
      <c r="AEJ28" s="33"/>
      <c r="AEK28" s="33"/>
      <c r="AEL28" s="33"/>
      <c r="AEM28" s="33"/>
      <c r="AEN28" s="33"/>
      <c r="AEO28" s="33"/>
      <c r="AEP28" s="33"/>
      <c r="AEQ28" s="33"/>
      <c r="AER28" s="33"/>
      <c r="AES28" s="33"/>
      <c r="AET28" s="33"/>
      <c r="AEU28" s="33"/>
      <c r="AEV28" s="33"/>
      <c r="AEW28" s="33"/>
      <c r="AEX28" s="33"/>
      <c r="AEY28" s="33"/>
      <c r="AEZ28" s="33"/>
      <c r="AFA28" s="33"/>
      <c r="AFB28" s="33"/>
      <c r="AFC28" s="33"/>
      <c r="AFD28" s="33"/>
      <c r="AFE28" s="33"/>
      <c r="AFF28" s="33"/>
      <c r="AFG28" s="33"/>
      <c r="AFH28" s="33"/>
      <c r="AFI28" s="33"/>
      <c r="AFJ28" s="33"/>
      <c r="AFK28" s="33"/>
      <c r="AFL28" s="33"/>
      <c r="AFM28" s="33"/>
      <c r="AFN28" s="33"/>
      <c r="AFO28" s="33"/>
      <c r="AFP28" s="33"/>
      <c r="AFQ28" s="33"/>
      <c r="AFR28" s="33"/>
      <c r="AFS28" s="33"/>
      <c r="AFT28" s="33"/>
      <c r="AFU28" s="33"/>
      <c r="AFV28" s="33"/>
      <c r="AFW28" s="33"/>
      <c r="AFX28" s="33"/>
      <c r="AFY28" s="33"/>
      <c r="AFZ28" s="33"/>
      <c r="AGA28" s="33"/>
      <c r="AGB28" s="33"/>
      <c r="AGC28" s="33"/>
      <c r="AGD28" s="33"/>
      <c r="AGE28" s="33"/>
      <c r="AGF28" s="33"/>
      <c r="AGG28" s="33"/>
      <c r="AGH28" s="33"/>
      <c r="AGI28" s="33"/>
      <c r="AGJ28" s="33"/>
      <c r="AGK28" s="33"/>
      <c r="AGL28" s="33"/>
      <c r="AGM28" s="33"/>
      <c r="AGN28" s="33"/>
      <c r="AGO28" s="33"/>
      <c r="AGP28" s="33"/>
      <c r="AGQ28" s="33"/>
      <c r="AGR28" s="33"/>
      <c r="AGS28" s="33"/>
      <c r="AGT28" s="33"/>
      <c r="AGU28" s="33"/>
      <c r="AGV28" s="33"/>
      <c r="AGW28" s="33"/>
      <c r="AGX28" s="33"/>
      <c r="AGY28" s="33"/>
      <c r="AGZ28" s="33"/>
      <c r="AHA28" s="33"/>
      <c r="AHB28" s="33"/>
      <c r="AHC28" s="33"/>
      <c r="AHD28" s="33"/>
      <c r="AHE28" s="33"/>
      <c r="AHF28" s="33"/>
      <c r="AHG28" s="33"/>
      <c r="AHH28" s="33"/>
      <c r="AHI28" s="33"/>
      <c r="AHJ28" s="33"/>
      <c r="AHK28" s="33"/>
      <c r="AHL28" s="33"/>
      <c r="AHM28" s="33"/>
      <c r="AHN28" s="33"/>
      <c r="AHO28" s="33"/>
      <c r="AHP28" s="33"/>
      <c r="AHQ28" s="33"/>
      <c r="AHR28" s="33"/>
      <c r="AHS28" s="33"/>
      <c r="AHT28" s="33"/>
      <c r="AHU28" s="33"/>
      <c r="AHV28" s="33"/>
      <c r="AHW28" s="33"/>
      <c r="AHX28" s="33"/>
      <c r="AHY28" s="33"/>
      <c r="AHZ28" s="33"/>
      <c r="AIA28" s="33"/>
      <c r="AIB28" s="33"/>
      <c r="AIC28" s="33"/>
      <c r="AID28" s="33"/>
      <c r="AIE28" s="33"/>
      <c r="AIF28" s="33"/>
      <c r="AIG28" s="33"/>
      <c r="AIH28" s="33"/>
      <c r="AII28" s="33"/>
      <c r="AIJ28" s="33"/>
      <c r="AIK28" s="33"/>
      <c r="AIL28" s="33"/>
      <c r="AIM28" s="33"/>
      <c r="AIN28" s="33"/>
      <c r="AIO28" s="33"/>
      <c r="AIP28" s="33"/>
      <c r="AIQ28" s="33"/>
      <c r="AIR28" s="33"/>
      <c r="AIS28" s="33"/>
      <c r="AIT28" s="33"/>
      <c r="AIU28" s="33"/>
      <c r="AIV28" s="33"/>
      <c r="AIW28" s="33"/>
      <c r="AIX28" s="33"/>
      <c r="AIY28" s="33"/>
      <c r="AIZ28" s="33"/>
      <c r="AJA28" s="33"/>
      <c r="AJB28" s="33"/>
      <c r="AJC28" s="33"/>
      <c r="AJD28" s="33"/>
      <c r="AJE28" s="33"/>
      <c r="AJF28" s="33"/>
      <c r="AJG28" s="33"/>
      <c r="AJH28" s="33"/>
      <c r="AJI28" s="33"/>
      <c r="AJJ28" s="33"/>
      <c r="AJK28" s="33"/>
      <c r="AJL28" s="33"/>
      <c r="AJM28" s="33"/>
      <c r="AJN28" s="33"/>
      <c r="AJO28" s="33"/>
      <c r="AJP28" s="33"/>
      <c r="AJQ28" s="33"/>
      <c r="AJR28" s="33"/>
      <c r="AJS28" s="33"/>
      <c r="AJT28" s="33"/>
      <c r="AJU28" s="33"/>
      <c r="AJV28" s="33"/>
      <c r="AJW28" s="33"/>
      <c r="AJX28" s="33"/>
      <c r="AJY28" s="33"/>
      <c r="AJZ28" s="33"/>
      <c r="AKA28" s="33"/>
      <c r="AKB28" s="33"/>
      <c r="AKC28" s="33"/>
      <c r="AKD28" s="33"/>
      <c r="AKE28" s="33"/>
      <c r="AKF28" s="33"/>
      <c r="AKG28" s="33"/>
      <c r="AKH28" s="33"/>
      <c r="AKI28" s="33"/>
      <c r="AKJ28" s="33"/>
      <c r="AKK28" s="33"/>
      <c r="AKL28" s="33"/>
      <c r="AKM28" s="33"/>
      <c r="AKN28" s="33"/>
      <c r="AKO28" s="33"/>
      <c r="AKP28" s="33"/>
      <c r="AKQ28" s="33"/>
      <c r="AKR28" s="33"/>
      <c r="AKS28" s="33"/>
      <c r="AKT28" s="33"/>
      <c r="AKU28" s="33"/>
      <c r="AKV28" s="33"/>
      <c r="AKW28" s="33"/>
      <c r="AKX28" s="33"/>
      <c r="AKY28" s="33"/>
      <c r="AKZ28" s="33"/>
      <c r="ALA28" s="33"/>
      <c r="ALB28" s="33"/>
      <c r="ALC28" s="33"/>
      <c r="ALD28" s="33"/>
      <c r="ALE28" s="33"/>
      <c r="ALF28" s="33"/>
      <c r="ALG28" s="33"/>
      <c r="ALH28" s="33"/>
      <c r="ALI28" s="33"/>
      <c r="ALJ28" s="33"/>
      <c r="ALK28" s="33"/>
      <c r="ALL28" s="33"/>
      <c r="ALM28" s="33"/>
      <c r="ALN28" s="33"/>
      <c r="ALO28" s="33"/>
      <c r="ALP28" s="33"/>
      <c r="ALQ28" s="33"/>
      <c r="ALR28" s="33"/>
      <c r="ALS28" s="33"/>
      <c r="ALT28" s="33"/>
      <c r="ALU28" s="33"/>
      <c r="ALV28" s="33"/>
      <c r="ALW28" s="33"/>
      <c r="ALX28" s="33"/>
      <c r="ALY28" s="33"/>
      <c r="ALZ28" s="33"/>
      <c r="AMA28" s="33"/>
      <c r="AMB28" s="33"/>
      <c r="AMC28" s="33"/>
      <c r="AMD28" s="33"/>
      <c r="AME28" s="33"/>
      <c r="AMF28" s="33"/>
      <c r="AMG28" s="33"/>
      <c r="AMH28" s="33"/>
      <c r="AMI28" s="33"/>
      <c r="AMJ28" s="33"/>
      <c r="AMK28" s="33"/>
      <c r="AML28" s="33"/>
      <c r="AMM28" s="33"/>
      <c r="AMN28" s="33"/>
      <c r="AMO28" s="33"/>
      <c r="AMP28" s="33"/>
      <c r="AMQ28" s="33"/>
      <c r="AMR28" s="33"/>
      <c r="AMS28" s="33"/>
      <c r="AMT28" s="33"/>
      <c r="AMU28" s="33"/>
      <c r="AMV28" s="33"/>
      <c r="AMW28" s="33"/>
      <c r="AMX28" s="33"/>
      <c r="AMY28" s="33"/>
      <c r="AMZ28" s="33"/>
      <c r="ANA28" s="33"/>
      <c r="ANB28" s="33"/>
      <c r="ANC28" s="33"/>
      <c r="AND28" s="33"/>
      <c r="ANE28" s="33"/>
      <c r="ANF28" s="33"/>
      <c r="ANG28" s="33"/>
      <c r="ANH28" s="33"/>
      <c r="ANI28" s="33"/>
      <c r="ANJ28" s="33"/>
      <c r="ANK28" s="33"/>
      <c r="ANL28" s="33"/>
      <c r="ANM28" s="33"/>
      <c r="ANN28" s="33"/>
      <c r="ANO28" s="33"/>
      <c r="ANP28" s="33"/>
      <c r="ANQ28" s="33"/>
      <c r="ANR28" s="33"/>
      <c r="ANS28" s="33"/>
      <c r="ANT28" s="33"/>
      <c r="ANU28" s="33"/>
      <c r="ANV28" s="33"/>
      <c r="ANW28" s="33"/>
      <c r="ANX28" s="33"/>
      <c r="ANY28" s="33"/>
      <c r="ANZ28" s="33"/>
      <c r="AOA28" s="33"/>
      <c r="AOB28" s="33"/>
      <c r="AOC28" s="33"/>
      <c r="AOD28" s="33"/>
      <c r="AOE28" s="33"/>
      <c r="AOF28" s="33"/>
      <c r="AOG28" s="33"/>
      <c r="AOH28" s="33"/>
      <c r="AOI28" s="33"/>
      <c r="AOJ28" s="33"/>
      <c r="AOK28" s="33"/>
      <c r="AOL28" s="33"/>
      <c r="AOM28" s="33"/>
      <c r="AON28" s="33"/>
      <c r="AOO28" s="33"/>
      <c r="AOP28" s="33"/>
      <c r="AOQ28" s="33"/>
      <c r="AOR28" s="33"/>
      <c r="AOS28" s="33"/>
      <c r="AOT28" s="33"/>
      <c r="AOU28" s="33"/>
      <c r="AOV28" s="33"/>
      <c r="AOW28" s="33"/>
      <c r="AOX28" s="33"/>
      <c r="AOY28" s="33"/>
      <c r="AOZ28" s="33"/>
      <c r="APA28" s="33"/>
      <c r="APB28" s="33"/>
      <c r="APC28" s="33"/>
      <c r="APD28" s="33"/>
      <c r="APE28" s="33"/>
      <c r="APF28" s="33"/>
      <c r="APG28" s="33"/>
      <c r="APH28" s="33"/>
      <c r="API28" s="33"/>
      <c r="APJ28" s="33"/>
      <c r="APK28" s="33"/>
      <c r="APL28" s="33"/>
      <c r="APM28" s="33"/>
      <c r="APN28" s="33"/>
      <c r="APO28" s="33"/>
      <c r="APP28" s="33"/>
      <c r="APQ28" s="33"/>
      <c r="APR28" s="33"/>
      <c r="APS28" s="33"/>
      <c r="APT28" s="33"/>
      <c r="APU28" s="33"/>
      <c r="APV28" s="33"/>
      <c r="APW28" s="33"/>
      <c r="APX28" s="33"/>
      <c r="APY28" s="33"/>
      <c r="APZ28" s="33"/>
      <c r="AQA28" s="33"/>
      <c r="AQB28" s="33"/>
      <c r="AQC28" s="33"/>
      <c r="AQD28" s="33"/>
      <c r="AQE28" s="33"/>
      <c r="AQF28" s="33"/>
      <c r="AQG28" s="33"/>
      <c r="AQH28" s="33"/>
      <c r="AQI28" s="33"/>
      <c r="AQJ28" s="33"/>
      <c r="AQK28" s="33"/>
      <c r="AQL28" s="33"/>
      <c r="AQM28" s="33"/>
      <c r="AQN28" s="33"/>
      <c r="AQO28" s="33"/>
      <c r="AQP28" s="33"/>
      <c r="AQQ28" s="33"/>
      <c r="AQR28" s="33"/>
      <c r="AQS28" s="33"/>
      <c r="AQT28" s="33"/>
      <c r="AQU28" s="33"/>
      <c r="AQV28" s="33"/>
      <c r="AQW28" s="33"/>
      <c r="AQX28" s="33"/>
      <c r="AQY28" s="33"/>
      <c r="AQZ28" s="33"/>
      <c r="ARA28" s="33"/>
      <c r="ARB28" s="33"/>
      <c r="ARC28" s="33"/>
      <c r="ARD28" s="33"/>
      <c r="ARE28" s="33"/>
      <c r="ARF28" s="33"/>
      <c r="ARG28" s="33"/>
      <c r="ARH28" s="33"/>
      <c r="ARI28" s="33"/>
      <c r="ARJ28" s="33"/>
      <c r="ARK28" s="33"/>
      <c r="ARL28" s="33"/>
      <c r="ARM28" s="33"/>
      <c r="ARN28" s="33"/>
      <c r="ARO28" s="33"/>
      <c r="ARP28" s="33"/>
      <c r="ARQ28" s="33"/>
      <c r="ARR28" s="33"/>
      <c r="ARS28" s="33"/>
      <c r="ART28" s="33"/>
      <c r="ARU28" s="33"/>
      <c r="ARV28" s="33"/>
      <c r="ARW28" s="33"/>
      <c r="ARX28" s="33"/>
      <c r="ARY28" s="33"/>
      <c r="ARZ28" s="33"/>
      <c r="ASA28" s="33"/>
      <c r="ASB28" s="33"/>
      <c r="ASC28" s="33"/>
      <c r="ASD28" s="33"/>
      <c r="ASE28" s="33"/>
      <c r="ASF28" s="33"/>
      <c r="ASG28" s="33"/>
      <c r="ASH28" s="33"/>
      <c r="ASI28" s="33"/>
      <c r="ASJ28" s="33"/>
      <c r="ASK28" s="33"/>
      <c r="ASL28" s="33"/>
      <c r="ASM28" s="33"/>
      <c r="ASN28" s="33"/>
      <c r="ASO28" s="33"/>
      <c r="ASP28" s="33"/>
      <c r="ASQ28" s="33"/>
      <c r="ASR28" s="33"/>
      <c r="ASS28" s="33"/>
      <c r="AST28" s="33"/>
      <c r="ASU28" s="33"/>
      <c r="ASV28" s="33"/>
      <c r="ASW28" s="33"/>
      <c r="ASX28" s="33"/>
      <c r="ASY28" s="33"/>
      <c r="ASZ28" s="33"/>
      <c r="ATA28" s="33"/>
      <c r="ATB28" s="33"/>
      <c r="ATC28" s="33"/>
      <c r="ATD28" s="33"/>
      <c r="ATE28" s="33"/>
      <c r="ATF28" s="33"/>
      <c r="ATG28" s="33"/>
      <c r="ATH28" s="33"/>
      <c r="ATI28" s="33"/>
      <c r="ATJ28" s="33"/>
      <c r="ATK28" s="33"/>
      <c r="ATL28" s="33"/>
      <c r="ATM28" s="33"/>
      <c r="ATN28" s="33"/>
      <c r="ATO28" s="33"/>
      <c r="ATP28" s="33"/>
      <c r="ATQ28" s="33"/>
      <c r="ATR28" s="33"/>
      <c r="ATS28" s="33"/>
      <c r="ATT28" s="33"/>
      <c r="ATU28" s="33"/>
      <c r="ATV28" s="33"/>
      <c r="ATW28" s="33"/>
      <c r="ATX28" s="33"/>
      <c r="ATY28" s="33"/>
      <c r="ATZ28" s="33"/>
      <c r="AUA28" s="33"/>
      <c r="AUB28" s="33"/>
      <c r="AUC28" s="33"/>
      <c r="AUD28" s="33"/>
      <c r="AUE28" s="33"/>
      <c r="AUF28" s="33"/>
      <c r="AUG28" s="33"/>
      <c r="AUH28" s="33"/>
      <c r="AUI28" s="33"/>
      <c r="AUJ28" s="33"/>
      <c r="AUK28" s="33"/>
      <c r="AUL28" s="33"/>
      <c r="AUM28" s="33"/>
      <c r="AUN28" s="33"/>
      <c r="AUO28" s="33"/>
      <c r="AUP28" s="33"/>
      <c r="AUQ28" s="33"/>
      <c r="AUR28" s="33"/>
      <c r="AUS28" s="33"/>
      <c r="AUT28" s="33"/>
      <c r="AUU28" s="33"/>
      <c r="AUV28" s="33"/>
      <c r="AUW28" s="33"/>
      <c r="AUX28" s="33"/>
      <c r="AUY28" s="33"/>
      <c r="AUZ28" s="33"/>
      <c r="AVA28" s="33"/>
      <c r="AVB28" s="33"/>
      <c r="AVC28" s="33"/>
      <c r="AVD28" s="33"/>
      <c r="AVE28" s="33"/>
      <c r="AVF28" s="33"/>
      <c r="AVG28" s="33"/>
      <c r="AVH28" s="33"/>
      <c r="AVI28" s="33"/>
      <c r="AVJ28" s="33"/>
      <c r="AVK28" s="33"/>
      <c r="AVL28" s="33"/>
      <c r="AVM28" s="33"/>
      <c r="AVN28" s="33"/>
      <c r="AVO28" s="33"/>
      <c r="AVP28" s="33"/>
      <c r="AVQ28" s="33"/>
      <c r="AVR28" s="33"/>
      <c r="AVS28" s="33"/>
      <c r="AVT28" s="33"/>
      <c r="AVU28" s="33"/>
      <c r="AVV28" s="33"/>
      <c r="AVW28" s="33"/>
      <c r="AVX28" s="33"/>
      <c r="AVY28" s="33"/>
      <c r="AVZ28" s="33"/>
      <c r="AWA28" s="33"/>
      <c r="AWB28" s="33"/>
      <c r="AWC28" s="33"/>
      <c r="AWD28" s="33"/>
      <c r="AWE28" s="33"/>
      <c r="AWF28" s="33"/>
      <c r="AWG28" s="33"/>
      <c r="AWH28" s="33"/>
      <c r="AWI28" s="33"/>
      <c r="AWJ28" s="33"/>
      <c r="AWK28" s="33"/>
      <c r="AWL28" s="33"/>
      <c r="AWM28" s="33"/>
      <c r="AWN28" s="33"/>
      <c r="AWO28" s="33"/>
      <c r="AWP28" s="33"/>
      <c r="AWQ28" s="33"/>
      <c r="AWR28" s="33"/>
      <c r="AWS28" s="33"/>
      <c r="AWT28" s="33"/>
      <c r="AWU28" s="33"/>
      <c r="AWV28" s="33"/>
      <c r="AWW28" s="33"/>
      <c r="AWX28" s="33"/>
      <c r="AWY28" s="33"/>
      <c r="AWZ28" s="33"/>
      <c r="AXA28" s="33"/>
      <c r="AXB28" s="33"/>
      <c r="AXC28" s="33"/>
      <c r="AXD28" s="33"/>
      <c r="AXE28" s="33"/>
      <c r="AXF28" s="33"/>
      <c r="AXG28" s="33"/>
      <c r="AXH28" s="33"/>
      <c r="AXI28" s="33"/>
      <c r="AXJ28" s="33"/>
      <c r="AXK28" s="33"/>
      <c r="AXL28" s="33"/>
      <c r="AXM28" s="33"/>
      <c r="AXN28" s="33"/>
      <c r="AXO28" s="33"/>
      <c r="AXP28" s="33"/>
      <c r="AXQ28" s="33"/>
      <c r="AXR28" s="33"/>
      <c r="AXS28" s="33"/>
      <c r="AXT28" s="33"/>
      <c r="AXU28" s="33"/>
      <c r="AXV28" s="33"/>
      <c r="AXW28" s="33"/>
      <c r="AXX28" s="33"/>
      <c r="AXY28" s="33"/>
      <c r="AXZ28" s="33"/>
      <c r="AYA28" s="33"/>
      <c r="AYB28" s="33"/>
      <c r="AYC28" s="33"/>
      <c r="AYD28" s="33"/>
      <c r="AYE28" s="33"/>
      <c r="AYF28" s="33"/>
      <c r="AYG28" s="33"/>
      <c r="AYH28" s="33"/>
      <c r="AYI28" s="33"/>
      <c r="AYJ28" s="33"/>
      <c r="AYK28" s="33"/>
      <c r="AYL28" s="33"/>
      <c r="AYM28" s="33"/>
      <c r="AYN28" s="33"/>
      <c r="AYO28" s="33"/>
      <c r="AYP28" s="33"/>
      <c r="AYQ28" s="33"/>
      <c r="AYR28" s="33"/>
      <c r="AYS28" s="33"/>
      <c r="AYT28" s="33"/>
      <c r="AYU28" s="33"/>
      <c r="AYV28" s="33"/>
      <c r="AYW28" s="33"/>
      <c r="AYX28" s="33"/>
      <c r="AYY28" s="33"/>
      <c r="AYZ28" s="33"/>
      <c r="AZA28" s="33"/>
      <c r="AZB28" s="33"/>
      <c r="AZC28" s="33"/>
      <c r="AZD28" s="33"/>
      <c r="AZE28" s="33"/>
      <c r="AZF28" s="33"/>
      <c r="AZG28" s="33"/>
      <c r="AZH28" s="33"/>
      <c r="AZI28" s="33"/>
      <c r="AZJ28" s="33"/>
      <c r="AZK28" s="33"/>
      <c r="AZL28" s="33"/>
      <c r="AZM28" s="33"/>
      <c r="AZN28" s="33"/>
      <c r="AZO28" s="33"/>
      <c r="AZP28" s="33"/>
      <c r="AZQ28" s="33"/>
      <c r="AZR28" s="33"/>
      <c r="AZS28" s="33"/>
      <c r="AZT28" s="33"/>
      <c r="AZU28" s="33"/>
      <c r="AZV28" s="33"/>
      <c r="AZW28" s="33"/>
      <c r="AZX28" s="33"/>
      <c r="AZY28" s="33"/>
      <c r="AZZ28" s="33"/>
      <c r="BAA28" s="33"/>
      <c r="BAB28" s="33"/>
      <c r="BAC28" s="33"/>
      <c r="BAD28" s="33"/>
      <c r="BAE28" s="33"/>
      <c r="BAF28" s="33"/>
      <c r="BAG28" s="33"/>
      <c r="BAH28" s="33"/>
      <c r="BAI28" s="33"/>
      <c r="BAJ28" s="33"/>
      <c r="BAK28" s="33"/>
      <c r="BAL28" s="33"/>
      <c r="BAM28" s="33"/>
      <c r="BAN28" s="33"/>
      <c r="BAO28" s="33"/>
      <c r="BAP28" s="33"/>
      <c r="BAQ28" s="33"/>
      <c r="BAR28" s="33"/>
      <c r="BAS28" s="33"/>
      <c r="BAT28" s="33"/>
      <c r="BAU28" s="33"/>
      <c r="BAV28" s="33"/>
      <c r="BAW28" s="33"/>
      <c r="BAX28" s="33"/>
      <c r="BAY28" s="33"/>
      <c r="BAZ28" s="33"/>
      <c r="BBA28" s="33"/>
      <c r="BBB28" s="33"/>
      <c r="BBC28" s="33"/>
      <c r="BBD28" s="33"/>
      <c r="BBE28" s="33"/>
      <c r="BBF28" s="33"/>
      <c r="BBG28" s="33"/>
      <c r="BBH28" s="33"/>
      <c r="BBI28" s="33"/>
      <c r="BBJ28" s="33"/>
      <c r="BBK28" s="33"/>
      <c r="BBL28" s="33"/>
      <c r="BBM28" s="33"/>
      <c r="BBN28" s="33"/>
      <c r="BBO28" s="33"/>
      <c r="BBP28" s="33"/>
      <c r="BBQ28" s="33"/>
      <c r="BBR28" s="33"/>
      <c r="BBS28" s="33"/>
      <c r="BBT28" s="33"/>
      <c r="BBU28" s="33"/>
      <c r="BBV28" s="33"/>
      <c r="BBW28" s="33"/>
      <c r="BBX28" s="33"/>
      <c r="BBY28" s="33"/>
      <c r="BBZ28" s="33"/>
      <c r="BCA28" s="33"/>
      <c r="BCB28" s="33"/>
      <c r="BCC28" s="33"/>
      <c r="BCD28" s="33"/>
      <c r="BCE28" s="33"/>
      <c r="BCF28" s="33"/>
      <c r="BCG28" s="33"/>
      <c r="BCH28" s="33"/>
      <c r="BCI28" s="33"/>
      <c r="BCJ28" s="33"/>
      <c r="BCK28" s="33"/>
      <c r="BCL28" s="33"/>
      <c r="BCM28" s="33"/>
      <c r="BCN28" s="33"/>
      <c r="BCO28" s="33"/>
      <c r="BCP28" s="33"/>
      <c r="BCQ28" s="33"/>
      <c r="BCR28" s="33"/>
      <c r="BCS28" s="33"/>
      <c r="BCT28" s="33"/>
      <c r="BCU28" s="33"/>
      <c r="BCV28" s="33"/>
      <c r="BCW28" s="33"/>
      <c r="BCX28" s="33"/>
      <c r="BCY28" s="33"/>
      <c r="BCZ28" s="33"/>
      <c r="BDA28" s="33"/>
      <c r="BDB28" s="33"/>
      <c r="BDC28" s="33"/>
      <c r="BDD28" s="33"/>
      <c r="BDE28" s="33"/>
      <c r="BDF28" s="33"/>
      <c r="BDG28" s="33"/>
      <c r="BDH28" s="33"/>
      <c r="BDI28" s="33"/>
      <c r="BDJ28" s="33"/>
      <c r="BDK28" s="33"/>
      <c r="BDL28" s="33"/>
      <c r="BDM28" s="33"/>
      <c r="BDN28" s="33"/>
      <c r="BDO28" s="33"/>
      <c r="BDP28" s="33"/>
      <c r="BDQ28" s="33"/>
      <c r="BDR28" s="33"/>
      <c r="BDS28" s="33"/>
      <c r="BDT28" s="33"/>
      <c r="BDU28" s="33"/>
      <c r="BDV28" s="33"/>
      <c r="BDW28" s="33"/>
      <c r="BDX28" s="33"/>
      <c r="BDY28" s="33"/>
      <c r="BDZ28" s="33"/>
      <c r="BEA28" s="33"/>
      <c r="BEB28" s="33"/>
      <c r="BEC28" s="33"/>
      <c r="BED28" s="33"/>
      <c r="BEE28" s="33"/>
      <c r="BEF28" s="33"/>
      <c r="BEG28" s="33"/>
      <c r="BEH28" s="33"/>
      <c r="BEI28" s="33"/>
      <c r="BEJ28" s="33"/>
      <c r="BEK28" s="33"/>
      <c r="BEL28" s="33"/>
      <c r="BEM28" s="33"/>
      <c r="BEN28" s="33"/>
      <c r="BEO28" s="33"/>
      <c r="BEP28" s="33"/>
      <c r="BEQ28" s="33"/>
      <c r="BER28" s="33"/>
      <c r="BES28" s="33"/>
      <c r="BET28" s="33"/>
      <c r="BEU28" s="33"/>
      <c r="BEV28" s="33"/>
      <c r="BEW28" s="33"/>
      <c r="BEX28" s="33"/>
      <c r="BEY28" s="33"/>
      <c r="BEZ28" s="33"/>
      <c r="BFA28" s="33"/>
      <c r="BFB28" s="33"/>
      <c r="BFC28" s="33"/>
      <c r="BFD28" s="33"/>
      <c r="BFE28" s="33"/>
      <c r="BFF28" s="33"/>
      <c r="BFG28" s="33"/>
      <c r="BFH28" s="33"/>
      <c r="BFI28" s="33"/>
      <c r="BFJ28" s="33"/>
      <c r="BFK28" s="33"/>
      <c r="BFL28" s="33"/>
      <c r="BFM28" s="33"/>
      <c r="BFN28" s="33"/>
      <c r="BFO28" s="33"/>
      <c r="BFP28" s="33"/>
      <c r="BFQ28" s="33"/>
      <c r="BFR28" s="33"/>
      <c r="BFS28" s="33"/>
      <c r="BFT28" s="33"/>
      <c r="BFU28" s="33"/>
      <c r="BFV28" s="33"/>
      <c r="BFW28" s="33"/>
      <c r="BFX28" s="33"/>
      <c r="BFY28" s="33"/>
      <c r="BFZ28" s="33"/>
      <c r="BGA28" s="33"/>
      <c r="BGB28" s="33"/>
      <c r="BGC28" s="33"/>
      <c r="BGD28" s="33"/>
      <c r="BGE28" s="33"/>
      <c r="BGF28" s="33"/>
      <c r="BGG28" s="33"/>
      <c r="BGH28" s="33"/>
      <c r="BGI28" s="33"/>
      <c r="BGJ28" s="33"/>
      <c r="BGK28" s="33"/>
      <c r="BGL28" s="33"/>
      <c r="BGM28" s="33"/>
      <c r="BGN28" s="33"/>
      <c r="BGO28" s="33"/>
      <c r="BGP28" s="33"/>
      <c r="BGQ28" s="33"/>
      <c r="BGR28" s="33"/>
      <c r="BGS28" s="33"/>
      <c r="BGT28" s="33"/>
      <c r="BGU28" s="33"/>
      <c r="BGV28" s="33"/>
      <c r="BGW28" s="33"/>
      <c r="BGX28" s="33"/>
      <c r="BGY28" s="33"/>
      <c r="BGZ28" s="33"/>
      <c r="BHA28" s="33"/>
      <c r="BHB28" s="33"/>
      <c r="BHC28" s="33"/>
      <c r="BHD28" s="33"/>
      <c r="BHE28" s="33"/>
      <c r="BHF28" s="33"/>
      <c r="BHG28" s="33"/>
      <c r="BHH28" s="33"/>
      <c r="BHI28" s="33"/>
      <c r="BHJ28" s="33"/>
      <c r="BHK28" s="33"/>
      <c r="BHL28" s="33"/>
      <c r="BHM28" s="33"/>
      <c r="BHN28" s="33"/>
      <c r="BHO28" s="33"/>
      <c r="BHP28" s="33"/>
      <c r="BHQ28" s="33"/>
      <c r="BHR28" s="33"/>
      <c r="BHS28" s="33"/>
      <c r="BHT28" s="33"/>
      <c r="BHU28" s="33"/>
      <c r="BHV28" s="33"/>
      <c r="BHW28" s="33"/>
      <c r="BHX28" s="33"/>
      <c r="BHY28" s="33"/>
      <c r="BHZ28" s="33"/>
      <c r="BIA28" s="33"/>
      <c r="BIB28" s="33"/>
      <c r="BIC28" s="33"/>
      <c r="BID28" s="33"/>
      <c r="BIE28" s="33"/>
      <c r="BIF28" s="33"/>
      <c r="BIG28" s="33"/>
      <c r="BIH28" s="33"/>
      <c r="BII28" s="33"/>
      <c r="BIJ28" s="33"/>
      <c r="BIK28" s="33"/>
      <c r="BIL28" s="33"/>
      <c r="BIM28" s="33"/>
      <c r="BIN28" s="33"/>
      <c r="BIO28" s="33"/>
      <c r="BIP28" s="33"/>
      <c r="BIQ28" s="33"/>
      <c r="BIR28" s="33"/>
      <c r="BIS28" s="33"/>
      <c r="BIT28" s="33"/>
      <c r="BIU28" s="33"/>
      <c r="BIV28" s="33"/>
      <c r="BIW28" s="33"/>
      <c r="BIX28" s="33"/>
      <c r="BIY28" s="33"/>
      <c r="BIZ28" s="33"/>
      <c r="BJA28" s="33"/>
      <c r="BJB28" s="33"/>
      <c r="BJC28" s="33"/>
      <c r="BJD28" s="33"/>
      <c r="BJE28" s="33"/>
      <c r="BJF28" s="33"/>
      <c r="BJG28" s="33"/>
      <c r="BJH28" s="33"/>
      <c r="BJI28" s="33"/>
      <c r="BJJ28" s="33"/>
      <c r="BJK28" s="33"/>
      <c r="BJL28" s="33"/>
      <c r="BJM28" s="33"/>
      <c r="BJN28" s="33"/>
      <c r="BJO28" s="33"/>
      <c r="BJP28" s="33"/>
      <c r="BJQ28" s="33"/>
      <c r="BJR28" s="33"/>
      <c r="BJS28" s="33"/>
      <c r="BJT28" s="33"/>
      <c r="BJU28" s="33"/>
      <c r="BJV28" s="33"/>
      <c r="BJW28" s="33"/>
      <c r="BJX28" s="33"/>
      <c r="BJY28" s="33"/>
      <c r="BJZ28" s="33"/>
      <c r="BKA28" s="33"/>
      <c r="BKB28" s="33"/>
      <c r="BKC28" s="33"/>
      <c r="BKD28" s="33"/>
      <c r="BKE28" s="33"/>
      <c r="BKF28" s="33"/>
      <c r="BKG28" s="33"/>
      <c r="BKH28" s="33"/>
      <c r="BKI28" s="33"/>
      <c r="BKJ28" s="33"/>
      <c r="BKK28" s="33"/>
      <c r="BKL28" s="33"/>
      <c r="BKM28" s="33"/>
      <c r="BKN28" s="33"/>
      <c r="BKO28" s="33"/>
      <c r="BKP28" s="33"/>
      <c r="BKQ28" s="33"/>
      <c r="BKR28" s="33"/>
      <c r="BKS28" s="33"/>
      <c r="BKT28" s="33"/>
      <c r="BKU28" s="33"/>
      <c r="BKV28" s="33"/>
      <c r="BKW28" s="33"/>
      <c r="BKX28" s="33"/>
      <c r="BKY28" s="33"/>
      <c r="BKZ28" s="33"/>
      <c r="BLA28" s="33"/>
      <c r="BLB28" s="33"/>
      <c r="BLC28" s="33"/>
      <c r="BLD28" s="33"/>
      <c r="BLE28" s="33"/>
      <c r="BLF28" s="33"/>
      <c r="BLG28" s="33"/>
      <c r="BLH28" s="33"/>
      <c r="BLI28" s="33"/>
      <c r="BLJ28" s="33"/>
      <c r="BLK28" s="33"/>
      <c r="BLL28" s="33"/>
      <c r="BLM28" s="33"/>
      <c r="BLN28" s="33"/>
      <c r="BLO28" s="33"/>
      <c r="BLP28" s="33"/>
      <c r="BLQ28" s="33"/>
      <c r="BLR28" s="33"/>
      <c r="BLS28" s="33"/>
      <c r="BLT28" s="33"/>
      <c r="BLU28" s="33"/>
      <c r="BLV28" s="33"/>
      <c r="BLW28" s="33"/>
      <c r="BLX28" s="33"/>
      <c r="BLY28" s="33"/>
      <c r="BLZ28" s="33"/>
      <c r="BMA28" s="33"/>
      <c r="BMB28" s="33"/>
      <c r="BMC28" s="33"/>
      <c r="BMD28" s="33"/>
      <c r="BME28" s="33"/>
      <c r="BMF28" s="33"/>
      <c r="BMG28" s="33"/>
      <c r="BMH28" s="33"/>
      <c r="BMI28" s="33"/>
      <c r="BMJ28" s="33"/>
      <c r="BMK28" s="33"/>
      <c r="BML28" s="33"/>
      <c r="BMM28" s="33"/>
      <c r="BMN28" s="33"/>
      <c r="BMO28" s="33"/>
      <c r="BMP28" s="33"/>
      <c r="BMQ28" s="33"/>
      <c r="BMR28" s="33"/>
      <c r="BMS28" s="33"/>
      <c r="BMT28" s="33"/>
      <c r="BMU28" s="33"/>
      <c r="BMV28" s="33"/>
      <c r="BMW28" s="33"/>
      <c r="BMX28" s="33"/>
      <c r="BMY28" s="33"/>
      <c r="BMZ28" s="33"/>
      <c r="BNA28" s="33"/>
      <c r="BNB28" s="33"/>
      <c r="BNC28" s="33"/>
      <c r="BND28" s="33"/>
      <c r="BNE28" s="33"/>
      <c r="BNF28" s="33"/>
      <c r="BNG28" s="33"/>
      <c r="BNH28" s="33"/>
      <c r="BNI28" s="33"/>
      <c r="BNJ28" s="33"/>
      <c r="BNK28" s="33"/>
      <c r="BNL28" s="33"/>
      <c r="BNM28" s="33"/>
      <c r="BNN28" s="33"/>
      <c r="BNO28" s="33"/>
      <c r="BNP28" s="33"/>
      <c r="BNQ28" s="33"/>
      <c r="BNR28" s="33"/>
      <c r="BNS28" s="33"/>
      <c r="BNT28" s="33"/>
      <c r="BNU28" s="33"/>
      <c r="BNV28" s="33"/>
      <c r="BNW28" s="33"/>
      <c r="BNX28" s="33"/>
      <c r="BNY28" s="33"/>
      <c r="BNZ28" s="33"/>
      <c r="BOA28" s="33"/>
      <c r="BOB28" s="33"/>
      <c r="BOC28" s="33"/>
      <c r="BOD28" s="33"/>
      <c r="BOE28" s="33"/>
      <c r="BOF28" s="33"/>
      <c r="BOG28" s="33"/>
      <c r="BOH28" s="33"/>
      <c r="BOI28" s="33"/>
      <c r="BOJ28" s="33"/>
      <c r="BOK28" s="33"/>
      <c r="BOL28" s="33"/>
      <c r="BOM28" s="33"/>
      <c r="BON28" s="33"/>
      <c r="BOO28" s="33"/>
      <c r="BOP28" s="33"/>
      <c r="BOQ28" s="33"/>
      <c r="BOR28" s="33"/>
      <c r="BOS28" s="33"/>
      <c r="BOT28" s="33"/>
      <c r="BOU28" s="33"/>
      <c r="BOV28" s="33"/>
      <c r="BOW28" s="33"/>
      <c r="BOX28" s="33"/>
      <c r="BOY28" s="33"/>
      <c r="BOZ28" s="33"/>
      <c r="BPA28" s="33"/>
      <c r="BPB28" s="33"/>
      <c r="BPC28" s="33"/>
      <c r="BPD28" s="33"/>
      <c r="BPE28" s="33"/>
      <c r="BPF28" s="33"/>
      <c r="BPG28" s="33"/>
      <c r="BPH28" s="33"/>
      <c r="BPI28" s="33"/>
      <c r="BPJ28" s="33"/>
      <c r="BPK28" s="33"/>
      <c r="BPL28" s="33"/>
      <c r="BPM28" s="33"/>
      <c r="BPN28" s="33"/>
      <c r="BPO28" s="33"/>
      <c r="BPP28" s="33"/>
      <c r="BPQ28" s="33"/>
      <c r="BPR28" s="33"/>
      <c r="BPS28" s="33"/>
      <c r="BPT28" s="33"/>
      <c r="BPU28" s="33"/>
      <c r="BPV28" s="33"/>
      <c r="BPW28" s="33"/>
      <c r="BPX28" s="33"/>
      <c r="BPY28" s="33"/>
      <c r="BPZ28" s="33"/>
      <c r="BQA28" s="33"/>
      <c r="BQB28" s="33"/>
      <c r="BQC28" s="33"/>
      <c r="BQD28" s="33"/>
      <c r="BQE28" s="33"/>
      <c r="BQF28" s="33"/>
      <c r="BQG28" s="33"/>
      <c r="BQH28" s="33"/>
      <c r="BQI28" s="33"/>
      <c r="BQJ28" s="33"/>
      <c r="BQK28" s="33"/>
      <c r="BQL28" s="33"/>
      <c r="BQM28" s="33"/>
      <c r="BQN28" s="33"/>
      <c r="BQO28" s="33"/>
      <c r="BQP28" s="33"/>
      <c r="BQQ28" s="33"/>
      <c r="BQR28" s="33"/>
      <c r="BQS28" s="33"/>
      <c r="BQT28" s="33"/>
      <c r="BQU28" s="33"/>
      <c r="BQV28" s="33"/>
      <c r="BQW28" s="33"/>
      <c r="BQX28" s="33"/>
      <c r="BQY28" s="33"/>
      <c r="BQZ28" s="33"/>
      <c r="BRA28" s="33"/>
      <c r="BRB28" s="33"/>
      <c r="BRC28" s="33"/>
      <c r="BRD28" s="33"/>
      <c r="BRE28" s="33"/>
      <c r="BRF28" s="33"/>
      <c r="BRG28" s="33"/>
      <c r="BRH28" s="33"/>
      <c r="BRI28" s="33"/>
      <c r="BRJ28" s="33"/>
      <c r="BRK28" s="33"/>
      <c r="BRL28" s="33"/>
      <c r="BRM28" s="33"/>
      <c r="BRN28" s="33"/>
      <c r="BRO28" s="33"/>
      <c r="BRP28" s="33"/>
      <c r="BRQ28" s="33"/>
      <c r="BRR28" s="33"/>
      <c r="BRS28" s="33"/>
      <c r="BRT28" s="33"/>
      <c r="BRU28" s="33"/>
      <c r="BRV28" s="33"/>
      <c r="BRW28" s="33"/>
      <c r="BRX28" s="33"/>
      <c r="BRY28" s="33"/>
      <c r="BRZ28" s="33"/>
      <c r="BSA28" s="33"/>
      <c r="BSB28" s="33"/>
      <c r="BSC28" s="33"/>
      <c r="BSD28" s="33"/>
      <c r="BSE28" s="33"/>
      <c r="BSF28" s="33"/>
      <c r="BSG28" s="33"/>
      <c r="BSH28" s="33"/>
      <c r="BSI28" s="33"/>
      <c r="BSJ28" s="33"/>
      <c r="BSK28" s="33"/>
      <c r="BSL28" s="33"/>
      <c r="BSM28" s="33"/>
      <c r="BSN28" s="33"/>
      <c r="BSO28" s="33"/>
      <c r="BSP28" s="33"/>
      <c r="BSQ28" s="33"/>
      <c r="BSR28" s="33"/>
      <c r="BSS28" s="33"/>
      <c r="BST28" s="33"/>
      <c r="BSU28" s="33"/>
      <c r="BSV28" s="33"/>
      <c r="BSW28" s="33"/>
      <c r="BSX28" s="33"/>
      <c r="BSY28" s="33"/>
      <c r="BSZ28" s="33"/>
      <c r="BTA28" s="33"/>
      <c r="BTB28" s="33"/>
      <c r="BTC28" s="33"/>
      <c r="BTD28" s="33"/>
      <c r="BTE28" s="33"/>
      <c r="BTF28" s="33"/>
      <c r="BTG28" s="33"/>
      <c r="BTH28" s="33"/>
      <c r="BTI28" s="33"/>
      <c r="BTJ28" s="33"/>
      <c r="BTK28" s="33"/>
      <c r="BTL28" s="33"/>
      <c r="BTM28" s="33"/>
      <c r="BTN28" s="33"/>
      <c r="BTO28" s="33"/>
      <c r="BTP28" s="33"/>
      <c r="BTQ28" s="33"/>
      <c r="BTR28" s="33"/>
      <c r="BTS28" s="33"/>
      <c r="BTT28" s="33"/>
      <c r="BTU28" s="33"/>
      <c r="BTV28" s="33"/>
      <c r="BTW28" s="33"/>
      <c r="BTX28" s="33"/>
      <c r="BTY28" s="33"/>
      <c r="BTZ28" s="33"/>
      <c r="BUA28" s="33"/>
      <c r="BUB28" s="33"/>
      <c r="BUC28" s="33"/>
      <c r="BUD28" s="33"/>
      <c r="BUE28" s="33"/>
      <c r="BUF28" s="33"/>
      <c r="BUG28" s="33"/>
      <c r="BUH28" s="33"/>
      <c r="BUI28" s="33"/>
      <c r="BUJ28" s="33"/>
      <c r="BUK28" s="33"/>
      <c r="BUL28" s="33"/>
      <c r="BUM28" s="33"/>
      <c r="BUN28" s="33"/>
      <c r="BUO28" s="33"/>
      <c r="BUP28" s="33"/>
      <c r="BUQ28" s="33"/>
      <c r="BUR28" s="33"/>
      <c r="BUS28" s="33"/>
      <c r="BUT28" s="33"/>
      <c r="BUU28" s="33"/>
      <c r="BUV28" s="33"/>
      <c r="BUW28" s="33"/>
      <c r="BUX28" s="33"/>
      <c r="BUY28" s="33"/>
      <c r="BUZ28" s="33"/>
      <c r="BVA28" s="33"/>
      <c r="BVB28" s="33"/>
      <c r="BVC28" s="33"/>
      <c r="BVD28" s="33"/>
      <c r="BVE28" s="33"/>
      <c r="BVF28" s="33"/>
      <c r="BVG28" s="33"/>
      <c r="BVH28" s="33"/>
      <c r="BVI28" s="33"/>
      <c r="BVJ28" s="33"/>
      <c r="BVK28" s="33"/>
      <c r="BVL28" s="33"/>
      <c r="BVM28" s="33"/>
      <c r="BVN28" s="33"/>
      <c r="BVO28" s="33"/>
      <c r="BVP28" s="33"/>
      <c r="BVQ28" s="33"/>
      <c r="BVR28" s="33"/>
      <c r="BVS28" s="33"/>
      <c r="BVT28" s="33"/>
      <c r="BVU28" s="33"/>
      <c r="BVV28" s="33"/>
      <c r="BVW28" s="33"/>
      <c r="BVX28" s="33"/>
      <c r="BVY28" s="33"/>
      <c r="BVZ28" s="33"/>
      <c r="BWA28" s="33"/>
      <c r="BWB28" s="33"/>
      <c r="BWC28" s="33"/>
      <c r="BWD28" s="33"/>
      <c r="BWE28" s="33"/>
      <c r="BWF28" s="33"/>
      <c r="BWG28" s="33"/>
      <c r="BWH28" s="33"/>
      <c r="BWI28" s="33"/>
      <c r="BWJ28" s="33"/>
      <c r="BWK28" s="33"/>
      <c r="BWL28" s="33"/>
      <c r="BWM28" s="33"/>
      <c r="BWN28" s="33"/>
      <c r="BWO28" s="33"/>
      <c r="BWP28" s="33"/>
      <c r="BWQ28" s="33"/>
      <c r="BWR28" s="33"/>
      <c r="BWS28" s="33"/>
      <c r="BWT28" s="33"/>
      <c r="BWU28" s="33"/>
      <c r="BWV28" s="33"/>
      <c r="BWW28" s="33"/>
      <c r="BWX28" s="33"/>
      <c r="BWY28" s="33"/>
      <c r="BWZ28" s="33"/>
      <c r="BXA28" s="33"/>
      <c r="BXB28" s="33"/>
      <c r="BXC28" s="33"/>
      <c r="BXD28" s="33"/>
      <c r="BXE28" s="33"/>
      <c r="BXF28" s="33"/>
      <c r="BXG28" s="33"/>
      <c r="BXH28" s="33"/>
      <c r="BXI28" s="33"/>
      <c r="BXJ28" s="33"/>
      <c r="BXK28" s="33"/>
      <c r="BXL28" s="33"/>
      <c r="BXM28" s="33"/>
      <c r="BXN28" s="33"/>
      <c r="BXO28" s="33"/>
      <c r="BXP28" s="33"/>
      <c r="BXQ28" s="33"/>
      <c r="BXR28" s="33"/>
      <c r="BXS28" s="33"/>
      <c r="BXT28" s="33"/>
      <c r="BXU28" s="33"/>
      <c r="BXV28" s="33"/>
      <c r="BXW28" s="33"/>
      <c r="BXX28" s="33"/>
      <c r="BXY28" s="33"/>
      <c r="BXZ28" s="33"/>
      <c r="BYA28" s="33"/>
      <c r="BYB28" s="33"/>
      <c r="BYC28" s="33"/>
      <c r="BYD28" s="33"/>
      <c r="BYE28" s="33"/>
      <c r="BYF28" s="33"/>
      <c r="BYG28" s="33"/>
      <c r="BYH28" s="33"/>
      <c r="BYI28" s="33"/>
      <c r="BYJ28" s="33"/>
      <c r="BYK28" s="33"/>
      <c r="BYL28" s="33"/>
      <c r="BYM28" s="33"/>
      <c r="BYN28" s="33"/>
      <c r="BYO28" s="33"/>
      <c r="BYP28" s="33"/>
      <c r="BYQ28" s="33"/>
      <c r="BYR28" s="33"/>
      <c r="BYS28" s="33"/>
      <c r="BYT28" s="33"/>
      <c r="BYU28" s="33"/>
      <c r="BYV28" s="33"/>
      <c r="BYW28" s="33"/>
      <c r="BYX28" s="33"/>
      <c r="BYY28" s="33"/>
      <c r="BYZ28" s="33"/>
      <c r="BZA28" s="33"/>
      <c r="BZB28" s="33"/>
      <c r="BZC28" s="33"/>
      <c r="BZD28" s="33"/>
      <c r="BZE28" s="33"/>
      <c r="BZF28" s="33"/>
      <c r="BZG28" s="33"/>
      <c r="BZH28" s="33"/>
      <c r="BZI28" s="33"/>
      <c r="BZJ28" s="33"/>
      <c r="BZK28" s="33"/>
      <c r="BZL28" s="33"/>
      <c r="BZM28" s="33"/>
      <c r="BZN28" s="33"/>
      <c r="BZO28" s="33"/>
      <c r="BZP28" s="33"/>
      <c r="BZQ28" s="33"/>
      <c r="BZR28" s="33"/>
      <c r="BZS28" s="33"/>
      <c r="BZT28" s="33"/>
      <c r="BZU28" s="33"/>
      <c r="BZV28" s="33"/>
      <c r="BZW28" s="33"/>
      <c r="BZX28" s="33"/>
      <c r="BZY28" s="33"/>
      <c r="BZZ28" s="33"/>
      <c r="CAA28" s="33"/>
      <c r="CAB28" s="33"/>
      <c r="CAC28" s="33"/>
      <c r="CAD28" s="33"/>
      <c r="CAE28" s="33"/>
      <c r="CAF28" s="33"/>
      <c r="CAG28" s="33"/>
      <c r="CAH28" s="33"/>
      <c r="CAI28" s="33"/>
      <c r="CAJ28" s="33"/>
      <c r="CAK28" s="33"/>
      <c r="CAL28" s="33"/>
      <c r="CAM28" s="33"/>
      <c r="CAN28" s="33"/>
      <c r="CAO28" s="33"/>
      <c r="CAP28" s="33"/>
      <c r="CAQ28" s="33"/>
      <c r="CAR28" s="33"/>
      <c r="CAS28" s="33"/>
      <c r="CAT28" s="33"/>
      <c r="CAU28" s="33"/>
      <c r="CAV28" s="33"/>
      <c r="CAW28" s="33"/>
      <c r="CAX28" s="33"/>
      <c r="CAY28" s="33"/>
      <c r="CAZ28" s="33"/>
      <c r="CBA28" s="33"/>
      <c r="CBB28" s="33"/>
      <c r="CBC28" s="33"/>
      <c r="CBD28" s="33"/>
      <c r="CBE28" s="33"/>
      <c r="CBF28" s="33"/>
      <c r="CBG28" s="33"/>
      <c r="CBH28" s="33"/>
      <c r="CBI28" s="33"/>
      <c r="CBJ28" s="33"/>
      <c r="CBK28" s="33"/>
      <c r="CBL28" s="33"/>
      <c r="CBM28" s="33"/>
      <c r="CBN28" s="33"/>
      <c r="CBO28" s="33"/>
      <c r="CBP28" s="33"/>
      <c r="CBQ28" s="33"/>
      <c r="CBR28" s="33"/>
      <c r="CBS28" s="33"/>
      <c r="CBT28" s="33"/>
      <c r="CBU28" s="33"/>
      <c r="CBV28" s="33"/>
      <c r="CBW28" s="33"/>
      <c r="CBX28" s="33"/>
      <c r="CBY28" s="33"/>
      <c r="CBZ28" s="33"/>
      <c r="CCA28" s="33"/>
      <c r="CCB28" s="33"/>
      <c r="CCC28" s="33"/>
      <c r="CCD28" s="33"/>
      <c r="CCE28" s="33"/>
      <c r="CCF28" s="33"/>
      <c r="CCG28" s="33"/>
      <c r="CCH28" s="33"/>
      <c r="CCI28" s="33"/>
      <c r="CCJ28" s="33"/>
      <c r="CCK28" s="33"/>
      <c r="CCL28" s="33"/>
      <c r="CCM28" s="33"/>
      <c r="CCN28" s="33"/>
      <c r="CCO28" s="33"/>
      <c r="CCP28" s="33"/>
      <c r="CCQ28" s="33"/>
      <c r="CCR28" s="33"/>
      <c r="CCS28" s="33"/>
      <c r="CCT28" s="33"/>
      <c r="CCU28" s="33"/>
      <c r="CCV28" s="33"/>
      <c r="CCW28" s="33"/>
      <c r="CCX28" s="33"/>
      <c r="CCY28" s="33"/>
      <c r="CCZ28" s="33"/>
      <c r="CDA28" s="33"/>
      <c r="CDB28" s="33"/>
      <c r="CDC28" s="33"/>
      <c r="CDD28" s="33"/>
      <c r="CDE28" s="33"/>
      <c r="CDF28" s="33"/>
      <c r="CDG28" s="33"/>
      <c r="CDH28" s="33"/>
      <c r="CDI28" s="33"/>
      <c r="CDJ28" s="33"/>
      <c r="CDK28" s="33"/>
      <c r="CDL28" s="33"/>
      <c r="CDM28" s="33"/>
      <c r="CDN28" s="33"/>
      <c r="CDO28" s="33"/>
      <c r="CDP28" s="33"/>
      <c r="CDQ28" s="33"/>
      <c r="CDR28" s="33"/>
      <c r="CDS28" s="33"/>
      <c r="CDT28" s="33"/>
      <c r="CDU28" s="33"/>
      <c r="CDV28" s="33"/>
      <c r="CDW28" s="33"/>
      <c r="CDX28" s="33"/>
      <c r="CDY28" s="33"/>
      <c r="CDZ28" s="33"/>
      <c r="CEA28" s="33"/>
      <c r="CEB28" s="33"/>
      <c r="CEC28" s="33"/>
      <c r="CED28" s="33"/>
      <c r="CEE28" s="33"/>
      <c r="CEF28" s="33"/>
      <c r="CEG28" s="33"/>
      <c r="CEH28" s="33"/>
      <c r="CEI28" s="33"/>
      <c r="CEJ28" s="33"/>
      <c r="CEK28" s="33"/>
      <c r="CEL28" s="33"/>
      <c r="CEM28" s="33"/>
      <c r="CEN28" s="33"/>
      <c r="CEO28" s="33"/>
      <c r="CEP28" s="33"/>
      <c r="CEQ28" s="33"/>
      <c r="CER28" s="33"/>
      <c r="CES28" s="33"/>
      <c r="CET28" s="33"/>
      <c r="CEU28" s="33"/>
      <c r="CEV28" s="33"/>
      <c r="CEW28" s="33"/>
      <c r="CEX28" s="33"/>
      <c r="CEY28" s="33"/>
      <c r="CEZ28" s="33"/>
      <c r="CFA28" s="33"/>
      <c r="CFB28" s="33"/>
      <c r="CFC28" s="33"/>
      <c r="CFD28" s="33"/>
      <c r="CFE28" s="33"/>
      <c r="CFF28" s="33"/>
      <c r="CFG28" s="33"/>
      <c r="CFH28" s="33"/>
      <c r="CFI28" s="33"/>
      <c r="CFJ28" s="33"/>
      <c r="CFK28" s="33"/>
      <c r="CFL28" s="33"/>
      <c r="CFM28" s="33"/>
      <c r="CFN28" s="33"/>
      <c r="CFO28" s="33"/>
      <c r="CFP28" s="33"/>
      <c r="CFQ28" s="33"/>
      <c r="CFR28" s="33"/>
      <c r="CFS28" s="33"/>
      <c r="CFT28" s="33"/>
      <c r="CFU28" s="33"/>
      <c r="CFV28" s="33"/>
      <c r="CFW28" s="33"/>
      <c r="CFX28" s="33"/>
      <c r="CFY28" s="33"/>
      <c r="CFZ28" s="33"/>
      <c r="CGA28" s="33"/>
      <c r="CGB28" s="33"/>
      <c r="CGC28" s="33"/>
      <c r="CGD28" s="33"/>
      <c r="CGE28" s="33"/>
      <c r="CGF28" s="33"/>
      <c r="CGG28" s="33"/>
      <c r="CGH28" s="33"/>
      <c r="CGI28" s="33"/>
      <c r="CGJ28" s="33"/>
      <c r="CGK28" s="33"/>
      <c r="CGL28" s="33"/>
      <c r="CGM28" s="33"/>
      <c r="CGN28" s="33"/>
      <c r="CGO28" s="33"/>
      <c r="CGP28" s="33"/>
      <c r="CGQ28" s="33"/>
      <c r="CGR28" s="33"/>
      <c r="CGS28" s="33"/>
      <c r="CGT28" s="33"/>
      <c r="CGU28" s="33"/>
      <c r="CGV28" s="33"/>
      <c r="CGW28" s="33"/>
      <c r="CGX28" s="33"/>
      <c r="CGY28" s="33"/>
      <c r="CGZ28" s="33"/>
      <c r="CHA28" s="33"/>
      <c r="CHB28" s="33"/>
      <c r="CHC28" s="33"/>
      <c r="CHD28" s="33"/>
      <c r="CHE28" s="33"/>
      <c r="CHF28" s="33"/>
      <c r="CHG28" s="33"/>
      <c r="CHH28" s="33"/>
      <c r="CHI28" s="33"/>
      <c r="CHJ28" s="33"/>
      <c r="CHK28" s="33"/>
      <c r="CHL28" s="33"/>
      <c r="CHM28" s="33"/>
      <c r="CHN28" s="33"/>
      <c r="CHO28" s="33"/>
      <c r="CHP28" s="33"/>
      <c r="CHQ28" s="33"/>
      <c r="CHR28" s="33"/>
      <c r="CHS28" s="33"/>
      <c r="CHT28" s="33"/>
      <c r="CHU28" s="33"/>
      <c r="CHV28" s="33"/>
      <c r="CHW28" s="33"/>
      <c r="CHX28" s="33"/>
      <c r="CHY28" s="33"/>
      <c r="CHZ28" s="33"/>
      <c r="CIA28" s="33"/>
      <c r="CIB28" s="33"/>
      <c r="CIC28" s="33"/>
      <c r="CID28" s="33"/>
      <c r="CIE28" s="33"/>
      <c r="CIF28" s="33"/>
      <c r="CIG28" s="33"/>
      <c r="CIH28" s="33"/>
      <c r="CII28" s="33"/>
      <c r="CIJ28" s="33"/>
      <c r="CIK28" s="33"/>
      <c r="CIL28" s="33"/>
      <c r="CIM28" s="33"/>
      <c r="CIN28" s="33"/>
      <c r="CIO28" s="33"/>
      <c r="CIP28" s="33"/>
      <c r="CIQ28" s="33"/>
      <c r="CIR28" s="33"/>
      <c r="CIS28" s="33"/>
      <c r="CIT28" s="33"/>
      <c r="CIU28" s="33"/>
      <c r="CIV28" s="33"/>
      <c r="CIW28" s="33"/>
      <c r="CIX28" s="33"/>
      <c r="CIY28" s="33"/>
      <c r="CIZ28" s="33"/>
      <c r="CJA28" s="33"/>
      <c r="CJB28" s="33"/>
      <c r="CJC28" s="33"/>
      <c r="CJD28" s="33"/>
      <c r="CJE28" s="33"/>
      <c r="CJF28" s="33"/>
      <c r="CJG28" s="33"/>
      <c r="CJH28" s="33"/>
      <c r="CJI28" s="33"/>
      <c r="CJJ28" s="33"/>
      <c r="CJK28" s="33"/>
      <c r="CJL28" s="33"/>
      <c r="CJM28" s="33"/>
      <c r="CJN28" s="33"/>
      <c r="CJO28" s="33"/>
      <c r="CJP28" s="33"/>
      <c r="CJQ28" s="33"/>
      <c r="CJR28" s="33"/>
      <c r="CJS28" s="33"/>
      <c r="CJT28" s="33"/>
      <c r="CJU28" s="33"/>
      <c r="CJV28" s="33"/>
      <c r="CJW28" s="33"/>
      <c r="CJX28" s="33"/>
      <c r="CJY28" s="33"/>
      <c r="CJZ28" s="33"/>
      <c r="CKA28" s="33"/>
      <c r="CKB28" s="33"/>
      <c r="CKC28" s="33"/>
      <c r="CKD28" s="33"/>
      <c r="CKE28" s="33"/>
      <c r="CKF28" s="33"/>
      <c r="CKG28" s="33"/>
      <c r="CKH28" s="33"/>
      <c r="CKI28" s="33"/>
      <c r="CKJ28" s="33"/>
      <c r="CKK28" s="33"/>
      <c r="CKL28" s="33"/>
      <c r="CKM28" s="33"/>
      <c r="CKN28" s="33"/>
      <c r="CKO28" s="33"/>
      <c r="CKP28" s="33"/>
      <c r="CKQ28" s="33"/>
      <c r="CKR28" s="33"/>
      <c r="CKS28" s="33"/>
      <c r="CKT28" s="33"/>
      <c r="CKU28" s="33"/>
      <c r="CKV28" s="33"/>
      <c r="CKW28" s="33"/>
      <c r="CKX28" s="33"/>
      <c r="CKY28" s="33"/>
      <c r="CKZ28" s="33"/>
      <c r="CLA28" s="33"/>
      <c r="CLB28" s="33"/>
      <c r="CLC28" s="33"/>
      <c r="CLD28" s="33"/>
      <c r="CLE28" s="33"/>
      <c r="CLF28" s="33"/>
      <c r="CLG28" s="33"/>
      <c r="CLH28" s="33"/>
      <c r="CLI28" s="33"/>
      <c r="CLJ28" s="33"/>
      <c r="CLK28" s="33"/>
      <c r="CLL28" s="33"/>
      <c r="CLM28" s="33"/>
      <c r="CLN28" s="33"/>
      <c r="CLO28" s="33"/>
      <c r="CLP28" s="33"/>
      <c r="CLQ28" s="33"/>
      <c r="CLR28" s="33"/>
      <c r="CLS28" s="33"/>
      <c r="CLT28" s="33"/>
      <c r="CLU28" s="33"/>
      <c r="CLV28" s="33"/>
      <c r="CLW28" s="33"/>
      <c r="CLX28" s="33"/>
      <c r="CLY28" s="33"/>
      <c r="CLZ28" s="33"/>
      <c r="CMA28" s="33"/>
      <c r="CMB28" s="33"/>
      <c r="CMC28" s="33"/>
      <c r="CMD28" s="33"/>
      <c r="CME28" s="33"/>
      <c r="CMF28" s="33"/>
      <c r="CMG28" s="33"/>
      <c r="CMH28" s="33"/>
      <c r="CMI28" s="33"/>
      <c r="CMJ28" s="33"/>
      <c r="CMK28" s="33"/>
      <c r="CML28" s="33"/>
      <c r="CMM28" s="33"/>
      <c r="CMN28" s="33"/>
      <c r="CMO28" s="33"/>
      <c r="CMP28" s="33"/>
      <c r="CMQ28" s="33"/>
      <c r="CMR28" s="33"/>
      <c r="CMS28" s="33"/>
      <c r="CMT28" s="33"/>
      <c r="CMU28" s="33"/>
      <c r="CMV28" s="33"/>
      <c r="CMW28" s="33"/>
      <c r="CMX28" s="33"/>
      <c r="CMY28" s="33"/>
      <c r="CMZ28" s="33"/>
      <c r="CNA28" s="33"/>
      <c r="CNB28" s="33"/>
      <c r="CNC28" s="33"/>
      <c r="CND28" s="33"/>
      <c r="CNE28" s="33"/>
      <c r="CNF28" s="33"/>
      <c r="CNG28" s="33"/>
      <c r="CNH28" s="33"/>
      <c r="CNI28" s="33"/>
      <c r="CNJ28" s="33"/>
      <c r="CNK28" s="33"/>
      <c r="CNL28" s="33"/>
      <c r="CNM28" s="33"/>
      <c r="CNN28" s="33"/>
      <c r="CNO28" s="33"/>
      <c r="CNP28" s="33"/>
      <c r="CNQ28" s="33"/>
      <c r="CNR28" s="33"/>
      <c r="CNS28" s="33"/>
      <c r="CNT28" s="33"/>
      <c r="CNU28" s="33"/>
      <c r="CNV28" s="33"/>
      <c r="CNW28" s="33"/>
      <c r="CNX28" s="33"/>
      <c r="CNY28" s="33"/>
      <c r="CNZ28" s="33"/>
      <c r="COA28" s="33"/>
      <c r="COB28" s="33"/>
      <c r="COC28" s="33"/>
      <c r="COD28" s="33"/>
      <c r="COE28" s="33"/>
      <c r="COF28" s="33"/>
      <c r="COG28" s="33"/>
      <c r="COH28" s="33"/>
      <c r="COI28" s="33"/>
      <c r="COJ28" s="33"/>
      <c r="COK28" s="33"/>
      <c r="COL28" s="33"/>
      <c r="COM28" s="33"/>
      <c r="CON28" s="33"/>
      <c r="COO28" s="33"/>
      <c r="COP28" s="33"/>
      <c r="COQ28" s="33"/>
      <c r="COR28" s="33"/>
      <c r="COS28" s="33"/>
      <c r="COT28" s="33"/>
      <c r="COU28" s="33"/>
      <c r="COV28" s="33"/>
      <c r="COW28" s="33"/>
      <c r="COX28" s="33"/>
      <c r="COY28" s="33"/>
      <c r="COZ28" s="33"/>
      <c r="CPA28" s="33"/>
      <c r="CPB28" s="33"/>
      <c r="CPC28" s="33"/>
      <c r="CPD28" s="33"/>
      <c r="CPE28" s="33"/>
      <c r="CPF28" s="33"/>
      <c r="CPG28" s="33"/>
      <c r="CPH28" s="33"/>
      <c r="CPI28" s="33"/>
      <c r="CPJ28" s="33"/>
      <c r="CPK28" s="33"/>
      <c r="CPL28" s="33"/>
      <c r="CPM28" s="33"/>
      <c r="CPN28" s="33"/>
      <c r="CPO28" s="33"/>
      <c r="CPP28" s="33"/>
      <c r="CPQ28" s="33"/>
      <c r="CPR28" s="33"/>
      <c r="CPS28" s="33"/>
      <c r="CPT28" s="33"/>
      <c r="CPU28" s="33"/>
      <c r="CPV28" s="33"/>
      <c r="CPW28" s="33"/>
      <c r="CPX28" s="33"/>
      <c r="CPY28" s="33"/>
      <c r="CPZ28" s="33"/>
      <c r="CQA28" s="33"/>
      <c r="CQB28" s="33"/>
      <c r="CQC28" s="33"/>
      <c r="CQD28" s="33"/>
      <c r="CQE28" s="33"/>
      <c r="CQF28" s="33"/>
      <c r="CQG28" s="33"/>
      <c r="CQH28" s="33"/>
      <c r="CQI28" s="33"/>
      <c r="CQJ28" s="33"/>
      <c r="CQK28" s="33"/>
      <c r="CQL28" s="33"/>
      <c r="CQM28" s="33"/>
      <c r="CQN28" s="33"/>
      <c r="CQO28" s="33"/>
      <c r="CQP28" s="33"/>
      <c r="CQQ28" s="33"/>
      <c r="CQR28" s="33"/>
      <c r="CQS28" s="33"/>
      <c r="CQT28" s="33"/>
      <c r="CQU28" s="33"/>
      <c r="CQV28" s="33"/>
      <c r="CQW28" s="33"/>
      <c r="CQX28" s="33"/>
      <c r="CQY28" s="33"/>
      <c r="CQZ28" s="33"/>
      <c r="CRA28" s="33"/>
      <c r="CRB28" s="33"/>
      <c r="CRC28" s="33"/>
      <c r="CRD28" s="33"/>
      <c r="CRE28" s="33"/>
      <c r="CRF28" s="33"/>
      <c r="CRG28" s="33"/>
      <c r="CRH28" s="33"/>
      <c r="CRI28" s="33"/>
      <c r="CRJ28" s="33"/>
      <c r="CRK28" s="33"/>
      <c r="CRL28" s="33"/>
      <c r="CRM28" s="33"/>
      <c r="CRN28" s="33"/>
      <c r="CRO28" s="33"/>
      <c r="CRP28" s="33"/>
      <c r="CRQ28" s="33"/>
      <c r="CRR28" s="33"/>
      <c r="CRS28" s="33"/>
      <c r="CRT28" s="33"/>
      <c r="CRU28" s="33"/>
      <c r="CRV28" s="33"/>
      <c r="CRW28" s="33"/>
      <c r="CRX28" s="33"/>
      <c r="CRY28" s="33"/>
      <c r="CRZ28" s="33"/>
      <c r="CSA28" s="33"/>
      <c r="CSB28" s="33"/>
      <c r="CSC28" s="33"/>
      <c r="CSD28" s="33"/>
      <c r="CSE28" s="33"/>
      <c r="CSF28" s="33"/>
      <c r="CSG28" s="33"/>
      <c r="CSH28" s="33"/>
      <c r="CSI28" s="33"/>
      <c r="CSJ28" s="33"/>
      <c r="CSK28" s="33"/>
      <c r="CSL28" s="33"/>
      <c r="CSM28" s="33"/>
      <c r="CSN28" s="33"/>
      <c r="CSO28" s="33"/>
      <c r="CSP28" s="33"/>
      <c r="CSQ28" s="33"/>
      <c r="CSR28" s="33"/>
      <c r="CSS28" s="33"/>
      <c r="CST28" s="33"/>
      <c r="CSU28" s="33"/>
      <c r="CSV28" s="33"/>
      <c r="CSW28" s="33"/>
      <c r="CSX28" s="33"/>
      <c r="CSY28" s="33"/>
      <c r="CSZ28" s="33"/>
      <c r="CTA28" s="33"/>
      <c r="CTB28" s="33"/>
      <c r="CTC28" s="33"/>
      <c r="CTD28" s="33"/>
      <c r="CTE28" s="33"/>
      <c r="CTF28" s="33"/>
      <c r="CTG28" s="33"/>
      <c r="CTH28" s="33"/>
      <c r="CTI28" s="33"/>
      <c r="CTJ28" s="33"/>
      <c r="CTK28" s="33"/>
      <c r="CTL28" s="33"/>
      <c r="CTM28" s="33"/>
      <c r="CTN28" s="33"/>
      <c r="CTO28" s="33"/>
      <c r="CTP28" s="33"/>
      <c r="CTQ28" s="33"/>
      <c r="CTR28" s="33"/>
      <c r="CTS28" s="33"/>
      <c r="CTT28" s="33"/>
      <c r="CTU28" s="33"/>
      <c r="CTV28" s="33"/>
      <c r="CTW28" s="33"/>
      <c r="CTX28" s="33"/>
      <c r="CTY28" s="33"/>
      <c r="CTZ28" s="33"/>
      <c r="CUA28" s="33"/>
      <c r="CUB28" s="33"/>
      <c r="CUC28" s="33"/>
      <c r="CUD28" s="33"/>
      <c r="CUE28" s="33"/>
      <c r="CUF28" s="33"/>
      <c r="CUG28" s="33"/>
      <c r="CUH28" s="33"/>
      <c r="CUI28" s="33"/>
      <c r="CUJ28" s="33"/>
      <c r="CUK28" s="33"/>
      <c r="CUL28" s="33"/>
      <c r="CUM28" s="33"/>
      <c r="CUN28" s="33"/>
      <c r="CUO28" s="33"/>
      <c r="CUP28" s="33"/>
      <c r="CUQ28" s="33"/>
      <c r="CUR28" s="33"/>
      <c r="CUS28" s="33"/>
      <c r="CUT28" s="33"/>
      <c r="CUU28" s="33"/>
      <c r="CUV28" s="33"/>
      <c r="CUW28" s="33"/>
      <c r="CUX28" s="33"/>
      <c r="CUY28" s="33"/>
      <c r="CUZ28" s="33"/>
      <c r="CVA28" s="33"/>
      <c r="CVB28" s="33"/>
      <c r="CVC28" s="33"/>
      <c r="CVD28" s="33"/>
      <c r="CVE28" s="33"/>
      <c r="CVF28" s="33"/>
      <c r="CVG28" s="33"/>
      <c r="CVH28" s="33"/>
      <c r="CVI28" s="33"/>
      <c r="CVJ28" s="33"/>
      <c r="CVK28" s="33"/>
      <c r="CVL28" s="33"/>
      <c r="CVM28" s="33"/>
      <c r="CVN28" s="33"/>
      <c r="CVO28" s="33"/>
      <c r="CVP28" s="33"/>
      <c r="CVQ28" s="33"/>
      <c r="CVR28" s="33"/>
      <c r="CVS28" s="33"/>
      <c r="CVT28" s="33"/>
      <c r="CVU28" s="33"/>
      <c r="CVV28" s="33"/>
      <c r="CVW28" s="33"/>
      <c r="CVX28" s="33"/>
      <c r="CVY28" s="33"/>
      <c r="CVZ28" s="33"/>
      <c r="CWA28" s="33"/>
      <c r="CWB28" s="33"/>
      <c r="CWC28" s="33"/>
      <c r="CWD28" s="33"/>
      <c r="CWE28" s="33"/>
      <c r="CWF28" s="33"/>
      <c r="CWG28" s="33"/>
      <c r="CWH28" s="33"/>
      <c r="CWI28" s="33"/>
      <c r="CWJ28" s="33"/>
      <c r="CWK28" s="33"/>
      <c r="CWL28" s="33"/>
      <c r="CWM28" s="33"/>
      <c r="CWN28" s="33"/>
      <c r="CWO28" s="33"/>
      <c r="CWP28" s="33"/>
      <c r="CWQ28" s="33"/>
      <c r="CWR28" s="33"/>
      <c r="CWS28" s="33"/>
      <c r="CWT28" s="33"/>
      <c r="CWU28" s="33"/>
      <c r="CWV28" s="33"/>
      <c r="CWW28" s="33"/>
      <c r="CWX28" s="33"/>
      <c r="CWY28" s="33"/>
      <c r="CWZ28" s="33"/>
      <c r="CXA28" s="33"/>
      <c r="CXB28" s="33"/>
      <c r="CXC28" s="33"/>
      <c r="CXD28" s="33"/>
      <c r="CXE28" s="33"/>
      <c r="CXF28" s="33"/>
      <c r="CXG28" s="33"/>
      <c r="CXH28" s="33"/>
      <c r="CXI28" s="33"/>
      <c r="CXJ28" s="33"/>
      <c r="CXK28" s="33"/>
      <c r="CXL28" s="33"/>
      <c r="CXM28" s="33"/>
      <c r="CXN28" s="33"/>
      <c r="CXO28" s="33"/>
      <c r="CXP28" s="33"/>
      <c r="CXQ28" s="33"/>
      <c r="CXR28" s="33"/>
      <c r="CXS28" s="33"/>
      <c r="CXT28" s="33"/>
      <c r="CXU28" s="33"/>
      <c r="CXV28" s="33"/>
      <c r="CXW28" s="33"/>
      <c r="CXX28" s="33"/>
      <c r="CXY28" s="33"/>
      <c r="CXZ28" s="33"/>
      <c r="CYA28" s="33"/>
      <c r="CYB28" s="33"/>
      <c r="CYC28" s="33"/>
      <c r="CYD28" s="33"/>
      <c r="CYE28" s="33"/>
      <c r="CYF28" s="33"/>
      <c r="CYG28" s="33"/>
      <c r="CYH28" s="33"/>
      <c r="CYI28" s="33"/>
      <c r="CYJ28" s="33"/>
      <c r="CYK28" s="33"/>
      <c r="CYL28" s="33"/>
      <c r="CYM28" s="33"/>
      <c r="CYN28" s="33"/>
      <c r="CYO28" s="33"/>
      <c r="CYP28" s="33"/>
      <c r="CYQ28" s="33"/>
      <c r="CYR28" s="33"/>
      <c r="CYS28" s="33"/>
      <c r="CYT28" s="33"/>
      <c r="CYU28" s="33"/>
      <c r="CYV28" s="33"/>
      <c r="CYW28" s="33"/>
      <c r="CYX28" s="33"/>
      <c r="CYY28" s="33"/>
      <c r="CYZ28" s="33"/>
      <c r="CZA28" s="33"/>
      <c r="CZB28" s="33"/>
      <c r="CZC28" s="33"/>
      <c r="CZD28" s="33"/>
      <c r="CZE28" s="33"/>
      <c r="CZF28" s="33"/>
      <c r="CZG28" s="33"/>
      <c r="CZH28" s="33"/>
      <c r="CZI28" s="33"/>
      <c r="CZJ28" s="33"/>
      <c r="CZK28" s="33"/>
      <c r="CZL28" s="33"/>
      <c r="CZM28" s="33"/>
      <c r="CZN28" s="33"/>
      <c r="CZO28" s="33"/>
      <c r="CZP28" s="33"/>
      <c r="CZQ28" s="33"/>
      <c r="CZR28" s="33"/>
      <c r="CZS28" s="33"/>
      <c r="CZT28" s="33"/>
      <c r="CZU28" s="33"/>
      <c r="CZV28" s="33"/>
      <c r="CZW28" s="33"/>
      <c r="CZX28" s="33"/>
      <c r="CZY28" s="33"/>
      <c r="CZZ28" s="33"/>
      <c r="DAA28" s="33"/>
      <c r="DAB28" s="33"/>
      <c r="DAC28" s="33"/>
      <c r="DAD28" s="33"/>
      <c r="DAE28" s="33"/>
      <c r="DAF28" s="33"/>
      <c r="DAG28" s="33"/>
      <c r="DAH28" s="33"/>
      <c r="DAI28" s="33"/>
      <c r="DAJ28" s="33"/>
      <c r="DAK28" s="33"/>
      <c r="DAL28" s="33"/>
      <c r="DAM28" s="33"/>
      <c r="DAN28" s="33"/>
      <c r="DAO28" s="33"/>
      <c r="DAP28" s="33"/>
      <c r="DAQ28" s="33"/>
      <c r="DAR28" s="33"/>
      <c r="DAS28" s="33"/>
      <c r="DAT28" s="33"/>
      <c r="DAU28" s="33"/>
      <c r="DAV28" s="33"/>
      <c r="DAW28" s="33"/>
      <c r="DAX28" s="33"/>
      <c r="DAY28" s="33"/>
      <c r="DAZ28" s="33"/>
      <c r="DBA28" s="33"/>
      <c r="DBB28" s="33"/>
      <c r="DBC28" s="33"/>
      <c r="DBD28" s="33"/>
      <c r="DBE28" s="33"/>
      <c r="DBF28" s="33"/>
      <c r="DBG28" s="33"/>
      <c r="DBH28" s="33"/>
      <c r="DBI28" s="33"/>
      <c r="DBJ28" s="33"/>
      <c r="DBK28" s="33"/>
      <c r="DBL28" s="33"/>
      <c r="DBM28" s="33"/>
      <c r="DBN28" s="33"/>
      <c r="DBO28" s="33"/>
      <c r="DBP28" s="33"/>
      <c r="DBQ28" s="33"/>
      <c r="DBR28" s="33"/>
      <c r="DBS28" s="33"/>
      <c r="DBT28" s="33"/>
      <c r="DBU28" s="33"/>
      <c r="DBV28" s="33"/>
      <c r="DBW28" s="33"/>
      <c r="DBX28" s="33"/>
      <c r="DBY28" s="33"/>
      <c r="DBZ28" s="33"/>
      <c r="DCA28" s="33"/>
      <c r="DCB28" s="33"/>
      <c r="DCC28" s="33"/>
      <c r="DCD28" s="33"/>
      <c r="DCE28" s="33"/>
      <c r="DCF28" s="33"/>
      <c r="DCG28" s="33"/>
      <c r="DCH28" s="33"/>
      <c r="DCI28" s="33"/>
      <c r="DCJ28" s="33"/>
      <c r="DCK28" s="33"/>
      <c r="DCL28" s="33"/>
      <c r="DCM28" s="33"/>
      <c r="DCN28" s="33"/>
      <c r="DCO28" s="33"/>
      <c r="DCP28" s="33"/>
      <c r="DCQ28" s="33"/>
      <c r="DCR28" s="33"/>
      <c r="DCS28" s="33"/>
      <c r="DCT28" s="33"/>
      <c r="DCU28" s="33"/>
      <c r="DCV28" s="33"/>
      <c r="DCW28" s="33"/>
      <c r="DCX28" s="33"/>
      <c r="DCY28" s="33"/>
      <c r="DCZ28" s="33"/>
      <c r="DDA28" s="33"/>
      <c r="DDB28" s="33"/>
      <c r="DDC28" s="33"/>
      <c r="DDD28" s="33"/>
      <c r="DDE28" s="33"/>
      <c r="DDF28" s="33"/>
      <c r="DDG28" s="33"/>
      <c r="DDH28" s="33"/>
      <c r="DDI28" s="33"/>
      <c r="DDJ28" s="33"/>
      <c r="DDK28" s="33"/>
      <c r="DDL28" s="33"/>
      <c r="DDM28" s="33"/>
      <c r="DDN28" s="33"/>
      <c r="DDO28" s="33"/>
      <c r="DDP28" s="33"/>
      <c r="DDQ28" s="33"/>
      <c r="DDR28" s="33"/>
      <c r="DDS28" s="33"/>
      <c r="DDT28" s="33"/>
      <c r="DDU28" s="33"/>
      <c r="DDV28" s="33"/>
      <c r="DDW28" s="33"/>
      <c r="DDX28" s="33"/>
      <c r="DDY28" s="33"/>
      <c r="DDZ28" s="33"/>
      <c r="DEA28" s="33"/>
      <c r="DEB28" s="33"/>
      <c r="DEC28" s="33"/>
      <c r="DED28" s="33"/>
      <c r="DEE28" s="33"/>
      <c r="DEF28" s="33"/>
      <c r="DEG28" s="33"/>
      <c r="DEH28" s="33"/>
      <c r="DEI28" s="33"/>
      <c r="DEJ28" s="33"/>
      <c r="DEK28" s="33"/>
      <c r="DEL28" s="33"/>
      <c r="DEM28" s="33"/>
      <c r="DEN28" s="33"/>
      <c r="DEO28" s="33"/>
      <c r="DEP28" s="33"/>
      <c r="DEQ28" s="33"/>
      <c r="DER28" s="33"/>
      <c r="DES28" s="33"/>
      <c r="DET28" s="33"/>
      <c r="DEU28" s="33"/>
      <c r="DEV28" s="33"/>
      <c r="DEW28" s="33"/>
      <c r="DEX28" s="33"/>
      <c r="DEY28" s="33"/>
      <c r="DEZ28" s="33"/>
      <c r="DFA28" s="33"/>
      <c r="DFB28" s="33"/>
      <c r="DFC28" s="33"/>
      <c r="DFD28" s="33"/>
      <c r="DFE28" s="33"/>
      <c r="DFF28" s="33"/>
      <c r="DFG28" s="33"/>
      <c r="DFH28" s="33"/>
      <c r="DFI28" s="33"/>
      <c r="DFJ28" s="33"/>
      <c r="DFK28" s="33"/>
      <c r="DFL28" s="33"/>
      <c r="DFM28" s="33"/>
      <c r="DFN28" s="33"/>
      <c r="DFO28" s="33"/>
      <c r="DFP28" s="33"/>
      <c r="DFQ28" s="33"/>
      <c r="DFR28" s="33"/>
      <c r="DFS28" s="33"/>
      <c r="DFT28" s="33"/>
      <c r="DFU28" s="33"/>
      <c r="DFV28" s="33"/>
      <c r="DFW28" s="33"/>
      <c r="DFX28" s="33"/>
      <c r="DFY28" s="33"/>
      <c r="DFZ28" s="33"/>
      <c r="DGA28" s="33"/>
      <c r="DGB28" s="33"/>
      <c r="DGC28" s="33"/>
      <c r="DGD28" s="33"/>
      <c r="DGE28" s="33"/>
      <c r="DGF28" s="33"/>
      <c r="DGG28" s="33"/>
      <c r="DGH28" s="33"/>
      <c r="DGI28" s="33"/>
      <c r="DGJ28" s="33"/>
      <c r="DGK28" s="33"/>
      <c r="DGL28" s="33"/>
      <c r="DGM28" s="33"/>
      <c r="DGN28" s="33"/>
      <c r="DGO28" s="33"/>
      <c r="DGP28" s="33"/>
      <c r="DGQ28" s="33"/>
      <c r="DGR28" s="33"/>
      <c r="DGS28" s="33"/>
      <c r="DGT28" s="33"/>
      <c r="DGU28" s="33"/>
      <c r="DGV28" s="33"/>
      <c r="DGW28" s="33"/>
      <c r="DGX28" s="33"/>
      <c r="DGY28" s="33"/>
      <c r="DGZ28" s="33"/>
      <c r="DHA28" s="33"/>
      <c r="DHB28" s="33"/>
      <c r="DHC28" s="33"/>
      <c r="DHD28" s="33"/>
      <c r="DHE28" s="33"/>
      <c r="DHF28" s="33"/>
      <c r="DHG28" s="33"/>
      <c r="DHH28" s="33"/>
      <c r="DHI28" s="33"/>
      <c r="DHJ28" s="33"/>
      <c r="DHK28" s="33"/>
      <c r="DHL28" s="33"/>
      <c r="DHM28" s="33"/>
      <c r="DHN28" s="33"/>
      <c r="DHO28" s="33"/>
      <c r="DHP28" s="33"/>
      <c r="DHQ28" s="33"/>
      <c r="DHR28" s="33"/>
      <c r="DHS28" s="33"/>
      <c r="DHT28" s="33"/>
      <c r="DHU28" s="33"/>
      <c r="DHV28" s="33"/>
      <c r="DHW28" s="33"/>
      <c r="DHX28" s="33"/>
      <c r="DHY28" s="33"/>
      <c r="DHZ28" s="33"/>
      <c r="DIA28" s="33"/>
      <c r="DIB28" s="33"/>
      <c r="DIC28" s="33"/>
      <c r="DID28" s="33"/>
      <c r="DIE28" s="33"/>
      <c r="DIF28" s="33"/>
      <c r="DIG28" s="33"/>
      <c r="DIH28" s="33"/>
      <c r="DII28" s="33"/>
      <c r="DIJ28" s="33"/>
      <c r="DIK28" s="33"/>
      <c r="DIL28" s="33"/>
      <c r="DIM28" s="33"/>
      <c r="DIN28" s="33"/>
      <c r="DIO28" s="33"/>
      <c r="DIP28" s="33"/>
      <c r="DIQ28" s="33"/>
      <c r="DIR28" s="33"/>
      <c r="DIS28" s="33"/>
      <c r="DIT28" s="33"/>
      <c r="DIU28" s="33"/>
      <c r="DIV28" s="33"/>
      <c r="DIW28" s="33"/>
      <c r="DIX28" s="33"/>
      <c r="DIY28" s="33"/>
      <c r="DIZ28" s="33"/>
      <c r="DJA28" s="33"/>
      <c r="DJB28" s="33"/>
      <c r="DJC28" s="33"/>
      <c r="DJD28" s="33"/>
      <c r="DJE28" s="33"/>
      <c r="DJF28" s="33"/>
      <c r="DJG28" s="33"/>
      <c r="DJH28" s="33"/>
      <c r="DJI28" s="33"/>
      <c r="DJJ28" s="33"/>
      <c r="DJK28" s="33"/>
      <c r="DJL28" s="33"/>
      <c r="DJM28" s="33"/>
      <c r="DJN28" s="33"/>
      <c r="DJO28" s="33"/>
      <c r="DJP28" s="33"/>
      <c r="DJQ28" s="33"/>
      <c r="DJR28" s="33"/>
      <c r="DJS28" s="33"/>
      <c r="DJT28" s="33"/>
      <c r="DJU28" s="33"/>
      <c r="DJV28" s="33"/>
      <c r="DJW28" s="33"/>
      <c r="DJX28" s="33"/>
      <c r="DJY28" s="33"/>
      <c r="DJZ28" s="33"/>
      <c r="DKA28" s="33"/>
      <c r="DKB28" s="33"/>
      <c r="DKC28" s="33"/>
      <c r="DKD28" s="33"/>
      <c r="DKE28" s="33"/>
      <c r="DKF28" s="33"/>
      <c r="DKG28" s="33"/>
      <c r="DKH28" s="33"/>
      <c r="DKI28" s="33"/>
      <c r="DKJ28" s="33"/>
      <c r="DKK28" s="33"/>
      <c r="DKL28" s="33"/>
      <c r="DKM28" s="33"/>
      <c r="DKN28" s="33"/>
      <c r="DKO28" s="33"/>
      <c r="DKP28" s="33"/>
      <c r="DKQ28" s="33"/>
      <c r="DKR28" s="33"/>
      <c r="DKS28" s="33"/>
      <c r="DKT28" s="33"/>
      <c r="DKU28" s="33"/>
      <c r="DKV28" s="33"/>
      <c r="DKW28" s="33"/>
      <c r="DKX28" s="33"/>
      <c r="DKY28" s="33"/>
      <c r="DKZ28" s="33"/>
      <c r="DLA28" s="33"/>
      <c r="DLB28" s="33"/>
      <c r="DLC28" s="33"/>
      <c r="DLD28" s="33"/>
      <c r="DLE28" s="33"/>
      <c r="DLF28" s="33"/>
      <c r="DLG28" s="33"/>
      <c r="DLH28" s="33"/>
      <c r="DLI28" s="33"/>
      <c r="DLJ28" s="33"/>
      <c r="DLK28" s="33"/>
      <c r="DLL28" s="33"/>
      <c r="DLM28" s="33"/>
      <c r="DLN28" s="33"/>
      <c r="DLO28" s="33"/>
      <c r="DLP28" s="33"/>
      <c r="DLQ28" s="33"/>
      <c r="DLR28" s="33"/>
      <c r="DLS28" s="33"/>
      <c r="DLT28" s="33"/>
      <c r="DLU28" s="33"/>
      <c r="DLV28" s="33"/>
      <c r="DLW28" s="33"/>
      <c r="DLX28" s="33"/>
      <c r="DLY28" s="33"/>
      <c r="DLZ28" s="33"/>
      <c r="DMA28" s="33"/>
      <c r="DMB28" s="33"/>
      <c r="DMC28" s="33"/>
      <c r="DMD28" s="33"/>
      <c r="DME28" s="33"/>
      <c r="DMF28" s="33"/>
      <c r="DMG28" s="33"/>
      <c r="DMH28" s="33"/>
      <c r="DMI28" s="33"/>
      <c r="DMJ28" s="33"/>
      <c r="DMK28" s="33"/>
      <c r="DML28" s="33"/>
      <c r="DMM28" s="33"/>
      <c r="DMN28" s="33"/>
      <c r="DMO28" s="33"/>
      <c r="DMP28" s="33"/>
      <c r="DMQ28" s="33"/>
      <c r="DMR28" s="33"/>
      <c r="DMS28" s="33"/>
      <c r="DMT28" s="33"/>
      <c r="DMU28" s="33"/>
      <c r="DMV28" s="33"/>
      <c r="DMW28" s="33"/>
      <c r="DMX28" s="33"/>
      <c r="DMY28" s="33"/>
      <c r="DMZ28" s="33"/>
      <c r="DNA28" s="33"/>
      <c r="DNB28" s="33"/>
      <c r="DNC28" s="33"/>
      <c r="DND28" s="33"/>
      <c r="DNE28" s="33"/>
      <c r="DNF28" s="33"/>
      <c r="DNG28" s="33"/>
      <c r="DNH28" s="33"/>
      <c r="DNI28" s="33"/>
      <c r="DNJ28" s="33"/>
      <c r="DNK28" s="33"/>
      <c r="DNL28" s="33"/>
      <c r="DNM28" s="33"/>
      <c r="DNN28" s="33"/>
      <c r="DNO28" s="33"/>
      <c r="DNP28" s="33"/>
      <c r="DNQ28" s="33"/>
      <c r="DNR28" s="33"/>
      <c r="DNS28" s="33"/>
      <c r="DNT28" s="33"/>
      <c r="DNU28" s="33"/>
      <c r="DNV28" s="33"/>
      <c r="DNW28" s="33"/>
      <c r="DNX28" s="33"/>
      <c r="DNY28" s="33"/>
      <c r="DNZ28" s="33"/>
      <c r="DOA28" s="33"/>
      <c r="DOB28" s="33"/>
      <c r="DOC28" s="33"/>
      <c r="DOD28" s="33"/>
      <c r="DOE28" s="33"/>
      <c r="DOF28" s="33"/>
      <c r="DOG28" s="33"/>
      <c r="DOH28" s="33"/>
      <c r="DOI28" s="33"/>
      <c r="DOJ28" s="33"/>
      <c r="DOK28" s="33"/>
      <c r="DOL28" s="33"/>
      <c r="DOM28" s="33"/>
      <c r="DON28" s="33"/>
      <c r="DOO28" s="33"/>
      <c r="DOP28" s="33"/>
      <c r="DOQ28" s="33"/>
      <c r="DOR28" s="33"/>
      <c r="DOS28" s="33"/>
      <c r="DOT28" s="33"/>
      <c r="DOU28" s="33"/>
      <c r="DOV28" s="33"/>
      <c r="DOW28" s="33"/>
      <c r="DOX28" s="33"/>
      <c r="DOY28" s="33"/>
      <c r="DOZ28" s="33"/>
      <c r="DPA28" s="33"/>
      <c r="DPB28" s="33"/>
      <c r="DPC28" s="33"/>
      <c r="DPD28" s="33"/>
      <c r="DPE28" s="33"/>
      <c r="DPF28" s="33"/>
      <c r="DPG28" s="33"/>
      <c r="DPH28" s="33"/>
      <c r="DPI28" s="33"/>
      <c r="DPJ28" s="33"/>
      <c r="DPK28" s="33"/>
      <c r="DPL28" s="33"/>
      <c r="DPM28" s="33"/>
      <c r="DPN28" s="33"/>
      <c r="DPO28" s="33"/>
      <c r="DPP28" s="33"/>
      <c r="DPQ28" s="33"/>
      <c r="DPR28" s="33"/>
      <c r="DPS28" s="33"/>
      <c r="DPT28" s="33"/>
      <c r="DPU28" s="33"/>
      <c r="DPV28" s="33"/>
      <c r="DPW28" s="33"/>
      <c r="DPX28" s="33"/>
      <c r="DPY28" s="33"/>
      <c r="DPZ28" s="33"/>
      <c r="DQA28" s="33"/>
      <c r="DQB28" s="33"/>
      <c r="DQC28" s="33"/>
      <c r="DQD28" s="33"/>
      <c r="DQE28" s="33"/>
      <c r="DQF28" s="33"/>
      <c r="DQG28" s="33"/>
      <c r="DQH28" s="33"/>
      <c r="DQI28" s="33"/>
      <c r="DQJ28" s="33"/>
      <c r="DQK28" s="33"/>
      <c r="DQL28" s="33"/>
      <c r="DQM28" s="33"/>
      <c r="DQN28" s="33"/>
      <c r="DQO28" s="33"/>
      <c r="DQP28" s="33"/>
      <c r="DQQ28" s="33"/>
      <c r="DQR28" s="33"/>
      <c r="DQS28" s="33"/>
      <c r="DQT28" s="33"/>
      <c r="DQU28" s="33"/>
      <c r="DQV28" s="33"/>
      <c r="DQW28" s="33"/>
      <c r="DQX28" s="33"/>
      <c r="DQY28" s="33"/>
      <c r="DQZ28" s="33"/>
      <c r="DRA28" s="33"/>
      <c r="DRB28" s="33"/>
      <c r="DRC28" s="33"/>
      <c r="DRD28" s="33"/>
      <c r="DRE28" s="33"/>
      <c r="DRF28" s="33"/>
      <c r="DRG28" s="33"/>
      <c r="DRH28" s="33"/>
      <c r="DRI28" s="33"/>
      <c r="DRJ28" s="33"/>
      <c r="DRK28" s="33"/>
      <c r="DRL28" s="33"/>
      <c r="DRM28" s="33"/>
      <c r="DRN28" s="33"/>
      <c r="DRO28" s="33"/>
      <c r="DRP28" s="33"/>
      <c r="DRQ28" s="33"/>
      <c r="DRR28" s="33"/>
      <c r="DRS28" s="33"/>
      <c r="DRT28" s="33"/>
      <c r="DRU28" s="33"/>
      <c r="DRV28" s="33"/>
      <c r="DRW28" s="33"/>
      <c r="DRX28" s="33"/>
      <c r="DRY28" s="33"/>
      <c r="DRZ28" s="33"/>
      <c r="DSA28" s="33"/>
      <c r="DSB28" s="33"/>
      <c r="DSC28" s="33"/>
      <c r="DSD28" s="33"/>
      <c r="DSE28" s="33"/>
      <c r="DSF28" s="33"/>
      <c r="DSG28" s="33"/>
      <c r="DSH28" s="33"/>
      <c r="DSI28" s="33"/>
      <c r="DSJ28" s="33"/>
      <c r="DSK28" s="33"/>
      <c r="DSL28" s="33"/>
      <c r="DSM28" s="33"/>
      <c r="DSN28" s="33"/>
      <c r="DSO28" s="33"/>
      <c r="DSP28" s="33"/>
      <c r="DSQ28" s="33"/>
      <c r="DSR28" s="33"/>
      <c r="DSS28" s="33"/>
      <c r="DST28" s="33"/>
      <c r="DSU28" s="33"/>
      <c r="DSV28" s="33"/>
      <c r="DSW28" s="33"/>
      <c r="DSX28" s="33"/>
      <c r="DSY28" s="33"/>
      <c r="DSZ28" s="33"/>
      <c r="DTA28" s="33"/>
      <c r="DTB28" s="33"/>
      <c r="DTC28" s="33"/>
      <c r="DTD28" s="33"/>
      <c r="DTE28" s="33"/>
      <c r="DTF28" s="33"/>
      <c r="DTG28" s="33"/>
      <c r="DTH28" s="33"/>
      <c r="DTI28" s="33"/>
      <c r="DTJ28" s="33"/>
      <c r="DTK28" s="33"/>
      <c r="DTL28" s="33"/>
      <c r="DTM28" s="33"/>
      <c r="DTN28" s="33"/>
      <c r="DTO28" s="33"/>
      <c r="DTP28" s="33"/>
      <c r="DTQ28" s="33"/>
      <c r="DTR28" s="33"/>
      <c r="DTS28" s="33"/>
      <c r="DTT28" s="33"/>
      <c r="DTU28" s="33"/>
      <c r="DTV28" s="33"/>
      <c r="DTW28" s="33"/>
      <c r="DTX28" s="33"/>
      <c r="DTY28" s="33"/>
      <c r="DTZ28" s="33"/>
      <c r="DUA28" s="33"/>
      <c r="DUB28" s="33"/>
      <c r="DUC28" s="33"/>
      <c r="DUD28" s="33"/>
      <c r="DUE28" s="33"/>
      <c r="DUF28" s="33"/>
      <c r="DUG28" s="33"/>
      <c r="DUH28" s="33"/>
      <c r="DUI28" s="33"/>
      <c r="DUJ28" s="33"/>
      <c r="DUK28" s="33"/>
      <c r="DUL28" s="33"/>
      <c r="DUM28" s="33"/>
      <c r="DUN28" s="33"/>
      <c r="DUO28" s="33"/>
      <c r="DUP28" s="33"/>
      <c r="DUQ28" s="33"/>
      <c r="DUR28" s="33"/>
      <c r="DUS28" s="33"/>
      <c r="DUT28" s="33"/>
      <c r="DUU28" s="33"/>
      <c r="DUV28" s="33"/>
      <c r="DUW28" s="33"/>
      <c r="DUX28" s="33"/>
      <c r="DUY28" s="33"/>
      <c r="DUZ28" s="33"/>
      <c r="DVA28" s="33"/>
      <c r="DVB28" s="33"/>
      <c r="DVC28" s="33"/>
      <c r="DVD28" s="33"/>
      <c r="DVE28" s="33"/>
      <c r="DVF28" s="33"/>
      <c r="DVG28" s="33"/>
      <c r="DVH28" s="33"/>
      <c r="DVI28" s="33"/>
      <c r="DVJ28" s="33"/>
      <c r="DVK28" s="33"/>
      <c r="DVL28" s="33"/>
      <c r="DVM28" s="33"/>
      <c r="DVN28" s="33"/>
      <c r="DVO28" s="33"/>
      <c r="DVP28" s="33"/>
      <c r="DVQ28" s="33"/>
      <c r="DVR28" s="33"/>
      <c r="DVS28" s="33"/>
      <c r="DVT28" s="33"/>
      <c r="DVU28" s="33"/>
      <c r="DVV28" s="33"/>
      <c r="DVW28" s="33"/>
      <c r="DVX28" s="33"/>
      <c r="DVY28" s="33"/>
      <c r="DVZ28" s="33"/>
      <c r="DWA28" s="33"/>
      <c r="DWB28" s="33"/>
      <c r="DWC28" s="33"/>
      <c r="DWD28" s="33"/>
      <c r="DWE28" s="33"/>
      <c r="DWF28" s="33"/>
      <c r="DWG28" s="33"/>
      <c r="DWH28" s="33"/>
      <c r="DWI28" s="33"/>
      <c r="DWJ28" s="33"/>
      <c r="DWK28" s="33"/>
      <c r="DWL28" s="33"/>
      <c r="DWM28" s="33"/>
      <c r="DWN28" s="33"/>
      <c r="DWO28" s="33"/>
      <c r="DWP28" s="33"/>
      <c r="DWQ28" s="33"/>
      <c r="DWR28" s="33"/>
      <c r="DWS28" s="33"/>
      <c r="DWT28" s="33"/>
      <c r="DWU28" s="33"/>
      <c r="DWV28" s="33"/>
      <c r="DWW28" s="33"/>
      <c r="DWX28" s="33"/>
      <c r="DWY28" s="33"/>
      <c r="DWZ28" s="33"/>
      <c r="DXA28" s="33"/>
      <c r="DXB28" s="33"/>
      <c r="DXC28" s="33"/>
      <c r="DXD28" s="33"/>
      <c r="DXE28" s="33"/>
      <c r="DXF28" s="33"/>
      <c r="DXG28" s="33"/>
      <c r="DXH28" s="33"/>
      <c r="DXI28" s="33"/>
      <c r="DXJ28" s="33"/>
      <c r="DXK28" s="33"/>
      <c r="DXL28" s="33"/>
      <c r="DXM28" s="33"/>
      <c r="DXN28" s="33"/>
      <c r="DXO28" s="33"/>
      <c r="DXP28" s="33"/>
      <c r="DXQ28" s="33"/>
      <c r="DXR28" s="33"/>
      <c r="DXS28" s="33"/>
      <c r="DXT28" s="33"/>
      <c r="DXU28" s="33"/>
      <c r="DXV28" s="33"/>
      <c r="DXW28" s="33"/>
      <c r="DXX28" s="33"/>
      <c r="DXY28" s="33"/>
      <c r="DXZ28" s="33"/>
      <c r="DYA28" s="33"/>
      <c r="DYB28" s="33"/>
      <c r="DYC28" s="33"/>
      <c r="DYD28" s="33"/>
      <c r="DYE28" s="33"/>
      <c r="DYF28" s="33"/>
      <c r="DYG28" s="33"/>
      <c r="DYH28" s="33"/>
      <c r="DYI28" s="33"/>
      <c r="DYJ28" s="33"/>
      <c r="DYK28" s="33"/>
      <c r="DYL28" s="33"/>
      <c r="DYM28" s="33"/>
      <c r="DYN28" s="33"/>
      <c r="DYO28" s="33"/>
      <c r="DYP28" s="33"/>
      <c r="DYQ28" s="33"/>
      <c r="DYR28" s="33"/>
      <c r="DYS28" s="33"/>
      <c r="DYT28" s="33"/>
      <c r="DYU28" s="33"/>
      <c r="DYV28" s="33"/>
      <c r="DYW28" s="33"/>
      <c r="DYX28" s="33"/>
      <c r="DYY28" s="33"/>
      <c r="DYZ28" s="33"/>
      <c r="DZA28" s="33"/>
      <c r="DZB28" s="33"/>
      <c r="DZC28" s="33"/>
      <c r="DZD28" s="33"/>
      <c r="DZE28" s="33"/>
      <c r="DZF28" s="33"/>
      <c r="DZG28" s="33"/>
      <c r="DZH28" s="33"/>
      <c r="DZI28" s="33"/>
      <c r="DZJ28" s="33"/>
      <c r="DZK28" s="33"/>
      <c r="DZL28" s="33"/>
      <c r="DZM28" s="33"/>
      <c r="DZN28" s="33"/>
      <c r="DZO28" s="33"/>
      <c r="DZP28" s="33"/>
      <c r="DZQ28" s="33"/>
      <c r="DZR28" s="33"/>
      <c r="DZS28" s="33"/>
      <c r="DZT28" s="33"/>
      <c r="DZU28" s="33"/>
      <c r="DZV28" s="33"/>
      <c r="DZW28" s="33"/>
      <c r="DZX28" s="33"/>
      <c r="DZY28" s="33"/>
      <c r="DZZ28" s="33"/>
      <c r="EAA28" s="33"/>
      <c r="EAB28" s="33"/>
      <c r="EAC28" s="33"/>
      <c r="EAD28" s="33"/>
      <c r="EAE28" s="33"/>
      <c r="EAF28" s="33"/>
      <c r="EAG28" s="33"/>
      <c r="EAH28" s="33"/>
      <c r="EAI28" s="33"/>
      <c r="EAJ28" s="33"/>
      <c r="EAK28" s="33"/>
      <c r="EAL28" s="33"/>
      <c r="EAM28" s="33"/>
      <c r="EAN28" s="33"/>
      <c r="EAO28" s="33"/>
      <c r="EAP28" s="33"/>
      <c r="EAQ28" s="33"/>
      <c r="EAR28" s="33"/>
      <c r="EAS28" s="33"/>
      <c r="EAT28" s="33"/>
      <c r="EAU28" s="33"/>
      <c r="EAV28" s="33"/>
      <c r="EAW28" s="33"/>
      <c r="EAX28" s="33"/>
      <c r="EAY28" s="33"/>
      <c r="EAZ28" s="33"/>
      <c r="EBA28" s="33"/>
      <c r="EBB28" s="33"/>
      <c r="EBC28" s="33"/>
      <c r="EBD28" s="33"/>
      <c r="EBE28" s="33"/>
      <c r="EBF28" s="33"/>
      <c r="EBG28" s="33"/>
      <c r="EBH28" s="33"/>
      <c r="EBI28" s="33"/>
      <c r="EBJ28" s="33"/>
      <c r="EBK28" s="33"/>
      <c r="EBL28" s="33"/>
      <c r="EBM28" s="33"/>
      <c r="EBN28" s="33"/>
      <c r="EBO28" s="33"/>
      <c r="EBP28" s="33"/>
      <c r="EBQ28" s="33"/>
      <c r="EBR28" s="33"/>
      <c r="EBS28" s="33"/>
      <c r="EBT28" s="33"/>
      <c r="EBU28" s="33"/>
      <c r="EBV28" s="33"/>
      <c r="EBW28" s="33"/>
      <c r="EBX28" s="33"/>
      <c r="EBY28" s="33"/>
      <c r="EBZ28" s="33"/>
      <c r="ECA28" s="33"/>
      <c r="ECB28" s="33"/>
      <c r="ECC28" s="33"/>
      <c r="ECD28" s="33"/>
      <c r="ECE28" s="33"/>
      <c r="ECF28" s="33"/>
      <c r="ECG28" s="33"/>
      <c r="ECH28" s="33"/>
      <c r="ECI28" s="33"/>
      <c r="ECJ28" s="33"/>
      <c r="ECK28" s="33"/>
      <c r="ECL28" s="33"/>
      <c r="ECM28" s="33"/>
      <c r="ECN28" s="33"/>
      <c r="ECO28" s="33"/>
      <c r="ECP28" s="33"/>
      <c r="ECQ28" s="33"/>
      <c r="ECR28" s="33"/>
      <c r="ECS28" s="33"/>
      <c r="ECT28" s="33"/>
      <c r="ECU28" s="33"/>
      <c r="ECV28" s="33"/>
      <c r="ECW28" s="33"/>
      <c r="ECX28" s="33"/>
      <c r="ECY28" s="33"/>
      <c r="ECZ28" s="33"/>
      <c r="EDA28" s="33"/>
      <c r="EDB28" s="33"/>
      <c r="EDC28" s="33"/>
      <c r="EDD28" s="33"/>
      <c r="EDE28" s="33"/>
      <c r="EDF28" s="33"/>
      <c r="EDG28" s="33"/>
      <c r="EDH28" s="33"/>
      <c r="EDI28" s="33"/>
      <c r="EDJ28" s="33"/>
      <c r="EDK28" s="33"/>
      <c r="EDL28" s="33"/>
      <c r="EDM28" s="33"/>
      <c r="EDN28" s="33"/>
      <c r="EDO28" s="33"/>
      <c r="EDP28" s="33"/>
      <c r="EDQ28" s="33"/>
      <c r="EDR28" s="33"/>
      <c r="EDS28" s="33"/>
      <c r="EDT28" s="33"/>
      <c r="EDU28" s="33"/>
      <c r="EDV28" s="33"/>
      <c r="EDW28" s="33"/>
      <c r="EDX28" s="33"/>
      <c r="EDY28" s="33"/>
      <c r="EDZ28" s="33"/>
      <c r="EEA28" s="33"/>
      <c r="EEB28" s="33"/>
      <c r="EEC28" s="33"/>
      <c r="EED28" s="33"/>
      <c r="EEE28" s="33"/>
      <c r="EEF28" s="33"/>
      <c r="EEG28" s="33"/>
      <c r="EEH28" s="33"/>
      <c r="EEI28" s="33"/>
      <c r="EEJ28" s="33"/>
      <c r="EEK28" s="33"/>
      <c r="EEL28" s="33"/>
      <c r="EEM28" s="33"/>
      <c r="EEN28" s="33"/>
      <c r="EEO28" s="33"/>
      <c r="EEP28" s="33"/>
      <c r="EEQ28" s="33"/>
      <c r="EER28" s="33"/>
      <c r="EES28" s="33"/>
      <c r="EET28" s="33"/>
      <c r="EEU28" s="33"/>
      <c r="EEV28" s="33"/>
      <c r="EEW28" s="33"/>
      <c r="EEX28" s="33"/>
      <c r="EEY28" s="33"/>
      <c r="EEZ28" s="33"/>
      <c r="EFA28" s="33"/>
      <c r="EFB28" s="33"/>
      <c r="EFC28" s="33"/>
      <c r="EFD28" s="33"/>
      <c r="EFE28" s="33"/>
      <c r="EFF28" s="33"/>
      <c r="EFG28" s="33"/>
      <c r="EFH28" s="33"/>
      <c r="EFI28" s="33"/>
      <c r="EFJ28" s="33"/>
      <c r="EFK28" s="33"/>
      <c r="EFL28" s="33"/>
      <c r="EFM28" s="33"/>
      <c r="EFN28" s="33"/>
      <c r="EFO28" s="33"/>
      <c r="EFP28" s="33"/>
      <c r="EFQ28" s="33"/>
      <c r="EFR28" s="33"/>
      <c r="EFS28" s="33"/>
      <c r="EFT28" s="33"/>
      <c r="EFU28" s="33"/>
      <c r="EFV28" s="33"/>
      <c r="EFW28" s="33"/>
      <c r="EFX28" s="33"/>
      <c r="EFY28" s="33"/>
      <c r="EFZ28" s="33"/>
      <c r="EGA28" s="33"/>
      <c r="EGB28" s="33"/>
      <c r="EGC28" s="33"/>
      <c r="EGD28" s="33"/>
      <c r="EGE28" s="33"/>
      <c r="EGF28" s="33"/>
      <c r="EGG28" s="33"/>
      <c r="EGH28" s="33"/>
      <c r="EGI28" s="33"/>
      <c r="EGJ28" s="33"/>
      <c r="EGK28" s="33"/>
      <c r="EGL28" s="33"/>
      <c r="EGM28" s="33"/>
      <c r="EGN28" s="33"/>
      <c r="EGO28" s="33"/>
      <c r="EGP28" s="33"/>
      <c r="EGQ28" s="33"/>
      <c r="EGR28" s="33"/>
      <c r="EGS28" s="33"/>
      <c r="EGT28" s="33"/>
      <c r="EGU28" s="33"/>
      <c r="EGV28" s="33"/>
      <c r="EGW28" s="33"/>
      <c r="EGX28" s="33"/>
      <c r="EGY28" s="33"/>
      <c r="EGZ28" s="33"/>
      <c r="EHA28" s="33"/>
      <c r="EHB28" s="33"/>
      <c r="EHC28" s="33"/>
      <c r="EHD28" s="33"/>
      <c r="EHE28" s="33"/>
      <c r="EHF28" s="33"/>
      <c r="EHG28" s="33"/>
      <c r="EHH28" s="33"/>
      <c r="EHI28" s="33"/>
      <c r="EHJ28" s="33"/>
      <c r="EHK28" s="33"/>
      <c r="EHL28" s="33"/>
      <c r="EHM28" s="33"/>
      <c r="EHN28" s="33"/>
      <c r="EHO28" s="33"/>
      <c r="EHP28" s="33"/>
      <c r="EHQ28" s="33"/>
      <c r="EHR28" s="33"/>
      <c r="EHS28" s="33"/>
      <c r="EHT28" s="33"/>
      <c r="EHU28" s="33"/>
      <c r="EHV28" s="33"/>
      <c r="EHW28" s="33"/>
      <c r="EHX28" s="33"/>
      <c r="EHY28" s="33"/>
      <c r="EHZ28" s="33"/>
      <c r="EIA28" s="33"/>
      <c r="EIB28" s="33"/>
      <c r="EIC28" s="33"/>
      <c r="EID28" s="33"/>
      <c r="EIE28" s="33"/>
      <c r="EIF28" s="33"/>
      <c r="EIG28" s="33"/>
      <c r="EIH28" s="33"/>
      <c r="EII28" s="33"/>
      <c r="EIJ28" s="33"/>
      <c r="EIK28" s="33"/>
      <c r="EIL28" s="33"/>
      <c r="EIM28" s="33"/>
      <c r="EIN28" s="33"/>
      <c r="EIO28" s="33"/>
      <c r="EIP28" s="33"/>
      <c r="EIQ28" s="33"/>
      <c r="EIR28" s="33"/>
      <c r="EIS28" s="33"/>
      <c r="EIT28" s="33"/>
      <c r="EIU28" s="33"/>
      <c r="EIV28" s="33"/>
      <c r="EIW28" s="33"/>
      <c r="EIX28" s="33"/>
      <c r="EIY28" s="33"/>
      <c r="EIZ28" s="33"/>
      <c r="EJA28" s="33"/>
      <c r="EJB28" s="33"/>
      <c r="EJC28" s="33"/>
      <c r="EJD28" s="33"/>
      <c r="EJE28" s="33"/>
      <c r="EJF28" s="33"/>
      <c r="EJG28" s="33"/>
      <c r="EJH28" s="33"/>
      <c r="EJI28" s="33"/>
      <c r="EJJ28" s="33"/>
      <c r="EJK28" s="33"/>
      <c r="EJL28" s="33"/>
      <c r="EJM28" s="33"/>
      <c r="EJN28" s="33"/>
      <c r="EJO28" s="33"/>
      <c r="EJP28" s="33"/>
      <c r="EJQ28" s="33"/>
      <c r="EJR28" s="33"/>
      <c r="EJS28" s="33"/>
      <c r="EJT28" s="33"/>
      <c r="EJU28" s="33"/>
      <c r="EJV28" s="33"/>
      <c r="EJW28" s="33"/>
      <c r="EJX28" s="33"/>
      <c r="EJY28" s="33"/>
      <c r="EJZ28" s="33"/>
      <c r="EKA28" s="33"/>
      <c r="EKB28" s="33"/>
      <c r="EKC28" s="33"/>
      <c r="EKD28" s="33"/>
      <c r="EKE28" s="33"/>
      <c r="EKF28" s="33"/>
      <c r="EKG28" s="33"/>
      <c r="EKH28" s="33"/>
      <c r="EKI28" s="33"/>
      <c r="EKJ28" s="33"/>
      <c r="EKK28" s="33"/>
      <c r="EKL28" s="33"/>
      <c r="EKM28" s="33"/>
      <c r="EKN28" s="33"/>
      <c r="EKO28" s="33"/>
      <c r="EKP28" s="33"/>
      <c r="EKQ28" s="33"/>
      <c r="EKR28" s="33"/>
      <c r="EKS28" s="33"/>
      <c r="EKT28" s="33"/>
      <c r="EKU28" s="33"/>
      <c r="EKV28" s="33"/>
      <c r="EKW28" s="33"/>
      <c r="EKX28" s="33"/>
      <c r="EKY28" s="33"/>
      <c r="EKZ28" s="33"/>
      <c r="ELA28" s="33"/>
      <c r="ELB28" s="33"/>
      <c r="ELC28" s="33"/>
      <c r="ELD28" s="33"/>
      <c r="ELE28" s="33"/>
      <c r="ELF28" s="33"/>
      <c r="ELG28" s="33"/>
      <c r="ELH28" s="33"/>
      <c r="ELI28" s="33"/>
      <c r="ELJ28" s="33"/>
      <c r="ELK28" s="33"/>
      <c r="ELL28" s="33"/>
      <c r="ELM28" s="33"/>
      <c r="ELN28" s="33"/>
      <c r="ELO28" s="33"/>
      <c r="ELP28" s="33"/>
      <c r="ELQ28" s="33"/>
      <c r="ELR28" s="33"/>
      <c r="ELS28" s="33"/>
      <c r="ELT28" s="33"/>
      <c r="ELU28" s="33"/>
      <c r="ELV28" s="33"/>
      <c r="ELW28" s="33"/>
      <c r="ELX28" s="33"/>
      <c r="ELY28" s="33"/>
      <c r="ELZ28" s="33"/>
      <c r="EMA28" s="33"/>
      <c r="EMB28" s="33"/>
      <c r="EMC28" s="33"/>
      <c r="EMD28" s="33"/>
      <c r="EME28" s="33"/>
      <c r="EMF28" s="33"/>
      <c r="EMG28" s="33"/>
      <c r="EMH28" s="33"/>
      <c r="EMI28" s="33"/>
      <c r="EMJ28" s="33"/>
      <c r="EMK28" s="33"/>
      <c r="EML28" s="33"/>
      <c r="EMM28" s="33"/>
      <c r="EMN28" s="33"/>
      <c r="EMO28" s="33"/>
      <c r="EMP28" s="33"/>
      <c r="EMQ28" s="33"/>
      <c r="EMR28" s="33"/>
      <c r="EMS28" s="33"/>
      <c r="EMT28" s="33"/>
      <c r="EMU28" s="33"/>
      <c r="EMV28" s="33"/>
      <c r="EMW28" s="33"/>
      <c r="EMX28" s="33"/>
      <c r="EMY28" s="33"/>
      <c r="EMZ28" s="33"/>
      <c r="ENA28" s="33"/>
      <c r="ENB28" s="33"/>
      <c r="ENC28" s="33"/>
      <c r="END28" s="33"/>
      <c r="ENE28" s="33"/>
      <c r="ENF28" s="33"/>
      <c r="ENG28" s="33"/>
      <c r="ENH28" s="33"/>
      <c r="ENI28" s="33"/>
      <c r="ENJ28" s="33"/>
      <c r="ENK28" s="33"/>
      <c r="ENL28" s="33"/>
      <c r="ENM28" s="33"/>
      <c r="ENN28" s="33"/>
      <c r="ENO28" s="33"/>
      <c r="ENP28" s="33"/>
      <c r="ENQ28" s="33"/>
      <c r="ENR28" s="33"/>
      <c r="ENS28" s="33"/>
      <c r="ENT28" s="33"/>
      <c r="ENU28" s="33"/>
      <c r="ENV28" s="33"/>
      <c r="ENW28" s="33"/>
      <c r="ENX28" s="33"/>
      <c r="ENY28" s="33"/>
      <c r="ENZ28" s="33"/>
      <c r="EOA28" s="33"/>
      <c r="EOB28" s="33"/>
      <c r="EOC28" s="33"/>
      <c r="EOD28" s="33"/>
      <c r="EOE28" s="33"/>
      <c r="EOF28" s="33"/>
      <c r="EOG28" s="33"/>
      <c r="EOH28" s="33"/>
      <c r="EOI28" s="33"/>
      <c r="EOJ28" s="33"/>
      <c r="EOK28" s="33"/>
      <c r="EOL28" s="33"/>
      <c r="EOM28" s="33"/>
      <c r="EON28" s="33"/>
      <c r="EOO28" s="33"/>
      <c r="EOP28" s="33"/>
      <c r="EOQ28" s="33"/>
      <c r="EOR28" s="33"/>
      <c r="EOS28" s="33"/>
      <c r="EOT28" s="33"/>
      <c r="EOU28" s="33"/>
      <c r="EOV28" s="33"/>
      <c r="EOW28" s="33"/>
      <c r="EOX28" s="33"/>
      <c r="EOY28" s="33"/>
      <c r="EOZ28" s="33"/>
      <c r="EPA28" s="33"/>
      <c r="EPB28" s="33"/>
      <c r="EPC28" s="33"/>
      <c r="EPD28" s="33"/>
      <c r="EPE28" s="33"/>
      <c r="EPF28" s="33"/>
      <c r="EPG28" s="33"/>
      <c r="EPH28" s="33"/>
      <c r="EPI28" s="33"/>
      <c r="EPJ28" s="33"/>
      <c r="EPK28" s="33"/>
      <c r="EPL28" s="33"/>
      <c r="EPM28" s="33"/>
      <c r="EPN28" s="33"/>
      <c r="EPO28" s="33"/>
      <c r="EPP28" s="33"/>
      <c r="EPQ28" s="33"/>
      <c r="EPR28" s="33"/>
      <c r="EPS28" s="33"/>
      <c r="EPT28" s="33"/>
      <c r="EPU28" s="33"/>
      <c r="EPV28" s="33"/>
      <c r="EPW28" s="33"/>
      <c r="EPX28" s="33"/>
      <c r="EPY28" s="33"/>
      <c r="EPZ28" s="33"/>
      <c r="EQA28" s="33"/>
      <c r="EQB28" s="33"/>
      <c r="EQC28" s="33"/>
      <c r="EQD28" s="33"/>
      <c r="EQE28" s="33"/>
      <c r="EQF28" s="33"/>
      <c r="EQG28" s="33"/>
      <c r="EQH28" s="33"/>
      <c r="EQI28" s="33"/>
      <c r="EQJ28" s="33"/>
      <c r="EQK28" s="33"/>
      <c r="EQL28" s="33"/>
      <c r="EQM28" s="33"/>
      <c r="EQN28" s="33"/>
      <c r="EQO28" s="33"/>
      <c r="EQP28" s="33"/>
      <c r="EQQ28" s="33"/>
      <c r="EQR28" s="33"/>
      <c r="EQS28" s="33"/>
      <c r="EQT28" s="33"/>
      <c r="EQU28" s="33"/>
      <c r="EQV28" s="33"/>
      <c r="EQW28" s="33"/>
      <c r="EQX28" s="33"/>
      <c r="EQY28" s="33"/>
      <c r="EQZ28" s="33"/>
      <c r="ERA28" s="33"/>
      <c r="ERB28" s="33"/>
      <c r="ERC28" s="33"/>
      <c r="ERD28" s="33"/>
      <c r="ERE28" s="33"/>
      <c r="ERF28" s="33"/>
      <c r="ERG28" s="33"/>
      <c r="ERH28" s="33"/>
      <c r="ERI28" s="33"/>
      <c r="ERJ28" s="33"/>
      <c r="ERK28" s="33"/>
      <c r="ERL28" s="33"/>
      <c r="ERM28" s="33"/>
      <c r="ERN28" s="33"/>
      <c r="ERO28" s="33"/>
      <c r="ERP28" s="33"/>
      <c r="ERQ28" s="33"/>
      <c r="ERR28" s="33"/>
      <c r="ERS28" s="33"/>
      <c r="ERT28" s="33"/>
      <c r="ERU28" s="33"/>
      <c r="ERV28" s="33"/>
      <c r="ERW28" s="33"/>
      <c r="ERX28" s="33"/>
      <c r="ERY28" s="33"/>
      <c r="ERZ28" s="33"/>
      <c r="ESA28" s="33"/>
      <c r="ESB28" s="33"/>
      <c r="ESC28" s="33"/>
      <c r="ESD28" s="33"/>
      <c r="ESE28" s="33"/>
      <c r="ESF28" s="33"/>
      <c r="ESG28" s="33"/>
      <c r="ESH28" s="33"/>
      <c r="ESI28" s="33"/>
      <c r="ESJ28" s="33"/>
      <c r="ESK28" s="33"/>
      <c r="ESL28" s="33"/>
      <c r="ESM28" s="33"/>
      <c r="ESN28" s="33"/>
      <c r="ESO28" s="33"/>
      <c r="ESP28" s="33"/>
      <c r="ESQ28" s="33"/>
      <c r="ESR28" s="33"/>
      <c r="ESS28" s="33"/>
      <c r="EST28" s="33"/>
      <c r="ESU28" s="33"/>
      <c r="ESV28" s="33"/>
      <c r="ESW28" s="33"/>
      <c r="ESX28" s="33"/>
      <c r="ESY28" s="33"/>
      <c r="ESZ28" s="33"/>
      <c r="ETA28" s="33"/>
      <c r="ETB28" s="33"/>
      <c r="ETC28" s="33"/>
      <c r="ETD28" s="33"/>
      <c r="ETE28" s="33"/>
      <c r="ETF28" s="33"/>
      <c r="ETG28" s="33"/>
      <c r="ETH28" s="33"/>
      <c r="ETI28" s="33"/>
      <c r="ETJ28" s="33"/>
      <c r="ETK28" s="33"/>
      <c r="ETL28" s="33"/>
      <c r="ETM28" s="33"/>
      <c r="ETN28" s="33"/>
      <c r="ETO28" s="33"/>
      <c r="ETP28" s="33"/>
      <c r="ETQ28" s="33"/>
      <c r="ETR28" s="33"/>
      <c r="ETS28" s="33"/>
      <c r="ETT28" s="33"/>
      <c r="ETU28" s="33"/>
      <c r="ETV28" s="33"/>
      <c r="ETW28" s="33"/>
      <c r="ETX28" s="33"/>
      <c r="ETY28" s="33"/>
      <c r="ETZ28" s="33"/>
      <c r="EUA28" s="33"/>
      <c r="EUB28" s="33"/>
      <c r="EUC28" s="33"/>
      <c r="EUD28" s="33"/>
      <c r="EUE28" s="33"/>
      <c r="EUF28" s="33"/>
      <c r="EUG28" s="33"/>
      <c r="EUH28" s="33"/>
      <c r="EUI28" s="33"/>
      <c r="EUJ28" s="33"/>
      <c r="EUK28" s="33"/>
      <c r="EUL28" s="33"/>
      <c r="EUM28" s="33"/>
      <c r="EUN28" s="33"/>
      <c r="EUO28" s="33"/>
      <c r="EUP28" s="33"/>
      <c r="EUQ28" s="33"/>
      <c r="EUR28" s="33"/>
      <c r="EUS28" s="33"/>
      <c r="EUT28" s="33"/>
      <c r="EUU28" s="33"/>
      <c r="EUV28" s="33"/>
      <c r="EUW28" s="33"/>
      <c r="EUX28" s="33"/>
      <c r="EUY28" s="33"/>
      <c r="EUZ28" s="33"/>
      <c r="EVA28" s="33"/>
      <c r="EVB28" s="33"/>
      <c r="EVC28" s="33"/>
      <c r="EVD28" s="33"/>
      <c r="EVE28" s="33"/>
      <c r="EVF28" s="33"/>
      <c r="EVG28" s="33"/>
      <c r="EVH28" s="33"/>
      <c r="EVI28" s="33"/>
      <c r="EVJ28" s="33"/>
      <c r="EVK28" s="33"/>
      <c r="EVL28" s="33"/>
      <c r="EVM28" s="33"/>
      <c r="EVN28" s="33"/>
      <c r="EVO28" s="33"/>
      <c r="EVP28" s="33"/>
      <c r="EVQ28" s="33"/>
      <c r="EVR28" s="33"/>
      <c r="EVS28" s="33"/>
      <c r="EVT28" s="33"/>
      <c r="EVU28" s="33"/>
      <c r="EVV28" s="33"/>
      <c r="EVW28" s="33"/>
      <c r="EVX28" s="33"/>
      <c r="EVY28" s="33"/>
      <c r="EVZ28" s="33"/>
      <c r="EWA28" s="33"/>
      <c r="EWB28" s="33"/>
      <c r="EWC28" s="33"/>
      <c r="EWD28" s="33"/>
      <c r="EWE28" s="33"/>
      <c r="EWF28" s="33"/>
      <c r="EWG28" s="33"/>
      <c r="EWH28" s="33"/>
      <c r="EWI28" s="33"/>
      <c r="EWJ28" s="33"/>
      <c r="EWK28" s="33"/>
      <c r="EWL28" s="33"/>
      <c r="EWM28" s="33"/>
      <c r="EWN28" s="33"/>
      <c r="EWO28" s="33"/>
      <c r="EWP28" s="33"/>
      <c r="EWQ28" s="33"/>
      <c r="EWR28" s="33"/>
      <c r="EWS28" s="33"/>
      <c r="EWT28" s="33"/>
      <c r="EWU28" s="33"/>
      <c r="EWV28" s="33"/>
      <c r="EWW28" s="33"/>
      <c r="EWX28" s="33"/>
      <c r="EWY28" s="33"/>
      <c r="EWZ28" s="33"/>
      <c r="EXA28" s="33"/>
      <c r="EXB28" s="33"/>
      <c r="EXC28" s="33"/>
      <c r="EXD28" s="33"/>
      <c r="EXE28" s="33"/>
      <c r="EXF28" s="33"/>
      <c r="EXG28" s="33"/>
      <c r="EXH28" s="33"/>
      <c r="EXI28" s="33"/>
      <c r="EXJ28" s="33"/>
      <c r="EXK28" s="33"/>
      <c r="EXL28" s="33"/>
      <c r="EXM28" s="33"/>
      <c r="EXN28" s="33"/>
      <c r="EXO28" s="33"/>
      <c r="EXP28" s="33"/>
      <c r="EXQ28" s="33"/>
      <c r="EXR28" s="33"/>
      <c r="EXS28" s="33"/>
      <c r="EXT28" s="33"/>
      <c r="EXU28" s="33"/>
      <c r="EXV28" s="33"/>
      <c r="EXW28" s="33"/>
      <c r="EXX28" s="33"/>
      <c r="EXY28" s="33"/>
      <c r="EXZ28" s="33"/>
      <c r="EYA28" s="33"/>
      <c r="EYB28" s="33"/>
      <c r="EYC28" s="33"/>
      <c r="EYD28" s="33"/>
      <c r="EYE28" s="33"/>
      <c r="EYF28" s="33"/>
      <c r="EYG28" s="33"/>
      <c r="EYH28" s="33"/>
      <c r="EYI28" s="33"/>
      <c r="EYJ28" s="33"/>
      <c r="EYK28" s="33"/>
      <c r="EYL28" s="33"/>
      <c r="EYM28" s="33"/>
      <c r="EYN28" s="33"/>
      <c r="EYO28" s="33"/>
      <c r="EYP28" s="33"/>
      <c r="EYQ28" s="33"/>
      <c r="EYR28" s="33"/>
      <c r="EYS28" s="33"/>
      <c r="EYT28" s="33"/>
      <c r="EYU28" s="33"/>
      <c r="EYV28" s="33"/>
      <c r="EYW28" s="33"/>
      <c r="EYX28" s="33"/>
      <c r="EYY28" s="33"/>
      <c r="EYZ28" s="33"/>
      <c r="EZA28" s="33"/>
      <c r="EZB28" s="33"/>
      <c r="EZC28" s="33"/>
      <c r="EZD28" s="33"/>
      <c r="EZE28" s="33"/>
      <c r="EZF28" s="33"/>
      <c r="EZG28" s="33"/>
      <c r="EZH28" s="33"/>
      <c r="EZI28" s="33"/>
      <c r="EZJ28" s="33"/>
      <c r="EZK28" s="33"/>
      <c r="EZL28" s="33"/>
      <c r="EZM28" s="33"/>
      <c r="EZN28" s="33"/>
      <c r="EZO28" s="33"/>
      <c r="EZP28" s="33"/>
      <c r="EZQ28" s="33"/>
      <c r="EZR28" s="33"/>
      <c r="EZS28" s="33"/>
      <c r="EZT28" s="33"/>
      <c r="EZU28" s="33"/>
      <c r="EZV28" s="33"/>
      <c r="EZW28" s="33"/>
      <c r="EZX28" s="33"/>
      <c r="EZY28" s="33"/>
      <c r="EZZ28" s="33"/>
      <c r="FAA28" s="33"/>
      <c r="FAB28" s="33"/>
      <c r="FAC28" s="33"/>
      <c r="FAD28" s="33"/>
      <c r="FAE28" s="33"/>
      <c r="FAF28" s="33"/>
      <c r="FAG28" s="33"/>
      <c r="FAH28" s="33"/>
      <c r="FAI28" s="33"/>
      <c r="FAJ28" s="33"/>
      <c r="FAK28" s="33"/>
      <c r="FAL28" s="33"/>
      <c r="FAM28" s="33"/>
      <c r="FAN28" s="33"/>
      <c r="FAO28" s="33"/>
      <c r="FAP28" s="33"/>
      <c r="FAQ28" s="33"/>
      <c r="FAR28" s="33"/>
      <c r="FAS28" s="33"/>
      <c r="FAT28" s="33"/>
      <c r="FAU28" s="33"/>
      <c r="FAV28" s="33"/>
      <c r="FAW28" s="33"/>
      <c r="FAX28" s="33"/>
      <c r="FAY28" s="33"/>
      <c r="FAZ28" s="33"/>
      <c r="FBA28" s="33"/>
      <c r="FBB28" s="33"/>
      <c r="FBC28" s="33"/>
      <c r="FBD28" s="33"/>
      <c r="FBE28" s="33"/>
      <c r="FBF28" s="33"/>
      <c r="FBG28" s="33"/>
      <c r="FBH28" s="33"/>
      <c r="FBI28" s="33"/>
      <c r="FBJ28" s="33"/>
      <c r="FBK28" s="33"/>
      <c r="FBL28" s="33"/>
      <c r="FBM28" s="33"/>
      <c r="FBN28" s="33"/>
      <c r="FBO28" s="33"/>
      <c r="FBP28" s="33"/>
      <c r="FBQ28" s="33"/>
      <c r="FBR28" s="33"/>
      <c r="FBS28" s="33"/>
      <c r="FBT28" s="33"/>
      <c r="FBU28" s="33"/>
      <c r="FBV28" s="33"/>
      <c r="FBW28" s="33"/>
      <c r="FBX28" s="33"/>
      <c r="FBY28" s="33"/>
      <c r="FBZ28" s="33"/>
      <c r="FCA28" s="33"/>
      <c r="FCB28" s="33"/>
      <c r="FCC28" s="33"/>
      <c r="FCD28" s="33"/>
      <c r="FCE28" s="33"/>
      <c r="FCF28" s="33"/>
      <c r="FCG28" s="33"/>
      <c r="FCH28" s="33"/>
      <c r="FCI28" s="33"/>
      <c r="FCJ28" s="33"/>
      <c r="FCK28" s="33"/>
      <c r="FCL28" s="33"/>
      <c r="FCM28" s="33"/>
      <c r="FCN28" s="33"/>
      <c r="FCO28" s="33"/>
      <c r="FCP28" s="33"/>
      <c r="FCQ28" s="33"/>
      <c r="FCR28" s="33"/>
      <c r="FCS28" s="33"/>
      <c r="FCT28" s="33"/>
      <c r="FCU28" s="33"/>
      <c r="FCV28" s="33"/>
      <c r="FCW28" s="33"/>
      <c r="FCX28" s="33"/>
      <c r="FCY28" s="33"/>
      <c r="FCZ28" s="33"/>
      <c r="FDA28" s="33"/>
      <c r="FDB28" s="33"/>
      <c r="FDC28" s="33"/>
      <c r="FDD28" s="33"/>
      <c r="FDE28" s="33"/>
      <c r="FDF28" s="33"/>
      <c r="FDG28" s="33"/>
      <c r="FDH28" s="33"/>
      <c r="FDI28" s="33"/>
      <c r="FDJ28" s="33"/>
      <c r="FDK28" s="33"/>
      <c r="FDL28" s="33"/>
      <c r="FDM28" s="33"/>
      <c r="FDN28" s="33"/>
      <c r="FDO28" s="33"/>
      <c r="FDP28" s="33"/>
      <c r="FDQ28" s="33"/>
      <c r="FDR28" s="33"/>
      <c r="FDS28" s="33"/>
      <c r="FDT28" s="33"/>
      <c r="FDU28" s="33"/>
      <c r="FDV28" s="33"/>
      <c r="FDW28" s="33"/>
      <c r="FDX28" s="33"/>
      <c r="FDY28" s="33"/>
      <c r="FDZ28" s="33"/>
      <c r="FEA28" s="33"/>
      <c r="FEB28" s="33"/>
      <c r="FEC28" s="33"/>
      <c r="FED28" s="33"/>
      <c r="FEE28" s="33"/>
      <c r="FEF28" s="33"/>
      <c r="FEG28" s="33"/>
      <c r="FEH28" s="33"/>
      <c r="FEI28" s="33"/>
      <c r="FEJ28" s="33"/>
      <c r="FEK28" s="33"/>
      <c r="FEL28" s="33"/>
      <c r="FEM28" s="33"/>
      <c r="FEN28" s="33"/>
      <c r="FEO28" s="33"/>
      <c r="FEP28" s="33"/>
      <c r="FEQ28" s="33"/>
      <c r="FER28" s="33"/>
      <c r="FES28" s="33"/>
      <c r="FET28" s="33"/>
      <c r="FEU28" s="33"/>
      <c r="FEV28" s="33"/>
      <c r="FEW28" s="33"/>
      <c r="FEX28" s="33"/>
      <c r="FEY28" s="33"/>
      <c r="FEZ28" s="33"/>
      <c r="FFA28" s="33"/>
      <c r="FFB28" s="33"/>
      <c r="FFC28" s="33"/>
      <c r="FFD28" s="33"/>
      <c r="FFE28" s="33"/>
      <c r="FFF28" s="33"/>
      <c r="FFG28" s="33"/>
      <c r="FFH28" s="33"/>
      <c r="FFI28" s="33"/>
      <c r="FFJ28" s="33"/>
      <c r="FFK28" s="33"/>
      <c r="FFL28" s="33"/>
      <c r="FFM28" s="33"/>
      <c r="FFN28" s="33"/>
      <c r="FFO28" s="33"/>
      <c r="FFP28" s="33"/>
      <c r="FFQ28" s="33"/>
      <c r="FFR28" s="33"/>
      <c r="FFS28" s="33"/>
      <c r="FFT28" s="33"/>
      <c r="FFU28" s="33"/>
      <c r="FFV28" s="33"/>
      <c r="FFW28" s="33"/>
      <c r="FFX28" s="33"/>
      <c r="FFY28" s="33"/>
      <c r="FFZ28" s="33"/>
      <c r="FGA28" s="33"/>
      <c r="FGB28" s="33"/>
      <c r="FGC28" s="33"/>
      <c r="FGD28" s="33"/>
      <c r="FGE28" s="33"/>
      <c r="FGF28" s="33"/>
      <c r="FGG28" s="33"/>
      <c r="FGH28" s="33"/>
      <c r="FGI28" s="33"/>
      <c r="FGJ28" s="33"/>
      <c r="FGK28" s="33"/>
      <c r="FGL28" s="33"/>
      <c r="FGM28" s="33"/>
      <c r="FGN28" s="33"/>
      <c r="FGO28" s="33"/>
      <c r="FGP28" s="33"/>
      <c r="FGQ28" s="33"/>
      <c r="FGR28" s="33"/>
      <c r="FGS28" s="33"/>
      <c r="FGT28" s="33"/>
      <c r="FGU28" s="33"/>
      <c r="FGV28" s="33"/>
      <c r="FGW28" s="33"/>
      <c r="FGX28" s="33"/>
      <c r="FGY28" s="33"/>
      <c r="FGZ28" s="33"/>
      <c r="FHA28" s="33"/>
      <c r="FHB28" s="33"/>
      <c r="FHC28" s="33"/>
      <c r="FHD28" s="33"/>
      <c r="FHE28" s="33"/>
      <c r="FHF28" s="33"/>
      <c r="FHG28" s="33"/>
      <c r="FHH28" s="33"/>
      <c r="FHI28" s="33"/>
      <c r="FHJ28" s="33"/>
      <c r="FHK28" s="33"/>
      <c r="FHL28" s="33"/>
      <c r="FHM28" s="33"/>
      <c r="FHN28" s="33"/>
      <c r="FHO28" s="33"/>
      <c r="FHP28" s="33"/>
      <c r="FHQ28" s="33"/>
      <c r="FHR28" s="33"/>
      <c r="FHS28" s="33"/>
      <c r="FHT28" s="33"/>
      <c r="FHU28" s="33"/>
      <c r="FHV28" s="33"/>
      <c r="FHW28" s="33"/>
      <c r="FHX28" s="33"/>
      <c r="FHY28" s="33"/>
      <c r="FHZ28" s="33"/>
      <c r="FIA28" s="33"/>
      <c r="FIB28" s="33"/>
      <c r="FIC28" s="33"/>
      <c r="FID28" s="33"/>
      <c r="FIE28" s="33"/>
      <c r="FIF28" s="33"/>
      <c r="FIG28" s="33"/>
      <c r="FIH28" s="33"/>
      <c r="FII28" s="33"/>
      <c r="FIJ28" s="33"/>
      <c r="FIK28" s="33"/>
      <c r="FIL28" s="33"/>
      <c r="FIM28" s="33"/>
      <c r="FIN28" s="33"/>
      <c r="FIO28" s="33"/>
      <c r="FIP28" s="33"/>
      <c r="FIQ28" s="33"/>
      <c r="FIR28" s="33"/>
      <c r="FIS28" s="33"/>
      <c r="FIT28" s="33"/>
      <c r="FIU28" s="33"/>
      <c r="FIV28" s="33"/>
      <c r="FIW28" s="33"/>
      <c r="FIX28" s="33"/>
      <c r="FIY28" s="33"/>
      <c r="FIZ28" s="33"/>
      <c r="FJA28" s="33"/>
      <c r="FJB28" s="33"/>
      <c r="FJC28" s="33"/>
      <c r="FJD28" s="33"/>
      <c r="FJE28" s="33"/>
      <c r="FJF28" s="33"/>
      <c r="FJG28" s="33"/>
      <c r="FJH28" s="33"/>
      <c r="FJI28" s="33"/>
      <c r="FJJ28" s="33"/>
      <c r="FJK28" s="33"/>
      <c r="FJL28" s="33"/>
      <c r="FJM28" s="33"/>
      <c r="FJN28" s="33"/>
      <c r="FJO28" s="33"/>
      <c r="FJP28" s="33"/>
      <c r="FJQ28" s="33"/>
      <c r="FJR28" s="33"/>
      <c r="FJS28" s="33"/>
      <c r="FJT28" s="33"/>
      <c r="FJU28" s="33"/>
      <c r="FJV28" s="33"/>
      <c r="FJW28" s="33"/>
      <c r="FJX28" s="33"/>
      <c r="FJY28" s="33"/>
      <c r="FJZ28" s="33"/>
      <c r="FKA28" s="33"/>
      <c r="FKB28" s="33"/>
      <c r="FKC28" s="33"/>
      <c r="FKD28" s="33"/>
      <c r="FKE28" s="33"/>
      <c r="FKF28" s="33"/>
      <c r="FKG28" s="33"/>
      <c r="FKH28" s="33"/>
      <c r="FKI28" s="33"/>
      <c r="FKJ28" s="33"/>
      <c r="FKK28" s="33"/>
      <c r="FKL28" s="33"/>
      <c r="FKM28" s="33"/>
      <c r="FKN28" s="33"/>
      <c r="FKO28" s="33"/>
      <c r="FKP28" s="33"/>
      <c r="FKQ28" s="33"/>
      <c r="FKR28" s="33"/>
      <c r="FKS28" s="33"/>
      <c r="FKT28" s="33"/>
      <c r="FKU28" s="33"/>
      <c r="FKV28" s="33"/>
      <c r="FKW28" s="33"/>
      <c r="FKX28" s="33"/>
      <c r="FKY28" s="33"/>
      <c r="FKZ28" s="33"/>
      <c r="FLA28" s="33"/>
      <c r="FLB28" s="33"/>
      <c r="FLC28" s="33"/>
      <c r="FLD28" s="33"/>
      <c r="FLE28" s="33"/>
      <c r="FLF28" s="33"/>
      <c r="FLG28" s="33"/>
      <c r="FLH28" s="33"/>
      <c r="FLI28" s="33"/>
      <c r="FLJ28" s="33"/>
      <c r="FLK28" s="33"/>
      <c r="FLL28" s="33"/>
      <c r="FLM28" s="33"/>
      <c r="FLN28" s="33"/>
      <c r="FLO28" s="33"/>
      <c r="FLP28" s="33"/>
      <c r="FLQ28" s="33"/>
      <c r="FLR28" s="33"/>
      <c r="FLS28" s="33"/>
      <c r="FLT28" s="33"/>
      <c r="FLU28" s="33"/>
      <c r="FLV28" s="33"/>
      <c r="FLW28" s="33"/>
      <c r="FLX28" s="33"/>
      <c r="FLY28" s="33"/>
      <c r="FLZ28" s="33"/>
      <c r="FMA28" s="33"/>
      <c r="FMB28" s="33"/>
      <c r="FMC28" s="33"/>
      <c r="FMD28" s="33"/>
      <c r="FME28" s="33"/>
      <c r="FMF28" s="33"/>
      <c r="FMG28" s="33"/>
      <c r="FMH28" s="33"/>
      <c r="FMI28" s="33"/>
      <c r="FMJ28" s="33"/>
      <c r="FMK28" s="33"/>
      <c r="FML28" s="33"/>
      <c r="FMM28" s="33"/>
      <c r="FMN28" s="33"/>
      <c r="FMO28" s="33"/>
      <c r="FMP28" s="33"/>
      <c r="FMQ28" s="33"/>
      <c r="FMR28" s="33"/>
      <c r="FMS28" s="33"/>
      <c r="FMT28" s="33"/>
      <c r="FMU28" s="33"/>
      <c r="FMV28" s="33"/>
      <c r="FMW28" s="33"/>
      <c r="FMX28" s="33"/>
      <c r="FMY28" s="33"/>
      <c r="FMZ28" s="33"/>
      <c r="FNA28" s="33"/>
      <c r="FNB28" s="33"/>
      <c r="FNC28" s="33"/>
      <c r="FND28" s="33"/>
      <c r="FNE28" s="33"/>
      <c r="FNF28" s="33"/>
      <c r="FNG28" s="33"/>
      <c r="FNH28" s="33"/>
      <c r="FNI28" s="33"/>
      <c r="FNJ28" s="33"/>
      <c r="FNK28" s="33"/>
      <c r="FNL28" s="33"/>
      <c r="FNM28" s="33"/>
      <c r="FNN28" s="33"/>
      <c r="FNO28" s="33"/>
      <c r="FNP28" s="33"/>
      <c r="FNQ28" s="33"/>
      <c r="FNR28" s="33"/>
      <c r="FNS28" s="33"/>
      <c r="FNT28" s="33"/>
      <c r="FNU28" s="33"/>
      <c r="FNV28" s="33"/>
      <c r="FNW28" s="33"/>
      <c r="FNX28" s="33"/>
      <c r="FNY28" s="33"/>
      <c r="FNZ28" s="33"/>
      <c r="FOA28" s="33"/>
      <c r="FOB28" s="33"/>
      <c r="FOC28" s="33"/>
      <c r="FOD28" s="33"/>
      <c r="FOE28" s="33"/>
      <c r="FOF28" s="33"/>
      <c r="FOG28" s="33"/>
      <c r="FOH28" s="33"/>
      <c r="FOI28" s="33"/>
      <c r="FOJ28" s="33"/>
      <c r="FOK28" s="33"/>
      <c r="FOL28" s="33"/>
      <c r="FOM28" s="33"/>
      <c r="FON28" s="33"/>
      <c r="FOO28" s="33"/>
      <c r="FOP28" s="33"/>
      <c r="FOQ28" s="33"/>
      <c r="FOR28" s="33"/>
      <c r="FOS28" s="33"/>
      <c r="FOT28" s="33"/>
      <c r="FOU28" s="33"/>
      <c r="FOV28" s="33"/>
      <c r="FOW28" s="33"/>
      <c r="FOX28" s="33"/>
      <c r="FOY28" s="33"/>
      <c r="FOZ28" s="33"/>
      <c r="FPA28" s="33"/>
      <c r="FPB28" s="33"/>
      <c r="FPC28" s="33"/>
      <c r="FPD28" s="33"/>
      <c r="FPE28" s="33"/>
      <c r="FPF28" s="33"/>
      <c r="FPG28" s="33"/>
      <c r="FPH28" s="33"/>
      <c r="FPI28" s="33"/>
      <c r="FPJ28" s="33"/>
      <c r="FPK28" s="33"/>
      <c r="FPL28" s="33"/>
      <c r="FPM28" s="33"/>
      <c r="FPN28" s="33"/>
      <c r="FPO28" s="33"/>
      <c r="FPP28" s="33"/>
      <c r="FPQ28" s="33"/>
      <c r="FPR28" s="33"/>
      <c r="FPS28" s="33"/>
      <c r="FPT28" s="33"/>
      <c r="FPU28" s="33"/>
      <c r="FPV28" s="33"/>
      <c r="FPW28" s="33"/>
      <c r="FPX28" s="33"/>
      <c r="FPY28" s="33"/>
      <c r="FPZ28" s="33"/>
      <c r="FQA28" s="33"/>
      <c r="FQB28" s="33"/>
      <c r="FQC28" s="33"/>
      <c r="FQD28" s="33"/>
      <c r="FQE28" s="33"/>
      <c r="FQF28" s="33"/>
      <c r="FQG28" s="33"/>
      <c r="FQH28" s="33"/>
      <c r="FQI28" s="33"/>
      <c r="FQJ28" s="33"/>
      <c r="FQK28" s="33"/>
      <c r="FQL28" s="33"/>
      <c r="FQM28" s="33"/>
      <c r="FQN28" s="33"/>
      <c r="FQO28" s="33"/>
      <c r="FQP28" s="33"/>
      <c r="FQQ28" s="33"/>
      <c r="FQR28" s="33"/>
      <c r="FQS28" s="33"/>
      <c r="FQT28" s="33"/>
      <c r="FQU28" s="33"/>
      <c r="FQV28" s="33"/>
      <c r="FQW28" s="33"/>
      <c r="FQX28" s="33"/>
      <c r="FQY28" s="33"/>
      <c r="FQZ28" s="33"/>
      <c r="FRA28" s="33"/>
      <c r="FRB28" s="33"/>
      <c r="FRC28" s="33"/>
      <c r="FRD28" s="33"/>
      <c r="FRE28" s="33"/>
      <c r="FRF28" s="33"/>
      <c r="FRG28" s="33"/>
      <c r="FRH28" s="33"/>
      <c r="FRI28" s="33"/>
      <c r="FRJ28" s="33"/>
      <c r="FRK28" s="33"/>
      <c r="FRL28" s="33"/>
      <c r="FRM28" s="33"/>
      <c r="FRN28" s="33"/>
      <c r="FRO28" s="33"/>
      <c r="FRP28" s="33"/>
      <c r="FRQ28" s="33"/>
      <c r="FRR28" s="33"/>
      <c r="FRS28" s="33"/>
      <c r="FRT28" s="33"/>
      <c r="FRU28" s="33"/>
      <c r="FRV28" s="33"/>
      <c r="FRW28" s="33"/>
      <c r="FRX28" s="33"/>
      <c r="FRY28" s="33"/>
      <c r="FRZ28" s="33"/>
      <c r="FSA28" s="33"/>
      <c r="FSB28" s="33"/>
      <c r="FSC28" s="33"/>
      <c r="FSD28" s="33"/>
      <c r="FSE28" s="33"/>
      <c r="FSF28" s="33"/>
      <c r="FSG28" s="33"/>
      <c r="FSH28" s="33"/>
      <c r="FSI28" s="33"/>
      <c r="FSJ28" s="33"/>
      <c r="FSK28" s="33"/>
      <c r="FSL28" s="33"/>
      <c r="FSM28" s="33"/>
      <c r="FSN28" s="33"/>
      <c r="FSO28" s="33"/>
      <c r="FSP28" s="33"/>
      <c r="FSQ28" s="33"/>
      <c r="FSR28" s="33"/>
      <c r="FSS28" s="33"/>
      <c r="FST28" s="33"/>
      <c r="FSU28" s="33"/>
      <c r="FSV28" s="33"/>
      <c r="FSW28" s="33"/>
      <c r="FSX28" s="33"/>
      <c r="FSY28" s="33"/>
      <c r="FSZ28" s="33"/>
      <c r="FTA28" s="33"/>
      <c r="FTB28" s="33"/>
      <c r="FTC28" s="33"/>
      <c r="FTD28" s="33"/>
      <c r="FTE28" s="33"/>
      <c r="FTF28" s="33"/>
      <c r="FTG28" s="33"/>
      <c r="FTH28" s="33"/>
      <c r="FTI28" s="33"/>
      <c r="FTJ28" s="33"/>
      <c r="FTK28" s="33"/>
      <c r="FTL28" s="33"/>
      <c r="FTM28" s="33"/>
      <c r="FTN28" s="33"/>
      <c r="FTO28" s="33"/>
      <c r="FTP28" s="33"/>
      <c r="FTQ28" s="33"/>
      <c r="FTR28" s="33"/>
      <c r="FTS28" s="33"/>
      <c r="FTT28" s="33"/>
      <c r="FTU28" s="33"/>
      <c r="FTV28" s="33"/>
      <c r="FTW28" s="33"/>
      <c r="FTX28" s="33"/>
      <c r="FTY28" s="33"/>
      <c r="FTZ28" s="33"/>
      <c r="FUA28" s="33"/>
      <c r="FUB28" s="33"/>
      <c r="FUC28" s="33"/>
      <c r="FUD28" s="33"/>
      <c r="FUE28" s="33"/>
      <c r="FUF28" s="33"/>
      <c r="FUG28" s="33"/>
      <c r="FUH28" s="33"/>
      <c r="FUI28" s="33"/>
      <c r="FUJ28" s="33"/>
      <c r="FUK28" s="33"/>
      <c r="FUL28" s="33"/>
      <c r="FUM28" s="33"/>
      <c r="FUN28" s="33"/>
      <c r="FUO28" s="33"/>
      <c r="FUP28" s="33"/>
      <c r="FUQ28" s="33"/>
      <c r="FUR28" s="33"/>
      <c r="FUS28" s="33"/>
      <c r="FUT28" s="33"/>
      <c r="FUU28" s="33"/>
      <c r="FUV28" s="33"/>
      <c r="FUW28" s="33"/>
      <c r="FUX28" s="33"/>
      <c r="FUY28" s="33"/>
      <c r="FUZ28" s="33"/>
      <c r="FVA28" s="33"/>
      <c r="FVB28" s="33"/>
      <c r="FVC28" s="33"/>
      <c r="FVD28" s="33"/>
      <c r="FVE28" s="33"/>
      <c r="FVF28" s="33"/>
      <c r="FVG28" s="33"/>
      <c r="FVH28" s="33"/>
      <c r="FVI28" s="33"/>
      <c r="FVJ28" s="33"/>
      <c r="FVK28" s="33"/>
      <c r="FVL28" s="33"/>
      <c r="FVM28" s="33"/>
      <c r="FVN28" s="33"/>
      <c r="FVO28" s="33"/>
      <c r="FVP28" s="33"/>
      <c r="FVQ28" s="33"/>
      <c r="FVR28" s="33"/>
      <c r="FVS28" s="33"/>
      <c r="FVT28" s="33"/>
      <c r="FVU28" s="33"/>
      <c r="FVV28" s="33"/>
      <c r="FVW28" s="33"/>
      <c r="FVX28" s="33"/>
      <c r="FVY28" s="33"/>
      <c r="FVZ28" s="33"/>
      <c r="FWA28" s="33"/>
      <c r="FWB28" s="33"/>
      <c r="FWC28" s="33"/>
      <c r="FWD28" s="33"/>
      <c r="FWE28" s="33"/>
      <c r="FWF28" s="33"/>
      <c r="FWG28" s="33"/>
      <c r="FWH28" s="33"/>
      <c r="FWI28" s="33"/>
      <c r="FWJ28" s="33"/>
      <c r="FWK28" s="33"/>
      <c r="FWL28" s="33"/>
      <c r="FWM28" s="33"/>
      <c r="FWN28" s="33"/>
      <c r="FWO28" s="33"/>
      <c r="FWP28" s="33"/>
      <c r="FWQ28" s="33"/>
      <c r="FWR28" s="33"/>
      <c r="FWS28" s="33"/>
      <c r="FWT28" s="33"/>
      <c r="FWU28" s="33"/>
      <c r="FWV28" s="33"/>
      <c r="FWW28" s="33"/>
      <c r="FWX28" s="33"/>
      <c r="FWY28" s="33"/>
      <c r="FWZ28" s="33"/>
      <c r="FXA28" s="33"/>
      <c r="FXB28" s="33"/>
      <c r="FXC28" s="33"/>
      <c r="FXD28" s="33"/>
      <c r="FXE28" s="33"/>
      <c r="FXF28" s="33"/>
      <c r="FXG28" s="33"/>
      <c r="FXH28" s="33"/>
      <c r="FXI28" s="33"/>
      <c r="FXJ28" s="33"/>
      <c r="FXK28" s="33"/>
      <c r="FXL28" s="33"/>
      <c r="FXM28" s="33"/>
      <c r="FXN28" s="33"/>
      <c r="FXO28" s="33"/>
      <c r="FXP28" s="33"/>
      <c r="FXQ28" s="33"/>
      <c r="FXR28" s="33"/>
      <c r="FXS28" s="33"/>
      <c r="FXT28" s="33"/>
      <c r="FXU28" s="33"/>
      <c r="FXV28" s="33"/>
      <c r="FXW28" s="33"/>
      <c r="FXX28" s="33"/>
      <c r="FXY28" s="33"/>
      <c r="FXZ28" s="33"/>
      <c r="FYA28" s="33"/>
      <c r="FYB28" s="33"/>
      <c r="FYC28" s="33"/>
      <c r="FYD28" s="33"/>
      <c r="FYE28" s="33"/>
      <c r="FYF28" s="33"/>
      <c r="FYG28" s="33"/>
      <c r="FYH28" s="33"/>
      <c r="FYI28" s="33"/>
      <c r="FYJ28" s="33"/>
      <c r="FYK28" s="33"/>
      <c r="FYL28" s="33"/>
      <c r="FYM28" s="33"/>
      <c r="FYN28" s="33"/>
      <c r="FYO28" s="33"/>
      <c r="FYP28" s="33"/>
      <c r="FYQ28" s="33"/>
      <c r="FYR28" s="33"/>
      <c r="FYS28" s="33"/>
      <c r="FYT28" s="33"/>
      <c r="FYU28" s="33"/>
      <c r="FYV28" s="33"/>
      <c r="FYW28" s="33"/>
      <c r="FYX28" s="33"/>
      <c r="FYY28" s="33"/>
      <c r="FYZ28" s="33"/>
      <c r="FZA28" s="33"/>
      <c r="FZB28" s="33"/>
      <c r="FZC28" s="33"/>
      <c r="FZD28" s="33"/>
      <c r="FZE28" s="33"/>
      <c r="FZF28" s="33"/>
      <c r="FZG28" s="33"/>
      <c r="FZH28" s="33"/>
      <c r="FZI28" s="33"/>
      <c r="FZJ28" s="33"/>
      <c r="FZK28" s="33"/>
      <c r="FZL28" s="33"/>
      <c r="FZM28" s="33"/>
      <c r="FZN28" s="33"/>
      <c r="FZO28" s="33"/>
      <c r="FZP28" s="33"/>
      <c r="FZQ28" s="33"/>
      <c r="FZR28" s="33"/>
      <c r="FZS28" s="33"/>
      <c r="FZT28" s="33"/>
      <c r="FZU28" s="33"/>
      <c r="FZV28" s="33"/>
      <c r="FZW28" s="33"/>
      <c r="FZX28" s="33"/>
      <c r="FZY28" s="33"/>
      <c r="FZZ28" s="33"/>
      <c r="GAA28" s="33"/>
      <c r="GAB28" s="33"/>
      <c r="GAC28" s="33"/>
      <c r="GAD28" s="33"/>
      <c r="GAE28" s="33"/>
      <c r="GAF28" s="33"/>
      <c r="GAG28" s="33"/>
      <c r="GAH28" s="33"/>
      <c r="GAI28" s="33"/>
      <c r="GAJ28" s="33"/>
      <c r="GAK28" s="33"/>
      <c r="GAL28" s="33"/>
      <c r="GAM28" s="33"/>
      <c r="GAN28" s="33"/>
      <c r="GAO28" s="33"/>
      <c r="GAP28" s="33"/>
      <c r="GAQ28" s="33"/>
      <c r="GAR28" s="33"/>
      <c r="GAS28" s="33"/>
      <c r="GAT28" s="33"/>
      <c r="GAU28" s="33"/>
      <c r="GAV28" s="33"/>
      <c r="GAW28" s="33"/>
      <c r="GAX28" s="33"/>
      <c r="GAY28" s="33"/>
      <c r="GAZ28" s="33"/>
      <c r="GBA28" s="33"/>
      <c r="GBB28" s="33"/>
      <c r="GBC28" s="33"/>
      <c r="GBD28" s="33"/>
      <c r="GBE28" s="33"/>
      <c r="GBF28" s="33"/>
      <c r="GBG28" s="33"/>
      <c r="GBH28" s="33"/>
      <c r="GBI28" s="33"/>
      <c r="GBJ28" s="33"/>
      <c r="GBK28" s="33"/>
      <c r="GBL28" s="33"/>
      <c r="GBM28" s="33"/>
      <c r="GBN28" s="33"/>
      <c r="GBO28" s="33"/>
      <c r="GBP28" s="33"/>
      <c r="GBQ28" s="33"/>
      <c r="GBR28" s="33"/>
      <c r="GBS28" s="33"/>
      <c r="GBT28" s="33"/>
      <c r="GBU28" s="33"/>
      <c r="GBV28" s="33"/>
      <c r="GBW28" s="33"/>
      <c r="GBX28" s="33"/>
      <c r="GBY28" s="33"/>
      <c r="GBZ28" s="33"/>
      <c r="GCA28" s="33"/>
      <c r="GCB28" s="33"/>
      <c r="GCC28" s="33"/>
      <c r="GCD28" s="33"/>
      <c r="GCE28" s="33"/>
      <c r="GCF28" s="33"/>
      <c r="GCG28" s="33"/>
      <c r="GCH28" s="33"/>
      <c r="GCI28" s="33"/>
      <c r="GCJ28" s="33"/>
      <c r="GCK28" s="33"/>
      <c r="GCL28" s="33"/>
      <c r="GCM28" s="33"/>
      <c r="GCN28" s="33"/>
      <c r="GCO28" s="33"/>
      <c r="GCP28" s="33"/>
      <c r="GCQ28" s="33"/>
      <c r="GCR28" s="33"/>
      <c r="GCS28" s="33"/>
      <c r="GCT28" s="33"/>
      <c r="GCU28" s="33"/>
      <c r="GCV28" s="33"/>
      <c r="GCW28" s="33"/>
      <c r="GCX28" s="33"/>
      <c r="GCY28" s="33"/>
      <c r="GCZ28" s="33"/>
      <c r="GDA28" s="33"/>
      <c r="GDB28" s="33"/>
      <c r="GDC28" s="33"/>
      <c r="GDD28" s="33"/>
      <c r="GDE28" s="33"/>
      <c r="GDF28" s="33"/>
      <c r="GDG28" s="33"/>
      <c r="GDH28" s="33"/>
      <c r="GDI28" s="33"/>
      <c r="GDJ28" s="33"/>
      <c r="GDK28" s="33"/>
      <c r="GDL28" s="33"/>
      <c r="GDM28" s="33"/>
      <c r="GDN28" s="33"/>
      <c r="GDO28" s="33"/>
      <c r="GDP28" s="33"/>
      <c r="GDQ28" s="33"/>
      <c r="GDR28" s="33"/>
      <c r="GDS28" s="33"/>
      <c r="GDT28" s="33"/>
      <c r="GDU28" s="33"/>
      <c r="GDV28" s="33"/>
      <c r="GDW28" s="33"/>
      <c r="GDX28" s="33"/>
      <c r="GDY28" s="33"/>
      <c r="GDZ28" s="33"/>
      <c r="GEA28" s="33"/>
      <c r="GEB28" s="33"/>
      <c r="GEC28" s="33"/>
      <c r="GED28" s="33"/>
      <c r="GEE28" s="33"/>
      <c r="GEF28" s="33"/>
      <c r="GEG28" s="33"/>
      <c r="GEH28" s="33"/>
      <c r="GEI28" s="33"/>
      <c r="GEJ28" s="33"/>
      <c r="GEK28" s="33"/>
      <c r="GEL28" s="33"/>
      <c r="GEM28" s="33"/>
      <c r="GEN28" s="33"/>
      <c r="GEO28" s="33"/>
      <c r="GEP28" s="33"/>
      <c r="GEQ28" s="33"/>
      <c r="GER28" s="33"/>
      <c r="GES28" s="33"/>
      <c r="GET28" s="33"/>
      <c r="GEU28" s="33"/>
      <c r="GEV28" s="33"/>
      <c r="GEW28" s="33"/>
      <c r="GEX28" s="33"/>
      <c r="GEY28" s="33"/>
      <c r="GEZ28" s="33"/>
      <c r="GFA28" s="33"/>
      <c r="GFB28" s="33"/>
      <c r="GFC28" s="33"/>
      <c r="GFD28" s="33"/>
      <c r="GFE28" s="33"/>
      <c r="GFF28" s="33"/>
      <c r="GFG28" s="33"/>
      <c r="GFH28" s="33"/>
      <c r="GFI28" s="33"/>
      <c r="GFJ28" s="33"/>
      <c r="GFK28" s="33"/>
      <c r="GFL28" s="33"/>
      <c r="GFM28" s="33"/>
      <c r="GFN28" s="33"/>
      <c r="GFO28" s="33"/>
      <c r="GFP28" s="33"/>
      <c r="GFQ28" s="33"/>
      <c r="GFR28" s="33"/>
      <c r="GFS28" s="33"/>
      <c r="GFT28" s="33"/>
      <c r="GFU28" s="33"/>
      <c r="GFV28" s="33"/>
      <c r="GFW28" s="33"/>
      <c r="GFX28" s="33"/>
      <c r="GFY28" s="33"/>
      <c r="GFZ28" s="33"/>
      <c r="GGA28" s="33"/>
      <c r="GGB28" s="33"/>
      <c r="GGC28" s="33"/>
      <c r="GGD28" s="33"/>
      <c r="GGE28" s="33"/>
      <c r="GGF28" s="33"/>
      <c r="GGG28" s="33"/>
      <c r="GGH28" s="33"/>
      <c r="GGI28" s="33"/>
      <c r="GGJ28" s="33"/>
      <c r="GGK28" s="33"/>
      <c r="GGL28" s="33"/>
      <c r="GGM28" s="33"/>
      <c r="GGN28" s="33"/>
      <c r="GGO28" s="33"/>
      <c r="GGP28" s="33"/>
      <c r="GGQ28" s="33"/>
      <c r="GGR28" s="33"/>
      <c r="GGS28" s="33"/>
      <c r="GGT28" s="33"/>
      <c r="GGU28" s="33"/>
      <c r="GGV28" s="33"/>
      <c r="GGW28" s="33"/>
      <c r="GGX28" s="33"/>
      <c r="GGY28" s="33"/>
      <c r="GGZ28" s="33"/>
      <c r="GHA28" s="33"/>
      <c r="GHB28" s="33"/>
      <c r="GHC28" s="33"/>
      <c r="GHD28" s="33"/>
      <c r="GHE28" s="33"/>
      <c r="GHF28" s="33"/>
      <c r="GHG28" s="33"/>
      <c r="GHH28" s="33"/>
      <c r="GHI28" s="33"/>
      <c r="GHJ28" s="33"/>
      <c r="GHK28" s="33"/>
      <c r="GHL28" s="33"/>
      <c r="GHM28" s="33"/>
      <c r="GHN28" s="33"/>
      <c r="GHO28" s="33"/>
      <c r="GHP28" s="33"/>
      <c r="GHQ28" s="33"/>
      <c r="GHR28" s="33"/>
      <c r="GHS28" s="33"/>
      <c r="GHT28" s="33"/>
      <c r="GHU28" s="33"/>
      <c r="GHV28" s="33"/>
      <c r="GHW28" s="33"/>
      <c r="GHX28" s="33"/>
      <c r="GHY28" s="33"/>
      <c r="GHZ28" s="33"/>
      <c r="GIA28" s="33"/>
      <c r="GIB28" s="33"/>
      <c r="GIC28" s="33"/>
      <c r="GID28" s="33"/>
      <c r="GIE28" s="33"/>
      <c r="GIF28" s="33"/>
      <c r="GIG28" s="33"/>
      <c r="GIH28" s="33"/>
      <c r="GII28" s="33"/>
      <c r="GIJ28" s="33"/>
      <c r="GIK28" s="33"/>
      <c r="GIL28" s="33"/>
      <c r="GIM28" s="33"/>
      <c r="GIN28" s="33"/>
      <c r="GIO28" s="33"/>
      <c r="GIP28" s="33"/>
      <c r="GIQ28" s="33"/>
      <c r="GIR28" s="33"/>
      <c r="GIS28" s="33"/>
      <c r="GIT28" s="33"/>
      <c r="GIU28" s="33"/>
      <c r="GIV28" s="33"/>
      <c r="GIW28" s="33"/>
      <c r="GIX28" s="33"/>
      <c r="GIY28" s="33"/>
      <c r="GIZ28" s="33"/>
      <c r="GJA28" s="33"/>
      <c r="GJB28" s="33"/>
      <c r="GJC28" s="33"/>
      <c r="GJD28" s="33"/>
      <c r="GJE28" s="33"/>
      <c r="GJF28" s="33"/>
      <c r="GJG28" s="33"/>
      <c r="GJH28" s="33"/>
      <c r="GJI28" s="33"/>
      <c r="GJJ28" s="33"/>
      <c r="GJK28" s="33"/>
      <c r="GJL28" s="33"/>
      <c r="GJM28" s="33"/>
      <c r="GJN28" s="33"/>
      <c r="GJO28" s="33"/>
      <c r="GJP28" s="33"/>
      <c r="GJQ28" s="33"/>
      <c r="GJR28" s="33"/>
      <c r="GJS28" s="33"/>
      <c r="GJT28" s="33"/>
      <c r="GJU28" s="33"/>
      <c r="GJV28" s="33"/>
      <c r="GJW28" s="33"/>
      <c r="GJX28" s="33"/>
      <c r="GJY28" s="33"/>
      <c r="GJZ28" s="33"/>
      <c r="GKA28" s="33"/>
      <c r="GKB28" s="33"/>
      <c r="GKC28" s="33"/>
      <c r="GKD28" s="33"/>
      <c r="GKE28" s="33"/>
      <c r="GKF28" s="33"/>
      <c r="GKG28" s="33"/>
      <c r="GKH28" s="33"/>
      <c r="GKI28" s="33"/>
      <c r="GKJ28" s="33"/>
      <c r="GKK28" s="33"/>
      <c r="GKL28" s="33"/>
      <c r="GKM28" s="33"/>
      <c r="GKN28" s="33"/>
      <c r="GKO28" s="33"/>
      <c r="GKP28" s="33"/>
      <c r="GKQ28" s="33"/>
      <c r="GKR28" s="33"/>
      <c r="GKS28" s="33"/>
      <c r="GKT28" s="33"/>
      <c r="GKU28" s="33"/>
      <c r="GKV28" s="33"/>
      <c r="GKW28" s="33"/>
      <c r="GKX28" s="33"/>
      <c r="GKY28" s="33"/>
      <c r="GKZ28" s="33"/>
      <c r="GLA28" s="33"/>
      <c r="GLB28" s="33"/>
      <c r="GLC28" s="33"/>
      <c r="GLD28" s="33"/>
      <c r="GLE28" s="33"/>
      <c r="GLF28" s="33"/>
      <c r="GLG28" s="33"/>
      <c r="GLH28" s="33"/>
      <c r="GLI28" s="33"/>
      <c r="GLJ28" s="33"/>
      <c r="GLK28" s="33"/>
      <c r="GLL28" s="33"/>
      <c r="GLM28" s="33"/>
      <c r="GLN28" s="33"/>
      <c r="GLO28" s="33"/>
      <c r="GLP28" s="33"/>
      <c r="GLQ28" s="33"/>
      <c r="GLR28" s="33"/>
      <c r="GLS28" s="33"/>
      <c r="GLT28" s="33"/>
      <c r="GLU28" s="33"/>
      <c r="GLV28" s="33"/>
      <c r="GLW28" s="33"/>
      <c r="GLX28" s="33"/>
      <c r="GLY28" s="33"/>
      <c r="GLZ28" s="33"/>
      <c r="GMA28" s="33"/>
      <c r="GMB28" s="33"/>
      <c r="GMC28" s="33"/>
      <c r="GMD28" s="33"/>
      <c r="GME28" s="33"/>
      <c r="GMF28" s="33"/>
      <c r="GMG28" s="33"/>
      <c r="GMH28" s="33"/>
      <c r="GMI28" s="33"/>
      <c r="GMJ28" s="33"/>
      <c r="GMK28" s="33"/>
      <c r="GML28" s="33"/>
      <c r="GMM28" s="33"/>
      <c r="GMN28" s="33"/>
      <c r="GMO28" s="33"/>
      <c r="GMP28" s="33"/>
      <c r="GMQ28" s="33"/>
      <c r="GMR28" s="33"/>
      <c r="GMS28" s="33"/>
      <c r="GMT28" s="33"/>
      <c r="GMU28" s="33"/>
      <c r="GMV28" s="33"/>
      <c r="GMW28" s="33"/>
      <c r="GMX28" s="33"/>
      <c r="GMY28" s="33"/>
      <c r="GMZ28" s="33"/>
      <c r="GNA28" s="33"/>
      <c r="GNB28" s="33"/>
      <c r="GNC28" s="33"/>
      <c r="GND28" s="33"/>
      <c r="GNE28" s="33"/>
      <c r="GNF28" s="33"/>
      <c r="GNG28" s="33"/>
      <c r="GNH28" s="33"/>
      <c r="GNI28" s="33"/>
      <c r="GNJ28" s="33"/>
      <c r="GNK28" s="33"/>
      <c r="GNL28" s="33"/>
      <c r="GNM28" s="33"/>
      <c r="GNN28" s="33"/>
      <c r="GNO28" s="33"/>
      <c r="GNP28" s="33"/>
      <c r="GNQ28" s="33"/>
      <c r="GNR28" s="33"/>
      <c r="GNS28" s="33"/>
      <c r="GNT28" s="33"/>
      <c r="GNU28" s="33"/>
      <c r="GNV28" s="33"/>
      <c r="GNW28" s="33"/>
      <c r="GNX28" s="33"/>
      <c r="GNY28" s="33"/>
      <c r="GNZ28" s="33"/>
      <c r="GOA28" s="33"/>
      <c r="GOB28" s="33"/>
      <c r="GOC28" s="33"/>
      <c r="GOD28" s="33"/>
      <c r="GOE28" s="33"/>
      <c r="GOF28" s="33"/>
      <c r="GOG28" s="33"/>
      <c r="GOH28" s="33"/>
      <c r="GOI28" s="33"/>
      <c r="GOJ28" s="33"/>
      <c r="GOK28" s="33"/>
      <c r="GOL28" s="33"/>
      <c r="GOM28" s="33"/>
      <c r="GON28" s="33"/>
      <c r="GOO28" s="33"/>
      <c r="GOP28" s="33"/>
      <c r="GOQ28" s="33"/>
      <c r="GOR28" s="33"/>
      <c r="GOS28" s="33"/>
      <c r="GOT28" s="33"/>
      <c r="GOU28" s="33"/>
      <c r="GOV28" s="33"/>
      <c r="GOW28" s="33"/>
      <c r="GOX28" s="33"/>
      <c r="GOY28" s="33"/>
      <c r="GOZ28" s="33"/>
      <c r="GPA28" s="33"/>
      <c r="GPB28" s="33"/>
      <c r="GPC28" s="33"/>
      <c r="GPD28" s="33"/>
      <c r="GPE28" s="33"/>
      <c r="GPF28" s="33"/>
      <c r="GPG28" s="33"/>
      <c r="GPH28" s="33"/>
      <c r="GPI28" s="33"/>
      <c r="GPJ28" s="33"/>
      <c r="GPK28" s="33"/>
      <c r="GPL28" s="33"/>
      <c r="GPM28" s="33"/>
      <c r="GPN28" s="33"/>
      <c r="GPO28" s="33"/>
      <c r="GPP28" s="33"/>
      <c r="GPQ28" s="33"/>
      <c r="GPR28" s="33"/>
      <c r="GPS28" s="33"/>
      <c r="GPT28" s="33"/>
      <c r="GPU28" s="33"/>
      <c r="GPV28" s="33"/>
      <c r="GPW28" s="33"/>
      <c r="GPX28" s="33"/>
      <c r="GPY28" s="33"/>
      <c r="GPZ28" s="33"/>
      <c r="GQA28" s="33"/>
      <c r="GQB28" s="33"/>
      <c r="GQC28" s="33"/>
      <c r="GQD28" s="33"/>
      <c r="GQE28" s="33"/>
      <c r="GQF28" s="33"/>
      <c r="GQG28" s="33"/>
      <c r="GQH28" s="33"/>
      <c r="GQI28" s="33"/>
      <c r="GQJ28" s="33"/>
      <c r="GQK28" s="33"/>
      <c r="GQL28" s="33"/>
      <c r="GQM28" s="33"/>
      <c r="GQN28" s="33"/>
      <c r="GQO28" s="33"/>
      <c r="GQP28" s="33"/>
      <c r="GQQ28" s="33"/>
      <c r="GQR28" s="33"/>
      <c r="GQS28" s="33"/>
      <c r="GQT28" s="33"/>
      <c r="GQU28" s="33"/>
      <c r="GQV28" s="33"/>
      <c r="GQW28" s="33"/>
      <c r="GQX28" s="33"/>
      <c r="GQY28" s="33"/>
      <c r="GQZ28" s="33"/>
      <c r="GRA28" s="33"/>
      <c r="GRB28" s="33"/>
      <c r="GRC28" s="33"/>
      <c r="GRD28" s="33"/>
      <c r="GRE28" s="33"/>
      <c r="GRF28" s="33"/>
      <c r="GRG28" s="33"/>
      <c r="GRH28" s="33"/>
      <c r="GRI28" s="33"/>
      <c r="GRJ28" s="33"/>
      <c r="GRK28" s="33"/>
      <c r="GRL28" s="33"/>
      <c r="GRM28" s="33"/>
      <c r="GRN28" s="33"/>
      <c r="GRO28" s="33"/>
      <c r="GRP28" s="33"/>
      <c r="GRQ28" s="33"/>
      <c r="GRR28" s="33"/>
      <c r="GRS28" s="33"/>
      <c r="GRT28" s="33"/>
      <c r="GRU28" s="33"/>
      <c r="GRV28" s="33"/>
      <c r="GRW28" s="33"/>
      <c r="GRX28" s="33"/>
      <c r="GRY28" s="33"/>
      <c r="GRZ28" s="33"/>
      <c r="GSA28" s="33"/>
      <c r="GSB28" s="33"/>
      <c r="GSC28" s="33"/>
      <c r="GSD28" s="33"/>
      <c r="GSE28" s="33"/>
      <c r="GSF28" s="33"/>
      <c r="GSG28" s="33"/>
      <c r="GSH28" s="33"/>
      <c r="GSI28" s="33"/>
      <c r="GSJ28" s="33"/>
      <c r="GSK28" s="33"/>
      <c r="GSL28" s="33"/>
      <c r="GSM28" s="33"/>
      <c r="GSN28" s="33"/>
      <c r="GSO28" s="33"/>
      <c r="GSP28" s="33"/>
      <c r="GSQ28" s="33"/>
      <c r="GSR28" s="33"/>
      <c r="GSS28" s="33"/>
      <c r="GST28" s="33"/>
      <c r="GSU28" s="33"/>
      <c r="GSV28" s="33"/>
      <c r="GSW28" s="33"/>
      <c r="GSX28" s="33"/>
      <c r="GSY28" s="33"/>
      <c r="GSZ28" s="33"/>
      <c r="GTA28" s="33"/>
      <c r="GTB28" s="33"/>
      <c r="GTC28" s="33"/>
      <c r="GTD28" s="33"/>
      <c r="GTE28" s="33"/>
      <c r="GTF28" s="33"/>
      <c r="GTG28" s="33"/>
      <c r="GTH28" s="33"/>
      <c r="GTI28" s="33"/>
      <c r="GTJ28" s="33"/>
      <c r="GTK28" s="33"/>
      <c r="GTL28" s="33"/>
      <c r="GTM28" s="33"/>
      <c r="GTN28" s="33"/>
      <c r="GTO28" s="33"/>
      <c r="GTP28" s="33"/>
      <c r="GTQ28" s="33"/>
      <c r="GTR28" s="33"/>
      <c r="GTS28" s="33"/>
      <c r="GTT28" s="33"/>
      <c r="GTU28" s="33"/>
      <c r="GTV28" s="33"/>
      <c r="GTW28" s="33"/>
      <c r="GTX28" s="33"/>
      <c r="GTY28" s="33"/>
      <c r="GTZ28" s="33"/>
      <c r="GUA28" s="33"/>
      <c r="GUB28" s="33"/>
      <c r="GUC28" s="33"/>
      <c r="GUD28" s="33"/>
      <c r="GUE28" s="33"/>
      <c r="GUF28" s="33"/>
      <c r="GUG28" s="33"/>
      <c r="GUH28" s="33"/>
      <c r="GUI28" s="33"/>
      <c r="GUJ28" s="33"/>
      <c r="GUK28" s="33"/>
      <c r="GUL28" s="33"/>
      <c r="GUM28" s="33"/>
      <c r="GUN28" s="33"/>
      <c r="GUO28" s="33"/>
      <c r="GUP28" s="33"/>
      <c r="GUQ28" s="33"/>
      <c r="GUR28" s="33"/>
      <c r="GUS28" s="33"/>
      <c r="GUT28" s="33"/>
      <c r="GUU28" s="33"/>
      <c r="GUV28" s="33"/>
      <c r="GUW28" s="33"/>
      <c r="GUX28" s="33"/>
      <c r="GUY28" s="33"/>
      <c r="GUZ28" s="33"/>
      <c r="GVA28" s="33"/>
      <c r="GVB28" s="33"/>
      <c r="GVC28" s="33"/>
      <c r="GVD28" s="33"/>
      <c r="GVE28" s="33"/>
      <c r="GVF28" s="33"/>
      <c r="GVG28" s="33"/>
      <c r="GVH28" s="33"/>
      <c r="GVI28" s="33"/>
      <c r="GVJ28" s="33"/>
      <c r="GVK28" s="33"/>
      <c r="GVL28" s="33"/>
      <c r="GVM28" s="33"/>
      <c r="GVN28" s="33"/>
      <c r="GVO28" s="33"/>
      <c r="GVP28" s="33"/>
      <c r="GVQ28" s="33"/>
      <c r="GVR28" s="33"/>
      <c r="GVS28" s="33"/>
      <c r="GVT28" s="33"/>
      <c r="GVU28" s="33"/>
      <c r="GVV28" s="33"/>
      <c r="GVW28" s="33"/>
      <c r="GVX28" s="33"/>
      <c r="GVY28" s="33"/>
      <c r="GVZ28" s="33"/>
      <c r="GWA28" s="33"/>
      <c r="GWB28" s="33"/>
      <c r="GWC28" s="33"/>
      <c r="GWD28" s="33"/>
      <c r="GWE28" s="33"/>
      <c r="GWF28" s="33"/>
      <c r="GWG28" s="33"/>
      <c r="GWH28" s="33"/>
      <c r="GWI28" s="33"/>
      <c r="GWJ28" s="33"/>
      <c r="GWK28" s="33"/>
      <c r="GWL28" s="33"/>
      <c r="GWM28" s="33"/>
      <c r="GWN28" s="33"/>
      <c r="GWO28" s="33"/>
      <c r="GWP28" s="33"/>
      <c r="GWQ28" s="33"/>
      <c r="GWR28" s="33"/>
      <c r="GWS28" s="33"/>
      <c r="GWT28" s="33"/>
      <c r="GWU28" s="33"/>
      <c r="GWV28" s="33"/>
      <c r="GWW28" s="33"/>
      <c r="GWX28" s="33"/>
      <c r="GWY28" s="33"/>
      <c r="GWZ28" s="33"/>
      <c r="GXA28" s="33"/>
      <c r="GXB28" s="33"/>
      <c r="GXC28" s="33"/>
      <c r="GXD28" s="33"/>
      <c r="GXE28" s="33"/>
      <c r="GXF28" s="33"/>
      <c r="GXG28" s="33"/>
      <c r="GXH28" s="33"/>
      <c r="GXI28" s="33"/>
      <c r="GXJ28" s="33"/>
      <c r="GXK28" s="33"/>
      <c r="GXL28" s="33"/>
      <c r="GXM28" s="33"/>
      <c r="GXN28" s="33"/>
      <c r="GXO28" s="33"/>
      <c r="GXP28" s="33"/>
      <c r="GXQ28" s="33"/>
      <c r="GXR28" s="33"/>
      <c r="GXS28" s="33"/>
      <c r="GXT28" s="33"/>
      <c r="GXU28" s="33"/>
      <c r="GXV28" s="33"/>
      <c r="GXW28" s="33"/>
      <c r="GXX28" s="33"/>
      <c r="GXY28" s="33"/>
      <c r="GXZ28" s="33"/>
      <c r="GYA28" s="33"/>
      <c r="GYB28" s="33"/>
      <c r="GYC28" s="33"/>
      <c r="GYD28" s="33"/>
      <c r="GYE28" s="33"/>
      <c r="GYF28" s="33"/>
      <c r="GYG28" s="33"/>
      <c r="GYH28" s="33"/>
      <c r="GYI28" s="33"/>
      <c r="GYJ28" s="33"/>
      <c r="GYK28" s="33"/>
      <c r="GYL28" s="33"/>
      <c r="GYM28" s="33"/>
      <c r="GYN28" s="33"/>
      <c r="GYO28" s="33"/>
      <c r="GYP28" s="33"/>
      <c r="GYQ28" s="33"/>
      <c r="GYR28" s="33"/>
      <c r="GYS28" s="33"/>
      <c r="GYT28" s="33"/>
      <c r="GYU28" s="33"/>
      <c r="GYV28" s="33"/>
      <c r="GYW28" s="33"/>
      <c r="GYX28" s="33"/>
      <c r="GYY28" s="33"/>
      <c r="GYZ28" s="33"/>
      <c r="GZA28" s="33"/>
      <c r="GZB28" s="33"/>
      <c r="GZC28" s="33"/>
      <c r="GZD28" s="33"/>
      <c r="GZE28" s="33"/>
      <c r="GZF28" s="33"/>
      <c r="GZG28" s="33"/>
      <c r="GZH28" s="33"/>
      <c r="GZI28" s="33"/>
      <c r="GZJ28" s="33"/>
      <c r="GZK28" s="33"/>
      <c r="GZL28" s="33"/>
      <c r="GZM28" s="33"/>
      <c r="GZN28" s="33"/>
      <c r="GZO28" s="33"/>
      <c r="GZP28" s="33"/>
      <c r="GZQ28" s="33"/>
      <c r="GZR28" s="33"/>
      <c r="GZS28" s="33"/>
      <c r="GZT28" s="33"/>
      <c r="GZU28" s="33"/>
      <c r="GZV28" s="33"/>
      <c r="GZW28" s="33"/>
      <c r="GZX28" s="33"/>
      <c r="GZY28" s="33"/>
      <c r="GZZ28" s="33"/>
      <c r="HAA28" s="33"/>
      <c r="HAB28" s="33"/>
      <c r="HAC28" s="33"/>
      <c r="HAD28" s="33"/>
      <c r="HAE28" s="33"/>
      <c r="HAF28" s="33"/>
      <c r="HAG28" s="33"/>
      <c r="HAH28" s="33"/>
      <c r="HAI28" s="33"/>
      <c r="HAJ28" s="33"/>
      <c r="HAK28" s="33"/>
      <c r="HAL28" s="33"/>
      <c r="HAM28" s="33"/>
      <c r="HAN28" s="33"/>
      <c r="HAO28" s="33"/>
      <c r="HAP28" s="33"/>
      <c r="HAQ28" s="33"/>
      <c r="HAR28" s="33"/>
      <c r="HAS28" s="33"/>
      <c r="HAT28" s="33"/>
      <c r="HAU28" s="33"/>
      <c r="HAV28" s="33"/>
      <c r="HAW28" s="33"/>
      <c r="HAX28" s="33"/>
      <c r="HAY28" s="33"/>
      <c r="HAZ28" s="33"/>
      <c r="HBA28" s="33"/>
      <c r="HBB28" s="33"/>
      <c r="HBC28" s="33"/>
      <c r="HBD28" s="33"/>
      <c r="HBE28" s="33"/>
      <c r="HBF28" s="33"/>
      <c r="HBG28" s="33"/>
      <c r="HBH28" s="33"/>
      <c r="HBI28" s="33"/>
      <c r="HBJ28" s="33"/>
      <c r="HBK28" s="33"/>
      <c r="HBL28" s="33"/>
      <c r="HBM28" s="33"/>
      <c r="HBN28" s="33"/>
      <c r="HBO28" s="33"/>
      <c r="HBP28" s="33"/>
      <c r="HBQ28" s="33"/>
      <c r="HBR28" s="33"/>
      <c r="HBS28" s="33"/>
      <c r="HBT28" s="33"/>
      <c r="HBU28" s="33"/>
      <c r="HBV28" s="33"/>
      <c r="HBW28" s="33"/>
      <c r="HBX28" s="33"/>
      <c r="HBY28" s="33"/>
      <c r="HBZ28" s="33"/>
      <c r="HCA28" s="33"/>
      <c r="HCB28" s="33"/>
      <c r="HCC28" s="33"/>
      <c r="HCD28" s="33"/>
      <c r="HCE28" s="33"/>
      <c r="HCF28" s="33"/>
      <c r="HCG28" s="33"/>
      <c r="HCH28" s="33"/>
      <c r="HCI28" s="33"/>
      <c r="HCJ28" s="33"/>
      <c r="HCK28" s="33"/>
      <c r="HCL28" s="33"/>
      <c r="HCM28" s="33"/>
      <c r="HCN28" s="33"/>
      <c r="HCO28" s="33"/>
      <c r="HCP28" s="33"/>
      <c r="HCQ28" s="33"/>
      <c r="HCR28" s="33"/>
      <c r="HCS28" s="33"/>
      <c r="HCT28" s="33"/>
      <c r="HCU28" s="33"/>
      <c r="HCV28" s="33"/>
      <c r="HCW28" s="33"/>
      <c r="HCX28" s="33"/>
      <c r="HCY28" s="33"/>
      <c r="HCZ28" s="33"/>
      <c r="HDA28" s="33"/>
      <c r="HDB28" s="33"/>
      <c r="HDC28" s="33"/>
      <c r="HDD28" s="33"/>
      <c r="HDE28" s="33"/>
      <c r="HDF28" s="33"/>
      <c r="HDG28" s="33"/>
      <c r="HDH28" s="33"/>
      <c r="HDI28" s="33"/>
      <c r="HDJ28" s="33"/>
      <c r="HDK28" s="33"/>
      <c r="HDL28" s="33"/>
      <c r="HDM28" s="33"/>
      <c r="HDN28" s="33"/>
      <c r="HDO28" s="33"/>
      <c r="HDP28" s="33"/>
      <c r="HDQ28" s="33"/>
      <c r="HDR28" s="33"/>
      <c r="HDS28" s="33"/>
      <c r="HDT28" s="33"/>
      <c r="HDU28" s="33"/>
      <c r="HDV28" s="33"/>
      <c r="HDW28" s="33"/>
      <c r="HDX28" s="33"/>
      <c r="HDY28" s="33"/>
      <c r="HDZ28" s="33"/>
      <c r="HEA28" s="33"/>
      <c r="HEB28" s="33"/>
      <c r="HEC28" s="33"/>
      <c r="HED28" s="33"/>
      <c r="HEE28" s="33"/>
      <c r="HEF28" s="33"/>
      <c r="HEG28" s="33"/>
      <c r="HEH28" s="33"/>
      <c r="HEI28" s="33"/>
      <c r="HEJ28" s="33"/>
      <c r="HEK28" s="33"/>
      <c r="HEL28" s="33"/>
      <c r="HEM28" s="33"/>
      <c r="HEN28" s="33"/>
      <c r="HEO28" s="33"/>
      <c r="HEP28" s="33"/>
      <c r="HEQ28" s="33"/>
      <c r="HER28" s="33"/>
      <c r="HES28" s="33"/>
      <c r="HET28" s="33"/>
      <c r="HEU28" s="33"/>
      <c r="HEV28" s="33"/>
      <c r="HEW28" s="33"/>
      <c r="HEX28" s="33"/>
      <c r="HEY28" s="33"/>
      <c r="HEZ28" s="33"/>
      <c r="HFA28" s="33"/>
      <c r="HFB28" s="33"/>
      <c r="HFC28" s="33"/>
      <c r="HFD28" s="33"/>
      <c r="HFE28" s="33"/>
      <c r="HFF28" s="33"/>
      <c r="HFG28" s="33"/>
      <c r="HFH28" s="33"/>
      <c r="HFI28" s="33"/>
      <c r="HFJ28" s="33"/>
      <c r="HFK28" s="33"/>
      <c r="HFL28" s="33"/>
      <c r="HFM28" s="33"/>
      <c r="HFN28" s="33"/>
      <c r="HFO28" s="33"/>
      <c r="HFP28" s="33"/>
      <c r="HFQ28" s="33"/>
      <c r="HFR28" s="33"/>
      <c r="HFS28" s="33"/>
      <c r="HFT28" s="33"/>
      <c r="HFU28" s="33"/>
      <c r="HFV28" s="33"/>
      <c r="HFW28" s="33"/>
      <c r="HFX28" s="33"/>
      <c r="HFY28" s="33"/>
      <c r="HFZ28" s="33"/>
      <c r="HGA28" s="33"/>
      <c r="HGB28" s="33"/>
      <c r="HGC28" s="33"/>
      <c r="HGD28" s="33"/>
      <c r="HGE28" s="33"/>
      <c r="HGF28" s="33"/>
      <c r="HGG28" s="33"/>
      <c r="HGH28" s="33"/>
      <c r="HGI28" s="33"/>
      <c r="HGJ28" s="33"/>
      <c r="HGK28" s="33"/>
      <c r="HGL28" s="33"/>
      <c r="HGM28" s="33"/>
      <c r="HGN28" s="33"/>
      <c r="HGO28" s="33"/>
      <c r="HGP28" s="33"/>
      <c r="HGQ28" s="33"/>
      <c r="HGR28" s="33"/>
      <c r="HGS28" s="33"/>
      <c r="HGT28" s="33"/>
      <c r="HGU28" s="33"/>
      <c r="HGV28" s="33"/>
      <c r="HGW28" s="33"/>
      <c r="HGX28" s="33"/>
      <c r="HGY28" s="33"/>
      <c r="HGZ28" s="33"/>
      <c r="HHA28" s="33"/>
      <c r="HHB28" s="33"/>
      <c r="HHC28" s="33"/>
      <c r="HHD28" s="33"/>
      <c r="HHE28" s="33"/>
      <c r="HHF28" s="33"/>
      <c r="HHG28" s="33"/>
      <c r="HHH28" s="33"/>
      <c r="HHI28" s="33"/>
      <c r="HHJ28" s="33"/>
      <c r="HHK28" s="33"/>
      <c r="HHL28" s="33"/>
      <c r="HHM28" s="33"/>
      <c r="HHN28" s="33"/>
      <c r="HHO28" s="33"/>
      <c r="HHP28" s="33"/>
      <c r="HHQ28" s="33"/>
      <c r="HHR28" s="33"/>
      <c r="HHS28" s="33"/>
      <c r="HHT28" s="33"/>
      <c r="HHU28" s="33"/>
      <c r="HHV28" s="33"/>
      <c r="HHW28" s="33"/>
      <c r="HHX28" s="33"/>
      <c r="HHY28" s="33"/>
      <c r="HHZ28" s="33"/>
      <c r="HIA28" s="33"/>
      <c r="HIB28" s="33"/>
      <c r="HIC28" s="33"/>
      <c r="HID28" s="33"/>
      <c r="HIE28" s="33"/>
      <c r="HIF28" s="33"/>
      <c r="HIG28" s="33"/>
      <c r="HIH28" s="33"/>
      <c r="HII28" s="33"/>
      <c r="HIJ28" s="33"/>
      <c r="HIK28" s="33"/>
      <c r="HIL28" s="33"/>
      <c r="HIM28" s="33"/>
      <c r="HIN28" s="33"/>
      <c r="HIO28" s="33"/>
      <c r="HIP28" s="33"/>
      <c r="HIQ28" s="33"/>
      <c r="HIR28" s="33"/>
      <c r="HIS28" s="33"/>
      <c r="HIT28" s="33"/>
      <c r="HIU28" s="33"/>
      <c r="HIV28" s="33"/>
      <c r="HIW28" s="33"/>
      <c r="HIX28" s="33"/>
      <c r="HIY28" s="33"/>
      <c r="HIZ28" s="33"/>
      <c r="HJA28" s="33"/>
      <c r="HJB28" s="33"/>
      <c r="HJC28" s="33"/>
      <c r="HJD28" s="33"/>
      <c r="HJE28" s="33"/>
      <c r="HJF28" s="33"/>
      <c r="HJG28" s="33"/>
      <c r="HJH28" s="33"/>
      <c r="HJI28" s="33"/>
      <c r="HJJ28" s="33"/>
      <c r="HJK28" s="33"/>
      <c r="HJL28" s="33"/>
      <c r="HJM28" s="33"/>
      <c r="HJN28" s="33"/>
      <c r="HJO28" s="33"/>
      <c r="HJP28" s="33"/>
      <c r="HJQ28" s="33"/>
      <c r="HJR28" s="33"/>
      <c r="HJS28" s="33"/>
      <c r="HJT28" s="33"/>
      <c r="HJU28" s="33"/>
      <c r="HJV28" s="33"/>
      <c r="HJW28" s="33"/>
      <c r="HJX28" s="33"/>
      <c r="HJY28" s="33"/>
      <c r="HJZ28" s="33"/>
      <c r="HKA28" s="33"/>
      <c r="HKB28" s="33"/>
      <c r="HKC28" s="33"/>
      <c r="HKD28" s="33"/>
      <c r="HKE28" s="33"/>
      <c r="HKF28" s="33"/>
      <c r="HKG28" s="33"/>
      <c r="HKH28" s="33"/>
      <c r="HKI28" s="33"/>
      <c r="HKJ28" s="33"/>
      <c r="HKK28" s="33"/>
      <c r="HKL28" s="33"/>
      <c r="HKM28" s="33"/>
      <c r="HKN28" s="33"/>
      <c r="HKO28" s="33"/>
      <c r="HKP28" s="33"/>
      <c r="HKQ28" s="33"/>
      <c r="HKR28" s="33"/>
      <c r="HKS28" s="33"/>
      <c r="HKT28" s="33"/>
      <c r="HKU28" s="33"/>
      <c r="HKV28" s="33"/>
      <c r="HKW28" s="33"/>
      <c r="HKX28" s="33"/>
      <c r="HKY28" s="33"/>
      <c r="HKZ28" s="33"/>
      <c r="HLA28" s="33"/>
      <c r="HLB28" s="33"/>
      <c r="HLC28" s="33"/>
      <c r="HLD28" s="33"/>
      <c r="HLE28" s="33"/>
      <c r="HLF28" s="33"/>
      <c r="HLG28" s="33"/>
      <c r="HLH28" s="33"/>
      <c r="HLI28" s="33"/>
      <c r="HLJ28" s="33"/>
      <c r="HLK28" s="33"/>
      <c r="HLL28" s="33"/>
      <c r="HLM28" s="33"/>
      <c r="HLN28" s="33"/>
      <c r="HLO28" s="33"/>
      <c r="HLP28" s="33"/>
      <c r="HLQ28" s="33"/>
      <c r="HLR28" s="33"/>
      <c r="HLS28" s="33"/>
      <c r="HLT28" s="33"/>
      <c r="HLU28" s="33"/>
      <c r="HLV28" s="33"/>
      <c r="HLW28" s="33"/>
      <c r="HLX28" s="33"/>
      <c r="HLY28" s="33"/>
      <c r="HLZ28" s="33"/>
      <c r="HMA28" s="33"/>
      <c r="HMB28" s="33"/>
      <c r="HMC28" s="33"/>
      <c r="HMD28" s="33"/>
      <c r="HME28" s="33"/>
      <c r="HMF28" s="33"/>
      <c r="HMG28" s="33"/>
      <c r="HMH28" s="33"/>
      <c r="HMI28" s="33"/>
      <c r="HMJ28" s="33"/>
      <c r="HMK28" s="33"/>
      <c r="HML28" s="33"/>
      <c r="HMM28" s="33"/>
      <c r="HMN28" s="33"/>
      <c r="HMO28" s="33"/>
      <c r="HMP28" s="33"/>
      <c r="HMQ28" s="33"/>
      <c r="HMR28" s="33"/>
      <c r="HMS28" s="33"/>
      <c r="HMT28" s="33"/>
      <c r="HMU28" s="33"/>
      <c r="HMV28" s="33"/>
      <c r="HMW28" s="33"/>
      <c r="HMX28" s="33"/>
      <c r="HMY28" s="33"/>
      <c r="HMZ28" s="33"/>
      <c r="HNA28" s="33"/>
      <c r="HNB28" s="33"/>
      <c r="HNC28" s="33"/>
      <c r="HND28" s="33"/>
      <c r="HNE28" s="33"/>
      <c r="HNF28" s="33"/>
      <c r="HNG28" s="33"/>
      <c r="HNH28" s="33"/>
      <c r="HNI28" s="33"/>
      <c r="HNJ28" s="33"/>
      <c r="HNK28" s="33"/>
      <c r="HNL28" s="33"/>
      <c r="HNM28" s="33"/>
      <c r="HNN28" s="33"/>
      <c r="HNO28" s="33"/>
      <c r="HNP28" s="33"/>
      <c r="HNQ28" s="33"/>
      <c r="HNR28" s="33"/>
      <c r="HNS28" s="33"/>
      <c r="HNT28" s="33"/>
      <c r="HNU28" s="33"/>
      <c r="HNV28" s="33"/>
      <c r="HNW28" s="33"/>
      <c r="HNX28" s="33"/>
      <c r="HNY28" s="33"/>
      <c r="HNZ28" s="33"/>
      <c r="HOA28" s="33"/>
      <c r="HOB28" s="33"/>
      <c r="HOC28" s="33"/>
      <c r="HOD28" s="33"/>
      <c r="HOE28" s="33"/>
      <c r="HOF28" s="33"/>
      <c r="HOG28" s="33"/>
      <c r="HOH28" s="33"/>
      <c r="HOI28" s="33"/>
      <c r="HOJ28" s="33"/>
      <c r="HOK28" s="33"/>
      <c r="HOL28" s="33"/>
      <c r="HOM28" s="33"/>
      <c r="HON28" s="33"/>
      <c r="HOO28" s="33"/>
      <c r="HOP28" s="33"/>
      <c r="HOQ28" s="33"/>
      <c r="HOR28" s="33"/>
      <c r="HOS28" s="33"/>
      <c r="HOT28" s="33"/>
      <c r="HOU28" s="33"/>
      <c r="HOV28" s="33"/>
      <c r="HOW28" s="33"/>
      <c r="HOX28" s="33"/>
      <c r="HOY28" s="33"/>
      <c r="HOZ28" s="33"/>
      <c r="HPA28" s="33"/>
      <c r="HPB28" s="33"/>
      <c r="HPC28" s="33"/>
      <c r="HPD28" s="33"/>
      <c r="HPE28" s="33"/>
      <c r="HPF28" s="33"/>
      <c r="HPG28" s="33"/>
      <c r="HPH28" s="33"/>
      <c r="HPI28" s="33"/>
      <c r="HPJ28" s="33"/>
      <c r="HPK28" s="33"/>
      <c r="HPL28" s="33"/>
      <c r="HPM28" s="33"/>
      <c r="HPN28" s="33"/>
      <c r="HPO28" s="33"/>
      <c r="HPP28" s="33"/>
      <c r="HPQ28" s="33"/>
      <c r="HPR28" s="33"/>
      <c r="HPS28" s="33"/>
      <c r="HPT28" s="33"/>
      <c r="HPU28" s="33"/>
      <c r="HPV28" s="33"/>
      <c r="HPW28" s="33"/>
      <c r="HPX28" s="33"/>
      <c r="HPY28" s="33"/>
      <c r="HPZ28" s="33"/>
      <c r="HQA28" s="33"/>
      <c r="HQB28" s="33"/>
      <c r="HQC28" s="33"/>
      <c r="HQD28" s="33"/>
      <c r="HQE28" s="33"/>
      <c r="HQF28" s="33"/>
      <c r="HQG28" s="33"/>
      <c r="HQH28" s="33"/>
      <c r="HQI28" s="33"/>
      <c r="HQJ28" s="33"/>
      <c r="HQK28" s="33"/>
      <c r="HQL28" s="33"/>
      <c r="HQM28" s="33"/>
      <c r="HQN28" s="33"/>
      <c r="HQO28" s="33"/>
      <c r="HQP28" s="33"/>
      <c r="HQQ28" s="33"/>
      <c r="HQR28" s="33"/>
      <c r="HQS28" s="33"/>
      <c r="HQT28" s="33"/>
      <c r="HQU28" s="33"/>
      <c r="HQV28" s="33"/>
      <c r="HQW28" s="33"/>
      <c r="HQX28" s="33"/>
      <c r="HQY28" s="33"/>
      <c r="HQZ28" s="33"/>
      <c r="HRA28" s="33"/>
      <c r="HRB28" s="33"/>
      <c r="HRC28" s="33"/>
      <c r="HRD28" s="33"/>
      <c r="HRE28" s="33"/>
      <c r="HRF28" s="33"/>
      <c r="HRG28" s="33"/>
      <c r="HRH28" s="33"/>
      <c r="HRI28" s="33"/>
      <c r="HRJ28" s="33"/>
      <c r="HRK28" s="33"/>
      <c r="HRL28" s="33"/>
      <c r="HRM28" s="33"/>
      <c r="HRN28" s="33"/>
      <c r="HRO28" s="33"/>
      <c r="HRP28" s="33"/>
      <c r="HRQ28" s="33"/>
      <c r="HRR28" s="33"/>
      <c r="HRS28" s="33"/>
      <c r="HRT28" s="33"/>
      <c r="HRU28" s="33"/>
      <c r="HRV28" s="33"/>
      <c r="HRW28" s="33"/>
      <c r="HRX28" s="33"/>
      <c r="HRY28" s="33"/>
      <c r="HRZ28" s="33"/>
      <c r="HSA28" s="33"/>
      <c r="HSB28" s="33"/>
      <c r="HSC28" s="33"/>
      <c r="HSD28" s="33"/>
      <c r="HSE28" s="33"/>
      <c r="HSF28" s="33"/>
      <c r="HSG28" s="33"/>
      <c r="HSH28" s="33"/>
      <c r="HSI28" s="33"/>
      <c r="HSJ28" s="33"/>
      <c r="HSK28" s="33"/>
      <c r="HSL28" s="33"/>
      <c r="HSM28" s="33"/>
      <c r="HSN28" s="33"/>
      <c r="HSO28" s="33"/>
      <c r="HSP28" s="33"/>
      <c r="HSQ28" s="33"/>
      <c r="HSR28" s="33"/>
      <c r="HSS28" s="33"/>
      <c r="HST28" s="33"/>
      <c r="HSU28" s="33"/>
      <c r="HSV28" s="33"/>
      <c r="HSW28" s="33"/>
      <c r="HSX28" s="33"/>
      <c r="HSY28" s="33"/>
      <c r="HSZ28" s="33"/>
      <c r="HTA28" s="33"/>
      <c r="HTB28" s="33"/>
      <c r="HTC28" s="33"/>
      <c r="HTD28" s="33"/>
      <c r="HTE28" s="33"/>
      <c r="HTF28" s="33"/>
      <c r="HTG28" s="33"/>
      <c r="HTH28" s="33"/>
      <c r="HTI28" s="33"/>
      <c r="HTJ28" s="33"/>
      <c r="HTK28" s="33"/>
      <c r="HTL28" s="33"/>
      <c r="HTM28" s="33"/>
      <c r="HTN28" s="33"/>
      <c r="HTO28" s="33"/>
      <c r="HTP28" s="33"/>
      <c r="HTQ28" s="33"/>
      <c r="HTR28" s="33"/>
      <c r="HTS28" s="33"/>
      <c r="HTT28" s="33"/>
      <c r="HTU28" s="33"/>
      <c r="HTV28" s="33"/>
      <c r="HTW28" s="33"/>
      <c r="HTX28" s="33"/>
      <c r="HTY28" s="33"/>
      <c r="HTZ28" s="33"/>
      <c r="HUA28" s="33"/>
      <c r="HUB28" s="33"/>
      <c r="HUC28" s="33"/>
      <c r="HUD28" s="33"/>
      <c r="HUE28" s="33"/>
      <c r="HUF28" s="33"/>
      <c r="HUG28" s="33"/>
      <c r="HUH28" s="33"/>
      <c r="HUI28" s="33"/>
      <c r="HUJ28" s="33"/>
      <c r="HUK28" s="33"/>
      <c r="HUL28" s="33"/>
      <c r="HUM28" s="33"/>
      <c r="HUN28" s="33"/>
      <c r="HUO28" s="33"/>
      <c r="HUP28" s="33"/>
      <c r="HUQ28" s="33"/>
      <c r="HUR28" s="33"/>
      <c r="HUS28" s="33"/>
      <c r="HUT28" s="33"/>
      <c r="HUU28" s="33"/>
      <c r="HUV28" s="33"/>
      <c r="HUW28" s="33"/>
      <c r="HUX28" s="33"/>
      <c r="HUY28" s="33"/>
      <c r="HUZ28" s="33"/>
      <c r="HVA28" s="33"/>
      <c r="HVB28" s="33"/>
      <c r="HVC28" s="33"/>
      <c r="HVD28" s="33"/>
      <c r="HVE28" s="33"/>
      <c r="HVF28" s="33"/>
      <c r="HVG28" s="33"/>
      <c r="HVH28" s="33"/>
      <c r="HVI28" s="33"/>
      <c r="HVJ28" s="33"/>
      <c r="HVK28" s="33"/>
      <c r="HVL28" s="33"/>
      <c r="HVM28" s="33"/>
      <c r="HVN28" s="33"/>
      <c r="HVO28" s="33"/>
      <c r="HVP28" s="33"/>
      <c r="HVQ28" s="33"/>
      <c r="HVR28" s="33"/>
      <c r="HVS28" s="33"/>
      <c r="HVT28" s="33"/>
      <c r="HVU28" s="33"/>
      <c r="HVV28" s="33"/>
      <c r="HVW28" s="33"/>
      <c r="HVX28" s="33"/>
      <c r="HVY28" s="33"/>
      <c r="HVZ28" s="33"/>
      <c r="HWA28" s="33"/>
      <c r="HWB28" s="33"/>
      <c r="HWC28" s="33"/>
      <c r="HWD28" s="33"/>
      <c r="HWE28" s="33"/>
      <c r="HWF28" s="33"/>
      <c r="HWG28" s="33"/>
      <c r="HWH28" s="33"/>
      <c r="HWI28" s="33"/>
      <c r="HWJ28" s="33"/>
      <c r="HWK28" s="33"/>
      <c r="HWL28" s="33"/>
      <c r="HWM28" s="33"/>
      <c r="HWN28" s="33"/>
      <c r="HWO28" s="33"/>
      <c r="HWP28" s="33"/>
      <c r="HWQ28" s="33"/>
      <c r="HWR28" s="33"/>
      <c r="HWS28" s="33"/>
      <c r="HWT28" s="33"/>
      <c r="HWU28" s="33"/>
      <c r="HWV28" s="33"/>
      <c r="HWW28" s="33"/>
      <c r="HWX28" s="33"/>
      <c r="HWY28" s="33"/>
      <c r="HWZ28" s="33"/>
      <c r="HXA28" s="33"/>
      <c r="HXB28" s="33"/>
      <c r="HXC28" s="33"/>
      <c r="HXD28" s="33"/>
      <c r="HXE28" s="33"/>
      <c r="HXF28" s="33"/>
      <c r="HXG28" s="33"/>
      <c r="HXH28" s="33"/>
      <c r="HXI28" s="33"/>
      <c r="HXJ28" s="33"/>
      <c r="HXK28" s="33"/>
      <c r="HXL28" s="33"/>
      <c r="HXM28" s="33"/>
      <c r="HXN28" s="33"/>
      <c r="HXO28" s="33"/>
      <c r="HXP28" s="33"/>
      <c r="HXQ28" s="33"/>
      <c r="HXR28" s="33"/>
      <c r="HXS28" s="33"/>
      <c r="HXT28" s="33"/>
      <c r="HXU28" s="33"/>
      <c r="HXV28" s="33"/>
      <c r="HXW28" s="33"/>
      <c r="HXX28" s="33"/>
      <c r="HXY28" s="33"/>
      <c r="HXZ28" s="33"/>
      <c r="HYA28" s="33"/>
      <c r="HYB28" s="33"/>
      <c r="HYC28" s="33"/>
      <c r="HYD28" s="33"/>
      <c r="HYE28" s="33"/>
      <c r="HYF28" s="33"/>
      <c r="HYG28" s="33"/>
      <c r="HYH28" s="33"/>
      <c r="HYI28" s="33"/>
      <c r="HYJ28" s="33"/>
      <c r="HYK28" s="33"/>
      <c r="HYL28" s="33"/>
      <c r="HYM28" s="33"/>
      <c r="HYN28" s="33"/>
      <c r="HYO28" s="33"/>
      <c r="HYP28" s="33"/>
      <c r="HYQ28" s="33"/>
      <c r="HYR28" s="33"/>
      <c r="HYS28" s="33"/>
      <c r="HYT28" s="33"/>
      <c r="HYU28" s="33"/>
      <c r="HYV28" s="33"/>
      <c r="HYW28" s="33"/>
      <c r="HYX28" s="33"/>
      <c r="HYY28" s="33"/>
      <c r="HYZ28" s="33"/>
      <c r="HZA28" s="33"/>
      <c r="HZB28" s="33"/>
      <c r="HZC28" s="33"/>
      <c r="HZD28" s="33"/>
      <c r="HZE28" s="33"/>
      <c r="HZF28" s="33"/>
      <c r="HZG28" s="33"/>
      <c r="HZH28" s="33"/>
      <c r="HZI28" s="33"/>
      <c r="HZJ28" s="33"/>
      <c r="HZK28" s="33"/>
      <c r="HZL28" s="33"/>
      <c r="HZM28" s="33"/>
      <c r="HZN28" s="33"/>
      <c r="HZO28" s="33"/>
      <c r="HZP28" s="33"/>
      <c r="HZQ28" s="33"/>
      <c r="HZR28" s="33"/>
      <c r="HZS28" s="33"/>
      <c r="HZT28" s="33"/>
      <c r="HZU28" s="33"/>
      <c r="HZV28" s="33"/>
      <c r="HZW28" s="33"/>
      <c r="HZX28" s="33"/>
      <c r="HZY28" s="33"/>
      <c r="HZZ28" s="33"/>
      <c r="IAA28" s="33"/>
      <c r="IAB28" s="33"/>
      <c r="IAC28" s="33"/>
      <c r="IAD28" s="33"/>
      <c r="IAE28" s="33"/>
      <c r="IAF28" s="33"/>
      <c r="IAG28" s="33"/>
      <c r="IAH28" s="33"/>
      <c r="IAI28" s="33"/>
      <c r="IAJ28" s="33"/>
      <c r="IAK28" s="33"/>
      <c r="IAL28" s="33"/>
      <c r="IAM28" s="33"/>
      <c r="IAN28" s="33"/>
      <c r="IAO28" s="33"/>
      <c r="IAP28" s="33"/>
      <c r="IAQ28" s="33"/>
      <c r="IAR28" s="33"/>
      <c r="IAS28" s="33"/>
      <c r="IAT28" s="33"/>
      <c r="IAU28" s="33"/>
      <c r="IAV28" s="33"/>
      <c r="IAW28" s="33"/>
      <c r="IAX28" s="33"/>
      <c r="IAY28" s="33"/>
      <c r="IAZ28" s="33"/>
      <c r="IBA28" s="33"/>
      <c r="IBB28" s="33"/>
      <c r="IBC28" s="33"/>
      <c r="IBD28" s="33"/>
      <c r="IBE28" s="33"/>
      <c r="IBF28" s="33"/>
      <c r="IBG28" s="33"/>
      <c r="IBH28" s="33"/>
      <c r="IBI28" s="33"/>
      <c r="IBJ28" s="33"/>
      <c r="IBK28" s="33"/>
      <c r="IBL28" s="33"/>
      <c r="IBM28" s="33"/>
      <c r="IBN28" s="33"/>
      <c r="IBO28" s="33"/>
      <c r="IBP28" s="33"/>
      <c r="IBQ28" s="33"/>
      <c r="IBR28" s="33"/>
      <c r="IBS28" s="33"/>
      <c r="IBT28" s="33"/>
      <c r="IBU28" s="33"/>
      <c r="IBV28" s="33"/>
      <c r="IBW28" s="33"/>
      <c r="IBX28" s="33"/>
      <c r="IBY28" s="33"/>
      <c r="IBZ28" s="33"/>
      <c r="ICA28" s="33"/>
      <c r="ICB28" s="33"/>
      <c r="ICC28" s="33"/>
      <c r="ICD28" s="33"/>
      <c r="ICE28" s="33"/>
      <c r="ICF28" s="33"/>
      <c r="ICG28" s="33"/>
      <c r="ICH28" s="33"/>
      <c r="ICI28" s="33"/>
      <c r="ICJ28" s="33"/>
      <c r="ICK28" s="33"/>
      <c r="ICL28" s="33"/>
      <c r="ICM28" s="33"/>
      <c r="ICN28" s="33"/>
      <c r="ICO28" s="33"/>
      <c r="ICP28" s="33"/>
      <c r="ICQ28" s="33"/>
      <c r="ICR28" s="33"/>
      <c r="ICS28" s="33"/>
      <c r="ICT28" s="33"/>
      <c r="ICU28" s="33"/>
      <c r="ICV28" s="33"/>
      <c r="ICW28" s="33"/>
      <c r="ICX28" s="33"/>
      <c r="ICY28" s="33"/>
      <c r="ICZ28" s="33"/>
      <c r="IDA28" s="33"/>
      <c r="IDB28" s="33"/>
      <c r="IDC28" s="33"/>
      <c r="IDD28" s="33"/>
      <c r="IDE28" s="33"/>
      <c r="IDF28" s="33"/>
      <c r="IDG28" s="33"/>
      <c r="IDH28" s="33"/>
      <c r="IDI28" s="33"/>
      <c r="IDJ28" s="33"/>
      <c r="IDK28" s="33"/>
      <c r="IDL28" s="33"/>
      <c r="IDM28" s="33"/>
      <c r="IDN28" s="33"/>
      <c r="IDO28" s="33"/>
      <c r="IDP28" s="33"/>
      <c r="IDQ28" s="33"/>
      <c r="IDR28" s="33"/>
      <c r="IDS28" s="33"/>
      <c r="IDT28" s="33"/>
      <c r="IDU28" s="33"/>
      <c r="IDV28" s="33"/>
      <c r="IDW28" s="33"/>
      <c r="IDX28" s="33"/>
      <c r="IDY28" s="33"/>
      <c r="IDZ28" s="33"/>
      <c r="IEA28" s="33"/>
      <c r="IEB28" s="33"/>
      <c r="IEC28" s="33"/>
      <c r="IED28" s="33"/>
      <c r="IEE28" s="33"/>
      <c r="IEF28" s="33"/>
      <c r="IEG28" s="33"/>
      <c r="IEH28" s="33"/>
      <c r="IEI28" s="33"/>
      <c r="IEJ28" s="33"/>
      <c r="IEK28" s="33"/>
      <c r="IEL28" s="33"/>
      <c r="IEM28" s="33"/>
      <c r="IEN28" s="33"/>
      <c r="IEO28" s="33"/>
      <c r="IEP28" s="33"/>
      <c r="IEQ28" s="33"/>
      <c r="IER28" s="33"/>
      <c r="IES28" s="33"/>
      <c r="IET28" s="33"/>
      <c r="IEU28" s="33"/>
      <c r="IEV28" s="33"/>
      <c r="IEW28" s="33"/>
      <c r="IEX28" s="33"/>
      <c r="IEY28" s="33"/>
      <c r="IEZ28" s="33"/>
      <c r="IFA28" s="33"/>
      <c r="IFB28" s="33"/>
      <c r="IFC28" s="33"/>
      <c r="IFD28" s="33"/>
      <c r="IFE28" s="33"/>
      <c r="IFF28" s="33"/>
      <c r="IFG28" s="33"/>
      <c r="IFH28" s="33"/>
      <c r="IFI28" s="33"/>
      <c r="IFJ28" s="33"/>
      <c r="IFK28" s="33"/>
      <c r="IFL28" s="33"/>
      <c r="IFM28" s="33"/>
      <c r="IFN28" s="33"/>
      <c r="IFO28" s="33"/>
      <c r="IFP28" s="33"/>
      <c r="IFQ28" s="33"/>
      <c r="IFR28" s="33"/>
      <c r="IFS28" s="33"/>
      <c r="IFT28" s="33"/>
      <c r="IFU28" s="33"/>
      <c r="IFV28" s="33"/>
      <c r="IFW28" s="33"/>
      <c r="IFX28" s="33"/>
      <c r="IFY28" s="33"/>
      <c r="IFZ28" s="33"/>
      <c r="IGA28" s="33"/>
      <c r="IGB28" s="33"/>
      <c r="IGC28" s="33"/>
      <c r="IGD28" s="33"/>
      <c r="IGE28" s="33"/>
      <c r="IGF28" s="33"/>
      <c r="IGG28" s="33"/>
      <c r="IGH28" s="33"/>
      <c r="IGI28" s="33"/>
      <c r="IGJ28" s="33"/>
      <c r="IGK28" s="33"/>
      <c r="IGL28" s="33"/>
      <c r="IGM28" s="33"/>
      <c r="IGN28" s="33"/>
      <c r="IGO28" s="33"/>
      <c r="IGP28" s="33"/>
      <c r="IGQ28" s="33"/>
      <c r="IGR28" s="33"/>
      <c r="IGS28" s="33"/>
      <c r="IGT28" s="33"/>
      <c r="IGU28" s="33"/>
      <c r="IGV28" s="33"/>
      <c r="IGW28" s="33"/>
      <c r="IGX28" s="33"/>
      <c r="IGY28" s="33"/>
      <c r="IGZ28" s="33"/>
      <c r="IHA28" s="33"/>
      <c r="IHB28" s="33"/>
      <c r="IHC28" s="33"/>
      <c r="IHD28" s="33"/>
      <c r="IHE28" s="33"/>
      <c r="IHF28" s="33"/>
      <c r="IHG28" s="33"/>
      <c r="IHH28" s="33"/>
      <c r="IHI28" s="33"/>
      <c r="IHJ28" s="33"/>
      <c r="IHK28" s="33"/>
      <c r="IHL28" s="33"/>
      <c r="IHM28" s="33"/>
      <c r="IHN28" s="33"/>
      <c r="IHO28" s="33"/>
      <c r="IHP28" s="33"/>
      <c r="IHQ28" s="33"/>
      <c r="IHR28" s="33"/>
      <c r="IHS28" s="33"/>
      <c r="IHT28" s="33"/>
      <c r="IHU28" s="33"/>
      <c r="IHV28" s="33"/>
      <c r="IHW28" s="33"/>
      <c r="IHX28" s="33"/>
      <c r="IHY28" s="33"/>
      <c r="IHZ28" s="33"/>
      <c r="IIA28" s="33"/>
      <c r="IIB28" s="33"/>
      <c r="IIC28" s="33"/>
      <c r="IID28" s="33"/>
      <c r="IIE28" s="33"/>
      <c r="IIF28" s="33"/>
      <c r="IIG28" s="33"/>
      <c r="IIH28" s="33"/>
      <c r="III28" s="33"/>
      <c r="IIJ28" s="33"/>
      <c r="IIK28" s="33"/>
      <c r="IIL28" s="33"/>
      <c r="IIM28" s="33"/>
      <c r="IIN28" s="33"/>
      <c r="IIO28" s="33"/>
      <c r="IIP28" s="33"/>
      <c r="IIQ28" s="33"/>
      <c r="IIR28" s="33"/>
      <c r="IIS28" s="33"/>
      <c r="IIT28" s="33"/>
      <c r="IIU28" s="33"/>
      <c r="IIV28" s="33"/>
      <c r="IIW28" s="33"/>
      <c r="IIX28" s="33"/>
      <c r="IIY28" s="33"/>
      <c r="IIZ28" s="33"/>
      <c r="IJA28" s="33"/>
      <c r="IJB28" s="33"/>
      <c r="IJC28" s="33"/>
      <c r="IJD28" s="33"/>
      <c r="IJE28" s="33"/>
      <c r="IJF28" s="33"/>
      <c r="IJG28" s="33"/>
      <c r="IJH28" s="33"/>
      <c r="IJI28" s="33"/>
      <c r="IJJ28" s="33"/>
      <c r="IJK28" s="33"/>
      <c r="IJL28" s="33"/>
      <c r="IJM28" s="33"/>
      <c r="IJN28" s="33"/>
      <c r="IJO28" s="33"/>
      <c r="IJP28" s="33"/>
      <c r="IJQ28" s="33"/>
      <c r="IJR28" s="33"/>
      <c r="IJS28" s="33"/>
      <c r="IJT28" s="33"/>
      <c r="IJU28" s="33"/>
      <c r="IJV28" s="33"/>
      <c r="IJW28" s="33"/>
      <c r="IJX28" s="33"/>
      <c r="IJY28" s="33"/>
      <c r="IJZ28" s="33"/>
      <c r="IKA28" s="33"/>
      <c r="IKB28" s="33"/>
      <c r="IKC28" s="33"/>
      <c r="IKD28" s="33"/>
      <c r="IKE28" s="33"/>
      <c r="IKF28" s="33"/>
      <c r="IKG28" s="33"/>
      <c r="IKH28" s="33"/>
      <c r="IKI28" s="33"/>
      <c r="IKJ28" s="33"/>
      <c r="IKK28" s="33"/>
      <c r="IKL28" s="33"/>
      <c r="IKM28" s="33"/>
      <c r="IKN28" s="33"/>
      <c r="IKO28" s="33"/>
      <c r="IKP28" s="33"/>
      <c r="IKQ28" s="33"/>
      <c r="IKR28" s="33"/>
      <c r="IKS28" s="33"/>
      <c r="IKT28" s="33"/>
      <c r="IKU28" s="33"/>
      <c r="IKV28" s="33"/>
      <c r="IKW28" s="33"/>
      <c r="IKX28" s="33"/>
      <c r="IKY28" s="33"/>
      <c r="IKZ28" s="33"/>
      <c r="ILA28" s="33"/>
      <c r="ILB28" s="33"/>
      <c r="ILC28" s="33"/>
      <c r="ILD28" s="33"/>
      <c r="ILE28" s="33"/>
      <c r="ILF28" s="33"/>
      <c r="ILG28" s="33"/>
      <c r="ILH28" s="33"/>
      <c r="ILI28" s="33"/>
      <c r="ILJ28" s="33"/>
      <c r="ILK28" s="33"/>
      <c r="ILL28" s="33"/>
      <c r="ILM28" s="33"/>
      <c r="ILN28" s="33"/>
      <c r="ILO28" s="33"/>
      <c r="ILP28" s="33"/>
      <c r="ILQ28" s="33"/>
      <c r="ILR28" s="33"/>
      <c r="ILS28" s="33"/>
      <c r="ILT28" s="33"/>
      <c r="ILU28" s="33"/>
      <c r="ILV28" s="33"/>
      <c r="ILW28" s="33"/>
      <c r="ILX28" s="33"/>
      <c r="ILY28" s="33"/>
      <c r="ILZ28" s="33"/>
      <c r="IMA28" s="33"/>
      <c r="IMB28" s="33"/>
      <c r="IMC28" s="33"/>
      <c r="IMD28" s="33"/>
      <c r="IME28" s="33"/>
      <c r="IMF28" s="33"/>
      <c r="IMG28" s="33"/>
      <c r="IMH28" s="33"/>
      <c r="IMI28" s="33"/>
      <c r="IMJ28" s="33"/>
      <c r="IMK28" s="33"/>
      <c r="IML28" s="33"/>
      <c r="IMM28" s="33"/>
      <c r="IMN28" s="33"/>
      <c r="IMO28" s="33"/>
      <c r="IMP28" s="33"/>
      <c r="IMQ28" s="33"/>
      <c r="IMR28" s="33"/>
      <c r="IMS28" s="33"/>
      <c r="IMT28" s="33"/>
      <c r="IMU28" s="33"/>
      <c r="IMV28" s="33"/>
      <c r="IMW28" s="33"/>
      <c r="IMX28" s="33"/>
      <c r="IMY28" s="33"/>
      <c r="IMZ28" s="33"/>
      <c r="INA28" s="33"/>
      <c r="INB28" s="33"/>
      <c r="INC28" s="33"/>
      <c r="IND28" s="33"/>
      <c r="INE28" s="33"/>
      <c r="INF28" s="33"/>
      <c r="ING28" s="33"/>
      <c r="INH28" s="33"/>
      <c r="INI28" s="33"/>
      <c r="INJ28" s="33"/>
      <c r="INK28" s="33"/>
      <c r="INL28" s="33"/>
      <c r="INM28" s="33"/>
      <c r="INN28" s="33"/>
      <c r="INO28" s="33"/>
      <c r="INP28" s="33"/>
      <c r="INQ28" s="33"/>
      <c r="INR28" s="33"/>
      <c r="INS28" s="33"/>
      <c r="INT28" s="33"/>
      <c r="INU28" s="33"/>
      <c r="INV28" s="33"/>
      <c r="INW28" s="33"/>
      <c r="INX28" s="33"/>
      <c r="INY28" s="33"/>
      <c r="INZ28" s="33"/>
      <c r="IOA28" s="33"/>
      <c r="IOB28" s="33"/>
      <c r="IOC28" s="33"/>
      <c r="IOD28" s="33"/>
      <c r="IOE28" s="33"/>
      <c r="IOF28" s="33"/>
      <c r="IOG28" s="33"/>
      <c r="IOH28" s="33"/>
      <c r="IOI28" s="33"/>
      <c r="IOJ28" s="33"/>
      <c r="IOK28" s="33"/>
      <c r="IOL28" s="33"/>
      <c r="IOM28" s="33"/>
      <c r="ION28" s="33"/>
      <c r="IOO28" s="33"/>
      <c r="IOP28" s="33"/>
      <c r="IOQ28" s="33"/>
      <c r="IOR28" s="33"/>
      <c r="IOS28" s="33"/>
      <c r="IOT28" s="33"/>
      <c r="IOU28" s="33"/>
      <c r="IOV28" s="33"/>
      <c r="IOW28" s="33"/>
      <c r="IOX28" s="33"/>
      <c r="IOY28" s="33"/>
      <c r="IOZ28" s="33"/>
      <c r="IPA28" s="33"/>
      <c r="IPB28" s="33"/>
      <c r="IPC28" s="33"/>
      <c r="IPD28" s="33"/>
      <c r="IPE28" s="33"/>
      <c r="IPF28" s="33"/>
      <c r="IPG28" s="33"/>
      <c r="IPH28" s="33"/>
      <c r="IPI28" s="33"/>
      <c r="IPJ28" s="33"/>
      <c r="IPK28" s="33"/>
      <c r="IPL28" s="33"/>
      <c r="IPM28" s="33"/>
      <c r="IPN28" s="33"/>
      <c r="IPO28" s="33"/>
      <c r="IPP28" s="33"/>
      <c r="IPQ28" s="33"/>
      <c r="IPR28" s="33"/>
      <c r="IPS28" s="33"/>
      <c r="IPT28" s="33"/>
      <c r="IPU28" s="33"/>
      <c r="IPV28" s="33"/>
      <c r="IPW28" s="33"/>
      <c r="IPX28" s="33"/>
      <c r="IPY28" s="33"/>
      <c r="IPZ28" s="33"/>
      <c r="IQA28" s="33"/>
      <c r="IQB28" s="33"/>
      <c r="IQC28" s="33"/>
      <c r="IQD28" s="33"/>
      <c r="IQE28" s="33"/>
      <c r="IQF28" s="33"/>
      <c r="IQG28" s="33"/>
      <c r="IQH28" s="33"/>
      <c r="IQI28" s="33"/>
      <c r="IQJ28" s="33"/>
      <c r="IQK28" s="33"/>
      <c r="IQL28" s="33"/>
      <c r="IQM28" s="33"/>
      <c r="IQN28" s="33"/>
      <c r="IQO28" s="33"/>
      <c r="IQP28" s="33"/>
      <c r="IQQ28" s="33"/>
      <c r="IQR28" s="33"/>
      <c r="IQS28" s="33"/>
      <c r="IQT28" s="33"/>
      <c r="IQU28" s="33"/>
      <c r="IQV28" s="33"/>
      <c r="IQW28" s="33"/>
      <c r="IQX28" s="33"/>
      <c r="IQY28" s="33"/>
      <c r="IQZ28" s="33"/>
      <c r="IRA28" s="33"/>
      <c r="IRB28" s="33"/>
      <c r="IRC28" s="33"/>
      <c r="IRD28" s="33"/>
      <c r="IRE28" s="33"/>
      <c r="IRF28" s="33"/>
      <c r="IRG28" s="33"/>
      <c r="IRH28" s="33"/>
      <c r="IRI28" s="33"/>
      <c r="IRJ28" s="33"/>
      <c r="IRK28" s="33"/>
      <c r="IRL28" s="33"/>
      <c r="IRM28" s="33"/>
      <c r="IRN28" s="33"/>
      <c r="IRO28" s="33"/>
      <c r="IRP28" s="33"/>
      <c r="IRQ28" s="33"/>
      <c r="IRR28" s="33"/>
      <c r="IRS28" s="33"/>
      <c r="IRT28" s="33"/>
      <c r="IRU28" s="33"/>
      <c r="IRV28" s="33"/>
      <c r="IRW28" s="33"/>
      <c r="IRX28" s="33"/>
      <c r="IRY28" s="33"/>
      <c r="IRZ28" s="33"/>
      <c r="ISA28" s="33"/>
      <c r="ISB28" s="33"/>
      <c r="ISC28" s="33"/>
      <c r="ISD28" s="33"/>
      <c r="ISE28" s="33"/>
      <c r="ISF28" s="33"/>
      <c r="ISG28" s="33"/>
      <c r="ISH28" s="33"/>
      <c r="ISI28" s="33"/>
      <c r="ISJ28" s="33"/>
      <c r="ISK28" s="33"/>
      <c r="ISL28" s="33"/>
      <c r="ISM28" s="33"/>
      <c r="ISN28" s="33"/>
      <c r="ISO28" s="33"/>
      <c r="ISP28" s="33"/>
      <c r="ISQ28" s="33"/>
      <c r="ISR28" s="33"/>
      <c r="ISS28" s="33"/>
      <c r="IST28" s="33"/>
      <c r="ISU28" s="33"/>
      <c r="ISV28" s="33"/>
      <c r="ISW28" s="33"/>
      <c r="ISX28" s="33"/>
      <c r="ISY28" s="33"/>
      <c r="ISZ28" s="33"/>
      <c r="ITA28" s="33"/>
      <c r="ITB28" s="33"/>
      <c r="ITC28" s="33"/>
      <c r="ITD28" s="33"/>
      <c r="ITE28" s="33"/>
      <c r="ITF28" s="33"/>
      <c r="ITG28" s="33"/>
      <c r="ITH28" s="33"/>
      <c r="ITI28" s="33"/>
      <c r="ITJ28" s="33"/>
      <c r="ITK28" s="33"/>
      <c r="ITL28" s="33"/>
      <c r="ITM28" s="33"/>
      <c r="ITN28" s="33"/>
      <c r="ITO28" s="33"/>
      <c r="ITP28" s="33"/>
      <c r="ITQ28" s="33"/>
      <c r="ITR28" s="33"/>
      <c r="ITS28" s="33"/>
      <c r="ITT28" s="33"/>
      <c r="ITU28" s="33"/>
      <c r="ITV28" s="33"/>
      <c r="ITW28" s="33"/>
      <c r="ITX28" s="33"/>
      <c r="ITY28" s="33"/>
      <c r="ITZ28" s="33"/>
      <c r="IUA28" s="33"/>
      <c r="IUB28" s="33"/>
      <c r="IUC28" s="33"/>
      <c r="IUD28" s="33"/>
      <c r="IUE28" s="33"/>
      <c r="IUF28" s="33"/>
      <c r="IUG28" s="33"/>
      <c r="IUH28" s="33"/>
      <c r="IUI28" s="33"/>
      <c r="IUJ28" s="33"/>
      <c r="IUK28" s="33"/>
      <c r="IUL28" s="33"/>
      <c r="IUM28" s="33"/>
      <c r="IUN28" s="33"/>
      <c r="IUO28" s="33"/>
      <c r="IUP28" s="33"/>
      <c r="IUQ28" s="33"/>
      <c r="IUR28" s="33"/>
      <c r="IUS28" s="33"/>
      <c r="IUT28" s="33"/>
      <c r="IUU28" s="33"/>
      <c r="IUV28" s="33"/>
      <c r="IUW28" s="33"/>
      <c r="IUX28" s="33"/>
      <c r="IUY28" s="33"/>
      <c r="IUZ28" s="33"/>
      <c r="IVA28" s="33"/>
      <c r="IVB28" s="33"/>
      <c r="IVC28" s="33"/>
      <c r="IVD28" s="33"/>
      <c r="IVE28" s="33"/>
      <c r="IVF28" s="33"/>
      <c r="IVG28" s="33"/>
      <c r="IVH28" s="33"/>
      <c r="IVI28" s="33"/>
      <c r="IVJ28" s="33"/>
      <c r="IVK28" s="33"/>
      <c r="IVL28" s="33"/>
      <c r="IVM28" s="33"/>
      <c r="IVN28" s="33"/>
      <c r="IVO28" s="33"/>
      <c r="IVP28" s="33"/>
      <c r="IVQ28" s="33"/>
      <c r="IVR28" s="33"/>
      <c r="IVS28" s="33"/>
      <c r="IVT28" s="33"/>
      <c r="IVU28" s="33"/>
      <c r="IVV28" s="33"/>
      <c r="IVW28" s="33"/>
      <c r="IVX28" s="33"/>
      <c r="IVY28" s="33"/>
      <c r="IVZ28" s="33"/>
      <c r="IWA28" s="33"/>
      <c r="IWB28" s="33"/>
      <c r="IWC28" s="33"/>
      <c r="IWD28" s="33"/>
      <c r="IWE28" s="33"/>
      <c r="IWF28" s="33"/>
      <c r="IWG28" s="33"/>
      <c r="IWH28" s="33"/>
      <c r="IWI28" s="33"/>
      <c r="IWJ28" s="33"/>
      <c r="IWK28" s="33"/>
      <c r="IWL28" s="33"/>
      <c r="IWM28" s="33"/>
      <c r="IWN28" s="33"/>
      <c r="IWO28" s="33"/>
      <c r="IWP28" s="33"/>
      <c r="IWQ28" s="33"/>
      <c r="IWR28" s="33"/>
      <c r="IWS28" s="33"/>
      <c r="IWT28" s="33"/>
      <c r="IWU28" s="33"/>
      <c r="IWV28" s="33"/>
      <c r="IWW28" s="33"/>
      <c r="IWX28" s="33"/>
      <c r="IWY28" s="33"/>
      <c r="IWZ28" s="33"/>
      <c r="IXA28" s="33"/>
      <c r="IXB28" s="33"/>
      <c r="IXC28" s="33"/>
      <c r="IXD28" s="33"/>
      <c r="IXE28" s="33"/>
      <c r="IXF28" s="33"/>
      <c r="IXG28" s="33"/>
      <c r="IXH28" s="33"/>
      <c r="IXI28" s="33"/>
      <c r="IXJ28" s="33"/>
      <c r="IXK28" s="33"/>
      <c r="IXL28" s="33"/>
      <c r="IXM28" s="33"/>
      <c r="IXN28" s="33"/>
      <c r="IXO28" s="33"/>
      <c r="IXP28" s="33"/>
      <c r="IXQ28" s="33"/>
      <c r="IXR28" s="33"/>
      <c r="IXS28" s="33"/>
      <c r="IXT28" s="33"/>
      <c r="IXU28" s="33"/>
      <c r="IXV28" s="33"/>
      <c r="IXW28" s="33"/>
      <c r="IXX28" s="33"/>
      <c r="IXY28" s="33"/>
      <c r="IXZ28" s="33"/>
      <c r="IYA28" s="33"/>
      <c r="IYB28" s="33"/>
      <c r="IYC28" s="33"/>
      <c r="IYD28" s="33"/>
      <c r="IYE28" s="33"/>
      <c r="IYF28" s="33"/>
      <c r="IYG28" s="33"/>
      <c r="IYH28" s="33"/>
      <c r="IYI28" s="33"/>
      <c r="IYJ28" s="33"/>
      <c r="IYK28" s="33"/>
      <c r="IYL28" s="33"/>
      <c r="IYM28" s="33"/>
      <c r="IYN28" s="33"/>
      <c r="IYO28" s="33"/>
      <c r="IYP28" s="33"/>
      <c r="IYQ28" s="33"/>
      <c r="IYR28" s="33"/>
      <c r="IYS28" s="33"/>
      <c r="IYT28" s="33"/>
      <c r="IYU28" s="33"/>
      <c r="IYV28" s="33"/>
      <c r="IYW28" s="33"/>
      <c r="IYX28" s="33"/>
      <c r="IYY28" s="33"/>
      <c r="IYZ28" s="33"/>
      <c r="IZA28" s="33"/>
      <c r="IZB28" s="33"/>
      <c r="IZC28" s="33"/>
      <c r="IZD28" s="33"/>
      <c r="IZE28" s="33"/>
      <c r="IZF28" s="33"/>
      <c r="IZG28" s="33"/>
      <c r="IZH28" s="33"/>
      <c r="IZI28" s="33"/>
      <c r="IZJ28" s="33"/>
      <c r="IZK28" s="33"/>
      <c r="IZL28" s="33"/>
      <c r="IZM28" s="33"/>
      <c r="IZN28" s="33"/>
      <c r="IZO28" s="33"/>
      <c r="IZP28" s="33"/>
      <c r="IZQ28" s="33"/>
      <c r="IZR28" s="33"/>
      <c r="IZS28" s="33"/>
      <c r="IZT28" s="33"/>
      <c r="IZU28" s="33"/>
      <c r="IZV28" s="33"/>
      <c r="IZW28" s="33"/>
      <c r="IZX28" s="33"/>
      <c r="IZY28" s="33"/>
      <c r="IZZ28" s="33"/>
      <c r="JAA28" s="33"/>
      <c r="JAB28" s="33"/>
      <c r="JAC28" s="33"/>
      <c r="JAD28" s="33"/>
      <c r="JAE28" s="33"/>
      <c r="JAF28" s="33"/>
      <c r="JAG28" s="33"/>
      <c r="JAH28" s="33"/>
      <c r="JAI28" s="33"/>
      <c r="JAJ28" s="33"/>
      <c r="JAK28" s="33"/>
      <c r="JAL28" s="33"/>
      <c r="JAM28" s="33"/>
      <c r="JAN28" s="33"/>
      <c r="JAO28" s="33"/>
      <c r="JAP28" s="33"/>
      <c r="JAQ28" s="33"/>
      <c r="JAR28" s="33"/>
      <c r="JAS28" s="33"/>
      <c r="JAT28" s="33"/>
      <c r="JAU28" s="33"/>
      <c r="JAV28" s="33"/>
      <c r="JAW28" s="33"/>
      <c r="JAX28" s="33"/>
      <c r="JAY28" s="33"/>
      <c r="JAZ28" s="33"/>
      <c r="JBA28" s="33"/>
      <c r="JBB28" s="33"/>
      <c r="JBC28" s="33"/>
      <c r="JBD28" s="33"/>
      <c r="JBE28" s="33"/>
      <c r="JBF28" s="33"/>
      <c r="JBG28" s="33"/>
      <c r="JBH28" s="33"/>
      <c r="JBI28" s="33"/>
      <c r="JBJ28" s="33"/>
      <c r="JBK28" s="33"/>
      <c r="JBL28" s="33"/>
      <c r="JBM28" s="33"/>
      <c r="JBN28" s="33"/>
      <c r="JBO28" s="33"/>
      <c r="JBP28" s="33"/>
      <c r="JBQ28" s="33"/>
      <c r="JBR28" s="33"/>
      <c r="JBS28" s="33"/>
      <c r="JBT28" s="33"/>
      <c r="JBU28" s="33"/>
      <c r="JBV28" s="33"/>
      <c r="JBW28" s="33"/>
      <c r="JBX28" s="33"/>
      <c r="JBY28" s="33"/>
      <c r="JBZ28" s="33"/>
      <c r="JCA28" s="33"/>
      <c r="JCB28" s="33"/>
      <c r="JCC28" s="33"/>
      <c r="JCD28" s="33"/>
      <c r="JCE28" s="33"/>
      <c r="JCF28" s="33"/>
      <c r="JCG28" s="33"/>
      <c r="JCH28" s="33"/>
      <c r="JCI28" s="33"/>
      <c r="JCJ28" s="33"/>
      <c r="JCK28" s="33"/>
      <c r="JCL28" s="33"/>
      <c r="JCM28" s="33"/>
      <c r="JCN28" s="33"/>
      <c r="JCO28" s="33"/>
      <c r="JCP28" s="33"/>
      <c r="JCQ28" s="33"/>
      <c r="JCR28" s="33"/>
      <c r="JCS28" s="33"/>
      <c r="JCT28" s="33"/>
      <c r="JCU28" s="33"/>
      <c r="JCV28" s="33"/>
      <c r="JCW28" s="33"/>
      <c r="JCX28" s="33"/>
      <c r="JCY28" s="33"/>
      <c r="JCZ28" s="33"/>
      <c r="JDA28" s="33"/>
      <c r="JDB28" s="33"/>
      <c r="JDC28" s="33"/>
      <c r="JDD28" s="33"/>
      <c r="JDE28" s="33"/>
      <c r="JDF28" s="33"/>
      <c r="JDG28" s="33"/>
      <c r="JDH28" s="33"/>
      <c r="JDI28" s="33"/>
      <c r="JDJ28" s="33"/>
      <c r="JDK28" s="33"/>
      <c r="JDL28" s="33"/>
      <c r="JDM28" s="33"/>
      <c r="JDN28" s="33"/>
      <c r="JDO28" s="33"/>
      <c r="JDP28" s="33"/>
      <c r="JDQ28" s="33"/>
      <c r="JDR28" s="33"/>
      <c r="JDS28" s="33"/>
      <c r="JDT28" s="33"/>
      <c r="JDU28" s="33"/>
      <c r="JDV28" s="33"/>
      <c r="JDW28" s="33"/>
      <c r="JDX28" s="33"/>
      <c r="JDY28" s="33"/>
      <c r="JDZ28" s="33"/>
      <c r="JEA28" s="33"/>
      <c r="JEB28" s="33"/>
      <c r="JEC28" s="33"/>
      <c r="JED28" s="33"/>
      <c r="JEE28" s="33"/>
      <c r="JEF28" s="33"/>
      <c r="JEG28" s="33"/>
      <c r="JEH28" s="33"/>
      <c r="JEI28" s="33"/>
      <c r="JEJ28" s="33"/>
      <c r="JEK28" s="33"/>
      <c r="JEL28" s="33"/>
      <c r="JEM28" s="33"/>
      <c r="JEN28" s="33"/>
      <c r="JEO28" s="33"/>
      <c r="JEP28" s="33"/>
      <c r="JEQ28" s="33"/>
      <c r="JER28" s="33"/>
      <c r="JES28" s="33"/>
      <c r="JET28" s="33"/>
      <c r="JEU28" s="33"/>
      <c r="JEV28" s="33"/>
      <c r="JEW28" s="33"/>
      <c r="JEX28" s="33"/>
      <c r="JEY28" s="33"/>
      <c r="JEZ28" s="33"/>
      <c r="JFA28" s="33"/>
      <c r="JFB28" s="33"/>
      <c r="JFC28" s="33"/>
      <c r="JFD28" s="33"/>
      <c r="JFE28" s="33"/>
      <c r="JFF28" s="33"/>
      <c r="JFG28" s="33"/>
      <c r="JFH28" s="33"/>
      <c r="JFI28" s="33"/>
      <c r="JFJ28" s="33"/>
      <c r="JFK28" s="33"/>
      <c r="JFL28" s="33"/>
      <c r="JFM28" s="33"/>
      <c r="JFN28" s="33"/>
      <c r="JFO28" s="33"/>
      <c r="JFP28" s="33"/>
      <c r="JFQ28" s="33"/>
      <c r="JFR28" s="33"/>
      <c r="JFS28" s="33"/>
      <c r="JFT28" s="33"/>
      <c r="JFU28" s="33"/>
      <c r="JFV28" s="33"/>
      <c r="JFW28" s="33"/>
      <c r="JFX28" s="33"/>
      <c r="JFY28" s="33"/>
      <c r="JFZ28" s="33"/>
      <c r="JGA28" s="33"/>
      <c r="JGB28" s="33"/>
      <c r="JGC28" s="33"/>
      <c r="JGD28" s="33"/>
      <c r="JGE28" s="33"/>
      <c r="JGF28" s="33"/>
      <c r="JGG28" s="33"/>
      <c r="JGH28" s="33"/>
      <c r="JGI28" s="33"/>
      <c r="JGJ28" s="33"/>
      <c r="JGK28" s="33"/>
      <c r="JGL28" s="33"/>
      <c r="JGM28" s="33"/>
      <c r="JGN28" s="33"/>
      <c r="JGO28" s="33"/>
      <c r="JGP28" s="33"/>
      <c r="JGQ28" s="33"/>
      <c r="JGR28" s="33"/>
      <c r="JGS28" s="33"/>
      <c r="JGT28" s="33"/>
      <c r="JGU28" s="33"/>
      <c r="JGV28" s="33"/>
      <c r="JGW28" s="33"/>
      <c r="JGX28" s="33"/>
      <c r="JGY28" s="33"/>
      <c r="JGZ28" s="33"/>
      <c r="JHA28" s="33"/>
      <c r="JHB28" s="33"/>
      <c r="JHC28" s="33"/>
      <c r="JHD28" s="33"/>
      <c r="JHE28" s="33"/>
      <c r="JHF28" s="33"/>
      <c r="JHG28" s="33"/>
      <c r="JHH28" s="33"/>
      <c r="JHI28" s="33"/>
      <c r="JHJ28" s="33"/>
      <c r="JHK28" s="33"/>
      <c r="JHL28" s="33"/>
      <c r="JHM28" s="33"/>
      <c r="JHN28" s="33"/>
      <c r="JHO28" s="33"/>
      <c r="JHP28" s="33"/>
      <c r="JHQ28" s="33"/>
      <c r="JHR28" s="33"/>
      <c r="JHS28" s="33"/>
      <c r="JHT28" s="33"/>
      <c r="JHU28" s="33"/>
      <c r="JHV28" s="33"/>
      <c r="JHW28" s="33"/>
      <c r="JHX28" s="33"/>
      <c r="JHY28" s="33"/>
      <c r="JHZ28" s="33"/>
      <c r="JIA28" s="33"/>
      <c r="JIB28" s="33"/>
      <c r="JIC28" s="33"/>
      <c r="JID28" s="33"/>
      <c r="JIE28" s="33"/>
      <c r="JIF28" s="33"/>
      <c r="JIG28" s="33"/>
      <c r="JIH28" s="33"/>
      <c r="JII28" s="33"/>
      <c r="JIJ28" s="33"/>
      <c r="JIK28" s="33"/>
      <c r="JIL28" s="33"/>
      <c r="JIM28" s="33"/>
      <c r="JIN28" s="33"/>
      <c r="JIO28" s="33"/>
      <c r="JIP28" s="33"/>
      <c r="JIQ28" s="33"/>
      <c r="JIR28" s="33"/>
      <c r="JIS28" s="33"/>
      <c r="JIT28" s="33"/>
      <c r="JIU28" s="33"/>
      <c r="JIV28" s="33"/>
      <c r="JIW28" s="33"/>
      <c r="JIX28" s="33"/>
      <c r="JIY28" s="33"/>
      <c r="JIZ28" s="33"/>
      <c r="JJA28" s="33"/>
      <c r="JJB28" s="33"/>
      <c r="JJC28" s="33"/>
      <c r="JJD28" s="33"/>
      <c r="JJE28" s="33"/>
      <c r="JJF28" s="33"/>
      <c r="JJG28" s="33"/>
      <c r="JJH28" s="33"/>
      <c r="JJI28" s="33"/>
      <c r="JJJ28" s="33"/>
      <c r="JJK28" s="33"/>
      <c r="JJL28" s="33"/>
      <c r="JJM28" s="33"/>
      <c r="JJN28" s="33"/>
      <c r="JJO28" s="33"/>
      <c r="JJP28" s="33"/>
      <c r="JJQ28" s="33"/>
      <c r="JJR28" s="33"/>
      <c r="JJS28" s="33"/>
      <c r="JJT28" s="33"/>
      <c r="JJU28" s="33"/>
      <c r="JJV28" s="33"/>
      <c r="JJW28" s="33"/>
      <c r="JJX28" s="33"/>
      <c r="JJY28" s="33"/>
      <c r="JJZ28" s="33"/>
      <c r="JKA28" s="33"/>
      <c r="JKB28" s="33"/>
      <c r="JKC28" s="33"/>
      <c r="JKD28" s="33"/>
      <c r="JKE28" s="33"/>
      <c r="JKF28" s="33"/>
      <c r="JKG28" s="33"/>
      <c r="JKH28" s="33"/>
      <c r="JKI28" s="33"/>
      <c r="JKJ28" s="33"/>
      <c r="JKK28" s="33"/>
      <c r="JKL28" s="33"/>
      <c r="JKM28" s="33"/>
      <c r="JKN28" s="33"/>
      <c r="JKO28" s="33"/>
      <c r="JKP28" s="33"/>
      <c r="JKQ28" s="33"/>
      <c r="JKR28" s="33"/>
      <c r="JKS28" s="33"/>
      <c r="JKT28" s="33"/>
      <c r="JKU28" s="33"/>
      <c r="JKV28" s="33"/>
      <c r="JKW28" s="33"/>
      <c r="JKX28" s="33"/>
      <c r="JKY28" s="33"/>
      <c r="JKZ28" s="33"/>
      <c r="JLA28" s="33"/>
      <c r="JLB28" s="33"/>
      <c r="JLC28" s="33"/>
      <c r="JLD28" s="33"/>
      <c r="JLE28" s="33"/>
      <c r="JLF28" s="33"/>
      <c r="JLG28" s="33"/>
      <c r="JLH28" s="33"/>
      <c r="JLI28" s="33"/>
      <c r="JLJ28" s="33"/>
      <c r="JLK28" s="33"/>
      <c r="JLL28" s="33"/>
      <c r="JLM28" s="33"/>
      <c r="JLN28" s="33"/>
      <c r="JLO28" s="33"/>
      <c r="JLP28" s="33"/>
      <c r="JLQ28" s="33"/>
      <c r="JLR28" s="33"/>
      <c r="JLS28" s="33"/>
      <c r="JLT28" s="33"/>
      <c r="JLU28" s="33"/>
      <c r="JLV28" s="33"/>
      <c r="JLW28" s="33"/>
      <c r="JLX28" s="33"/>
      <c r="JLY28" s="33"/>
      <c r="JLZ28" s="33"/>
      <c r="JMA28" s="33"/>
      <c r="JMB28" s="33"/>
      <c r="JMC28" s="33"/>
      <c r="JMD28" s="33"/>
      <c r="JME28" s="33"/>
      <c r="JMF28" s="33"/>
      <c r="JMG28" s="33"/>
      <c r="JMH28" s="33"/>
      <c r="JMI28" s="33"/>
      <c r="JMJ28" s="33"/>
      <c r="JMK28" s="33"/>
      <c r="JML28" s="33"/>
      <c r="JMM28" s="33"/>
      <c r="JMN28" s="33"/>
      <c r="JMO28" s="33"/>
      <c r="JMP28" s="33"/>
      <c r="JMQ28" s="33"/>
      <c r="JMR28" s="33"/>
      <c r="JMS28" s="33"/>
      <c r="JMT28" s="33"/>
      <c r="JMU28" s="33"/>
      <c r="JMV28" s="33"/>
      <c r="JMW28" s="33"/>
      <c r="JMX28" s="33"/>
      <c r="JMY28" s="33"/>
      <c r="JMZ28" s="33"/>
      <c r="JNA28" s="33"/>
      <c r="JNB28" s="33"/>
      <c r="JNC28" s="33"/>
      <c r="JND28" s="33"/>
      <c r="JNE28" s="33"/>
      <c r="JNF28" s="33"/>
      <c r="JNG28" s="33"/>
      <c r="JNH28" s="33"/>
      <c r="JNI28" s="33"/>
      <c r="JNJ28" s="33"/>
      <c r="JNK28" s="33"/>
      <c r="JNL28" s="33"/>
      <c r="JNM28" s="33"/>
      <c r="JNN28" s="33"/>
      <c r="JNO28" s="33"/>
      <c r="JNP28" s="33"/>
      <c r="JNQ28" s="33"/>
      <c r="JNR28" s="33"/>
      <c r="JNS28" s="33"/>
      <c r="JNT28" s="33"/>
      <c r="JNU28" s="33"/>
      <c r="JNV28" s="33"/>
      <c r="JNW28" s="33"/>
      <c r="JNX28" s="33"/>
      <c r="JNY28" s="33"/>
      <c r="JNZ28" s="33"/>
      <c r="JOA28" s="33"/>
      <c r="JOB28" s="33"/>
      <c r="JOC28" s="33"/>
      <c r="JOD28" s="33"/>
      <c r="JOE28" s="33"/>
      <c r="JOF28" s="33"/>
      <c r="JOG28" s="33"/>
      <c r="JOH28" s="33"/>
      <c r="JOI28" s="33"/>
      <c r="JOJ28" s="33"/>
      <c r="JOK28" s="33"/>
      <c r="JOL28" s="33"/>
      <c r="JOM28" s="33"/>
      <c r="JON28" s="33"/>
      <c r="JOO28" s="33"/>
      <c r="JOP28" s="33"/>
      <c r="JOQ28" s="33"/>
      <c r="JOR28" s="33"/>
      <c r="JOS28" s="33"/>
      <c r="JOT28" s="33"/>
      <c r="JOU28" s="33"/>
      <c r="JOV28" s="33"/>
      <c r="JOW28" s="33"/>
      <c r="JOX28" s="33"/>
      <c r="JOY28" s="33"/>
      <c r="JOZ28" s="33"/>
      <c r="JPA28" s="33"/>
      <c r="JPB28" s="33"/>
      <c r="JPC28" s="33"/>
      <c r="JPD28" s="33"/>
      <c r="JPE28" s="33"/>
      <c r="JPF28" s="33"/>
      <c r="JPG28" s="33"/>
      <c r="JPH28" s="33"/>
      <c r="JPI28" s="33"/>
      <c r="JPJ28" s="33"/>
      <c r="JPK28" s="33"/>
      <c r="JPL28" s="33"/>
      <c r="JPM28" s="33"/>
      <c r="JPN28" s="33"/>
      <c r="JPO28" s="33"/>
      <c r="JPP28" s="33"/>
      <c r="JPQ28" s="33"/>
      <c r="JPR28" s="33"/>
      <c r="JPS28" s="33"/>
      <c r="JPT28" s="33"/>
      <c r="JPU28" s="33"/>
      <c r="JPV28" s="33"/>
      <c r="JPW28" s="33"/>
      <c r="JPX28" s="33"/>
      <c r="JPY28" s="33"/>
      <c r="JPZ28" s="33"/>
      <c r="JQA28" s="33"/>
      <c r="JQB28" s="33"/>
      <c r="JQC28" s="33"/>
      <c r="JQD28" s="33"/>
      <c r="JQE28" s="33"/>
      <c r="JQF28" s="33"/>
      <c r="JQG28" s="33"/>
      <c r="JQH28" s="33"/>
      <c r="JQI28" s="33"/>
      <c r="JQJ28" s="33"/>
      <c r="JQK28" s="33"/>
      <c r="JQL28" s="33"/>
      <c r="JQM28" s="33"/>
      <c r="JQN28" s="33"/>
      <c r="JQO28" s="33"/>
      <c r="JQP28" s="33"/>
      <c r="JQQ28" s="33"/>
      <c r="JQR28" s="33"/>
      <c r="JQS28" s="33"/>
      <c r="JQT28" s="33"/>
      <c r="JQU28" s="33"/>
      <c r="JQV28" s="33"/>
      <c r="JQW28" s="33"/>
      <c r="JQX28" s="33"/>
      <c r="JQY28" s="33"/>
      <c r="JQZ28" s="33"/>
      <c r="JRA28" s="33"/>
      <c r="JRB28" s="33"/>
      <c r="JRC28" s="33"/>
      <c r="JRD28" s="33"/>
      <c r="JRE28" s="33"/>
      <c r="JRF28" s="33"/>
      <c r="JRG28" s="33"/>
      <c r="JRH28" s="33"/>
      <c r="JRI28" s="33"/>
      <c r="JRJ28" s="33"/>
      <c r="JRK28" s="33"/>
      <c r="JRL28" s="33"/>
      <c r="JRM28" s="33"/>
      <c r="JRN28" s="33"/>
      <c r="JRO28" s="33"/>
      <c r="JRP28" s="33"/>
      <c r="JRQ28" s="33"/>
      <c r="JRR28" s="33"/>
      <c r="JRS28" s="33"/>
      <c r="JRT28" s="33"/>
      <c r="JRU28" s="33"/>
      <c r="JRV28" s="33"/>
      <c r="JRW28" s="33"/>
      <c r="JRX28" s="33"/>
      <c r="JRY28" s="33"/>
      <c r="JRZ28" s="33"/>
      <c r="JSA28" s="33"/>
      <c r="JSB28" s="33"/>
      <c r="JSC28" s="33"/>
      <c r="JSD28" s="33"/>
      <c r="JSE28" s="33"/>
      <c r="JSF28" s="33"/>
      <c r="JSG28" s="33"/>
      <c r="JSH28" s="33"/>
      <c r="JSI28" s="33"/>
      <c r="JSJ28" s="33"/>
      <c r="JSK28" s="33"/>
      <c r="JSL28" s="33"/>
      <c r="JSM28" s="33"/>
      <c r="JSN28" s="33"/>
      <c r="JSO28" s="33"/>
      <c r="JSP28" s="33"/>
      <c r="JSQ28" s="33"/>
      <c r="JSR28" s="33"/>
      <c r="JSS28" s="33"/>
      <c r="JST28" s="33"/>
      <c r="JSU28" s="33"/>
      <c r="JSV28" s="33"/>
      <c r="JSW28" s="33"/>
      <c r="JSX28" s="33"/>
      <c r="JSY28" s="33"/>
      <c r="JSZ28" s="33"/>
      <c r="JTA28" s="33"/>
      <c r="JTB28" s="33"/>
      <c r="JTC28" s="33"/>
      <c r="JTD28" s="33"/>
      <c r="JTE28" s="33"/>
      <c r="JTF28" s="33"/>
      <c r="JTG28" s="33"/>
      <c r="JTH28" s="33"/>
      <c r="JTI28" s="33"/>
      <c r="JTJ28" s="33"/>
      <c r="JTK28" s="33"/>
      <c r="JTL28" s="33"/>
      <c r="JTM28" s="33"/>
      <c r="JTN28" s="33"/>
      <c r="JTO28" s="33"/>
      <c r="JTP28" s="33"/>
      <c r="JTQ28" s="33"/>
      <c r="JTR28" s="33"/>
      <c r="JTS28" s="33"/>
      <c r="JTT28" s="33"/>
      <c r="JTU28" s="33"/>
      <c r="JTV28" s="33"/>
      <c r="JTW28" s="33"/>
      <c r="JTX28" s="33"/>
      <c r="JTY28" s="33"/>
      <c r="JTZ28" s="33"/>
      <c r="JUA28" s="33"/>
      <c r="JUB28" s="33"/>
      <c r="JUC28" s="33"/>
      <c r="JUD28" s="33"/>
      <c r="JUE28" s="33"/>
      <c r="JUF28" s="33"/>
      <c r="JUG28" s="33"/>
      <c r="JUH28" s="33"/>
      <c r="JUI28" s="33"/>
      <c r="JUJ28" s="33"/>
      <c r="JUK28" s="33"/>
      <c r="JUL28" s="33"/>
      <c r="JUM28" s="33"/>
      <c r="JUN28" s="33"/>
      <c r="JUO28" s="33"/>
      <c r="JUP28" s="33"/>
      <c r="JUQ28" s="33"/>
      <c r="JUR28" s="33"/>
      <c r="JUS28" s="33"/>
      <c r="JUT28" s="33"/>
      <c r="JUU28" s="33"/>
      <c r="JUV28" s="33"/>
      <c r="JUW28" s="33"/>
      <c r="JUX28" s="33"/>
      <c r="JUY28" s="33"/>
      <c r="JUZ28" s="33"/>
      <c r="JVA28" s="33"/>
      <c r="JVB28" s="33"/>
      <c r="JVC28" s="33"/>
      <c r="JVD28" s="33"/>
      <c r="JVE28" s="33"/>
      <c r="JVF28" s="33"/>
      <c r="JVG28" s="33"/>
      <c r="JVH28" s="33"/>
      <c r="JVI28" s="33"/>
      <c r="JVJ28" s="33"/>
      <c r="JVK28" s="33"/>
      <c r="JVL28" s="33"/>
      <c r="JVM28" s="33"/>
      <c r="JVN28" s="33"/>
      <c r="JVO28" s="33"/>
      <c r="JVP28" s="33"/>
      <c r="JVQ28" s="33"/>
      <c r="JVR28" s="33"/>
      <c r="JVS28" s="33"/>
      <c r="JVT28" s="33"/>
      <c r="JVU28" s="33"/>
      <c r="JVV28" s="33"/>
      <c r="JVW28" s="33"/>
      <c r="JVX28" s="33"/>
      <c r="JVY28" s="33"/>
      <c r="JVZ28" s="33"/>
      <c r="JWA28" s="33"/>
      <c r="JWB28" s="33"/>
      <c r="JWC28" s="33"/>
      <c r="JWD28" s="33"/>
      <c r="JWE28" s="33"/>
      <c r="JWF28" s="33"/>
      <c r="JWG28" s="33"/>
      <c r="JWH28" s="33"/>
      <c r="JWI28" s="33"/>
      <c r="JWJ28" s="33"/>
      <c r="JWK28" s="33"/>
      <c r="JWL28" s="33"/>
      <c r="JWM28" s="33"/>
      <c r="JWN28" s="33"/>
      <c r="JWO28" s="33"/>
      <c r="JWP28" s="33"/>
      <c r="JWQ28" s="33"/>
      <c r="JWR28" s="33"/>
      <c r="JWS28" s="33"/>
      <c r="JWT28" s="33"/>
      <c r="JWU28" s="33"/>
      <c r="JWV28" s="33"/>
      <c r="JWW28" s="33"/>
      <c r="JWX28" s="33"/>
      <c r="JWY28" s="33"/>
      <c r="JWZ28" s="33"/>
      <c r="JXA28" s="33"/>
      <c r="JXB28" s="33"/>
      <c r="JXC28" s="33"/>
      <c r="JXD28" s="33"/>
      <c r="JXE28" s="33"/>
      <c r="JXF28" s="33"/>
      <c r="JXG28" s="33"/>
      <c r="JXH28" s="33"/>
      <c r="JXI28" s="33"/>
      <c r="JXJ28" s="33"/>
      <c r="JXK28" s="33"/>
      <c r="JXL28" s="33"/>
      <c r="JXM28" s="33"/>
      <c r="JXN28" s="33"/>
      <c r="JXO28" s="33"/>
      <c r="JXP28" s="33"/>
      <c r="JXQ28" s="33"/>
      <c r="JXR28" s="33"/>
      <c r="JXS28" s="33"/>
      <c r="JXT28" s="33"/>
      <c r="JXU28" s="33"/>
      <c r="JXV28" s="33"/>
      <c r="JXW28" s="33"/>
      <c r="JXX28" s="33"/>
      <c r="JXY28" s="33"/>
      <c r="JXZ28" s="33"/>
      <c r="JYA28" s="33"/>
      <c r="JYB28" s="33"/>
      <c r="JYC28" s="33"/>
      <c r="JYD28" s="33"/>
      <c r="JYE28" s="33"/>
      <c r="JYF28" s="33"/>
      <c r="JYG28" s="33"/>
      <c r="JYH28" s="33"/>
      <c r="JYI28" s="33"/>
      <c r="JYJ28" s="33"/>
      <c r="JYK28" s="33"/>
      <c r="JYL28" s="33"/>
      <c r="JYM28" s="33"/>
      <c r="JYN28" s="33"/>
      <c r="JYO28" s="33"/>
      <c r="JYP28" s="33"/>
      <c r="JYQ28" s="33"/>
      <c r="JYR28" s="33"/>
      <c r="JYS28" s="33"/>
      <c r="JYT28" s="33"/>
      <c r="JYU28" s="33"/>
      <c r="JYV28" s="33"/>
      <c r="JYW28" s="33"/>
      <c r="JYX28" s="33"/>
      <c r="JYY28" s="33"/>
      <c r="JYZ28" s="33"/>
      <c r="JZA28" s="33"/>
      <c r="JZB28" s="33"/>
      <c r="JZC28" s="33"/>
      <c r="JZD28" s="33"/>
      <c r="JZE28" s="33"/>
      <c r="JZF28" s="33"/>
      <c r="JZG28" s="33"/>
      <c r="JZH28" s="33"/>
      <c r="JZI28" s="33"/>
      <c r="JZJ28" s="33"/>
      <c r="JZK28" s="33"/>
      <c r="JZL28" s="33"/>
      <c r="JZM28" s="33"/>
      <c r="JZN28" s="33"/>
      <c r="JZO28" s="33"/>
      <c r="JZP28" s="33"/>
      <c r="JZQ28" s="33"/>
      <c r="JZR28" s="33"/>
      <c r="JZS28" s="33"/>
      <c r="JZT28" s="33"/>
      <c r="JZU28" s="33"/>
      <c r="JZV28" s="33"/>
      <c r="JZW28" s="33"/>
      <c r="JZX28" s="33"/>
      <c r="JZY28" s="33"/>
      <c r="JZZ28" s="33"/>
      <c r="KAA28" s="33"/>
      <c r="KAB28" s="33"/>
      <c r="KAC28" s="33"/>
      <c r="KAD28" s="33"/>
      <c r="KAE28" s="33"/>
      <c r="KAF28" s="33"/>
      <c r="KAG28" s="33"/>
      <c r="KAH28" s="33"/>
      <c r="KAI28" s="33"/>
      <c r="KAJ28" s="33"/>
      <c r="KAK28" s="33"/>
      <c r="KAL28" s="33"/>
      <c r="KAM28" s="33"/>
      <c r="KAN28" s="33"/>
      <c r="KAO28" s="33"/>
      <c r="KAP28" s="33"/>
      <c r="KAQ28" s="33"/>
      <c r="KAR28" s="33"/>
      <c r="KAS28" s="33"/>
      <c r="KAT28" s="33"/>
      <c r="KAU28" s="33"/>
      <c r="KAV28" s="33"/>
      <c r="KAW28" s="33"/>
      <c r="KAX28" s="33"/>
      <c r="KAY28" s="33"/>
      <c r="KAZ28" s="33"/>
      <c r="KBA28" s="33"/>
      <c r="KBB28" s="33"/>
      <c r="KBC28" s="33"/>
      <c r="KBD28" s="33"/>
      <c r="KBE28" s="33"/>
      <c r="KBF28" s="33"/>
      <c r="KBG28" s="33"/>
      <c r="KBH28" s="33"/>
      <c r="KBI28" s="33"/>
      <c r="KBJ28" s="33"/>
      <c r="KBK28" s="33"/>
      <c r="KBL28" s="33"/>
      <c r="KBM28" s="33"/>
      <c r="KBN28" s="33"/>
      <c r="KBO28" s="33"/>
      <c r="KBP28" s="33"/>
      <c r="KBQ28" s="33"/>
      <c r="KBR28" s="33"/>
      <c r="KBS28" s="33"/>
      <c r="KBT28" s="33"/>
      <c r="KBU28" s="33"/>
      <c r="KBV28" s="33"/>
      <c r="KBW28" s="33"/>
      <c r="KBX28" s="33"/>
      <c r="KBY28" s="33"/>
      <c r="KBZ28" s="33"/>
      <c r="KCA28" s="33"/>
      <c r="KCB28" s="33"/>
      <c r="KCC28" s="33"/>
      <c r="KCD28" s="33"/>
      <c r="KCE28" s="33"/>
      <c r="KCF28" s="33"/>
      <c r="KCG28" s="33"/>
      <c r="KCH28" s="33"/>
      <c r="KCI28" s="33"/>
      <c r="KCJ28" s="33"/>
      <c r="KCK28" s="33"/>
      <c r="KCL28" s="33"/>
      <c r="KCM28" s="33"/>
      <c r="KCN28" s="33"/>
      <c r="KCO28" s="33"/>
      <c r="KCP28" s="33"/>
      <c r="KCQ28" s="33"/>
      <c r="KCR28" s="33"/>
      <c r="KCS28" s="33"/>
      <c r="KCT28" s="33"/>
      <c r="KCU28" s="33"/>
      <c r="KCV28" s="33"/>
      <c r="KCW28" s="33"/>
      <c r="KCX28" s="33"/>
      <c r="KCY28" s="33"/>
      <c r="KCZ28" s="33"/>
      <c r="KDA28" s="33"/>
      <c r="KDB28" s="33"/>
      <c r="KDC28" s="33"/>
      <c r="KDD28" s="33"/>
      <c r="KDE28" s="33"/>
      <c r="KDF28" s="33"/>
      <c r="KDG28" s="33"/>
      <c r="KDH28" s="33"/>
      <c r="KDI28" s="33"/>
      <c r="KDJ28" s="33"/>
      <c r="KDK28" s="33"/>
      <c r="KDL28" s="33"/>
      <c r="KDM28" s="33"/>
      <c r="KDN28" s="33"/>
      <c r="KDO28" s="33"/>
      <c r="KDP28" s="33"/>
      <c r="KDQ28" s="33"/>
      <c r="KDR28" s="33"/>
      <c r="KDS28" s="33"/>
      <c r="KDT28" s="33"/>
      <c r="KDU28" s="33"/>
      <c r="KDV28" s="33"/>
      <c r="KDW28" s="33"/>
      <c r="KDX28" s="33"/>
      <c r="KDY28" s="33"/>
      <c r="KDZ28" s="33"/>
      <c r="KEA28" s="33"/>
      <c r="KEB28" s="33"/>
      <c r="KEC28" s="33"/>
      <c r="KED28" s="33"/>
      <c r="KEE28" s="33"/>
      <c r="KEF28" s="33"/>
      <c r="KEG28" s="33"/>
      <c r="KEH28" s="33"/>
      <c r="KEI28" s="33"/>
      <c r="KEJ28" s="33"/>
      <c r="KEK28" s="33"/>
      <c r="KEL28" s="33"/>
      <c r="KEM28" s="33"/>
      <c r="KEN28" s="33"/>
      <c r="KEO28" s="33"/>
      <c r="KEP28" s="33"/>
      <c r="KEQ28" s="33"/>
      <c r="KER28" s="33"/>
      <c r="KES28" s="33"/>
      <c r="KET28" s="33"/>
      <c r="KEU28" s="33"/>
      <c r="KEV28" s="33"/>
      <c r="KEW28" s="33"/>
      <c r="KEX28" s="33"/>
      <c r="KEY28" s="33"/>
      <c r="KEZ28" s="33"/>
      <c r="KFA28" s="33"/>
      <c r="KFB28" s="33"/>
      <c r="KFC28" s="33"/>
      <c r="KFD28" s="33"/>
      <c r="KFE28" s="33"/>
      <c r="KFF28" s="33"/>
      <c r="KFG28" s="33"/>
      <c r="KFH28" s="33"/>
      <c r="KFI28" s="33"/>
      <c r="KFJ28" s="33"/>
      <c r="KFK28" s="33"/>
      <c r="KFL28" s="33"/>
      <c r="KFM28" s="33"/>
      <c r="KFN28" s="33"/>
      <c r="KFO28" s="33"/>
      <c r="KFP28" s="33"/>
      <c r="KFQ28" s="33"/>
      <c r="KFR28" s="33"/>
      <c r="KFS28" s="33"/>
      <c r="KFT28" s="33"/>
      <c r="KFU28" s="33"/>
      <c r="KFV28" s="33"/>
      <c r="KFW28" s="33"/>
      <c r="KFX28" s="33"/>
      <c r="KFY28" s="33"/>
      <c r="KFZ28" s="33"/>
      <c r="KGA28" s="33"/>
      <c r="KGB28" s="33"/>
      <c r="KGC28" s="33"/>
      <c r="KGD28" s="33"/>
      <c r="KGE28" s="33"/>
      <c r="KGF28" s="33"/>
      <c r="KGG28" s="33"/>
      <c r="KGH28" s="33"/>
      <c r="KGI28" s="33"/>
      <c r="KGJ28" s="33"/>
      <c r="KGK28" s="33"/>
      <c r="KGL28" s="33"/>
      <c r="KGM28" s="33"/>
      <c r="KGN28" s="33"/>
      <c r="KGO28" s="33"/>
      <c r="KGP28" s="33"/>
      <c r="KGQ28" s="33"/>
      <c r="KGR28" s="33"/>
      <c r="KGS28" s="33"/>
      <c r="KGT28" s="33"/>
      <c r="KGU28" s="33"/>
      <c r="KGV28" s="33"/>
      <c r="KGW28" s="33"/>
      <c r="KGX28" s="33"/>
      <c r="KGY28" s="33"/>
      <c r="KGZ28" s="33"/>
      <c r="KHA28" s="33"/>
      <c r="KHB28" s="33"/>
      <c r="KHC28" s="33"/>
      <c r="KHD28" s="33"/>
      <c r="KHE28" s="33"/>
      <c r="KHF28" s="33"/>
      <c r="KHG28" s="33"/>
      <c r="KHH28" s="33"/>
      <c r="KHI28" s="33"/>
      <c r="KHJ28" s="33"/>
      <c r="KHK28" s="33"/>
      <c r="KHL28" s="33"/>
      <c r="KHM28" s="33"/>
      <c r="KHN28" s="33"/>
      <c r="KHO28" s="33"/>
      <c r="KHP28" s="33"/>
      <c r="KHQ28" s="33"/>
      <c r="KHR28" s="33"/>
      <c r="KHS28" s="33"/>
      <c r="KHT28" s="33"/>
      <c r="KHU28" s="33"/>
      <c r="KHV28" s="33"/>
      <c r="KHW28" s="33"/>
      <c r="KHX28" s="33"/>
      <c r="KHY28" s="33"/>
      <c r="KHZ28" s="33"/>
      <c r="KIA28" s="33"/>
      <c r="KIB28" s="33"/>
      <c r="KIC28" s="33"/>
      <c r="KID28" s="33"/>
      <c r="KIE28" s="33"/>
      <c r="KIF28" s="33"/>
      <c r="KIG28" s="33"/>
      <c r="KIH28" s="33"/>
      <c r="KII28" s="33"/>
      <c r="KIJ28" s="33"/>
      <c r="KIK28" s="33"/>
      <c r="KIL28" s="33"/>
      <c r="KIM28" s="33"/>
      <c r="KIN28" s="33"/>
      <c r="KIO28" s="33"/>
      <c r="KIP28" s="33"/>
      <c r="KIQ28" s="33"/>
      <c r="KIR28" s="33"/>
      <c r="KIS28" s="33"/>
      <c r="KIT28" s="33"/>
      <c r="KIU28" s="33"/>
      <c r="KIV28" s="33"/>
      <c r="KIW28" s="33"/>
      <c r="KIX28" s="33"/>
      <c r="KIY28" s="33"/>
      <c r="KIZ28" s="33"/>
      <c r="KJA28" s="33"/>
      <c r="KJB28" s="33"/>
      <c r="KJC28" s="33"/>
      <c r="KJD28" s="33"/>
      <c r="KJE28" s="33"/>
      <c r="KJF28" s="33"/>
      <c r="KJG28" s="33"/>
      <c r="KJH28" s="33"/>
      <c r="KJI28" s="33"/>
      <c r="KJJ28" s="33"/>
      <c r="KJK28" s="33"/>
      <c r="KJL28" s="33"/>
      <c r="KJM28" s="33"/>
      <c r="KJN28" s="33"/>
      <c r="KJO28" s="33"/>
      <c r="KJP28" s="33"/>
      <c r="KJQ28" s="33"/>
      <c r="KJR28" s="33"/>
      <c r="KJS28" s="33"/>
      <c r="KJT28" s="33"/>
      <c r="KJU28" s="33"/>
      <c r="KJV28" s="33"/>
      <c r="KJW28" s="33"/>
      <c r="KJX28" s="33"/>
      <c r="KJY28" s="33"/>
      <c r="KJZ28" s="33"/>
      <c r="KKA28" s="33"/>
      <c r="KKB28" s="33"/>
      <c r="KKC28" s="33"/>
      <c r="KKD28" s="33"/>
      <c r="KKE28" s="33"/>
      <c r="KKF28" s="33"/>
      <c r="KKG28" s="33"/>
      <c r="KKH28" s="33"/>
      <c r="KKI28" s="33"/>
      <c r="KKJ28" s="33"/>
      <c r="KKK28" s="33"/>
      <c r="KKL28" s="33"/>
      <c r="KKM28" s="33"/>
      <c r="KKN28" s="33"/>
      <c r="KKO28" s="33"/>
      <c r="KKP28" s="33"/>
      <c r="KKQ28" s="33"/>
      <c r="KKR28" s="33"/>
      <c r="KKS28" s="33"/>
      <c r="KKT28" s="33"/>
      <c r="KKU28" s="33"/>
      <c r="KKV28" s="33"/>
      <c r="KKW28" s="33"/>
      <c r="KKX28" s="33"/>
      <c r="KKY28" s="33"/>
      <c r="KKZ28" s="33"/>
      <c r="KLA28" s="33"/>
      <c r="KLB28" s="33"/>
      <c r="KLC28" s="33"/>
      <c r="KLD28" s="33"/>
      <c r="KLE28" s="33"/>
      <c r="KLF28" s="33"/>
      <c r="KLG28" s="33"/>
      <c r="KLH28" s="33"/>
      <c r="KLI28" s="33"/>
      <c r="KLJ28" s="33"/>
      <c r="KLK28" s="33"/>
      <c r="KLL28" s="33"/>
      <c r="KLM28" s="33"/>
      <c r="KLN28" s="33"/>
      <c r="KLO28" s="33"/>
      <c r="KLP28" s="33"/>
      <c r="KLQ28" s="33"/>
      <c r="KLR28" s="33"/>
      <c r="KLS28" s="33"/>
      <c r="KLT28" s="33"/>
      <c r="KLU28" s="33"/>
      <c r="KLV28" s="33"/>
      <c r="KLW28" s="33"/>
      <c r="KLX28" s="33"/>
      <c r="KLY28" s="33"/>
      <c r="KLZ28" s="33"/>
      <c r="KMA28" s="33"/>
      <c r="KMB28" s="33"/>
      <c r="KMC28" s="33"/>
      <c r="KMD28" s="33"/>
      <c r="KME28" s="33"/>
      <c r="KMF28" s="33"/>
      <c r="KMG28" s="33"/>
      <c r="KMH28" s="33"/>
      <c r="KMI28" s="33"/>
      <c r="KMJ28" s="33"/>
      <c r="KMK28" s="33"/>
      <c r="KML28" s="33"/>
      <c r="KMM28" s="33"/>
      <c r="KMN28" s="33"/>
      <c r="KMO28" s="33"/>
      <c r="KMP28" s="33"/>
      <c r="KMQ28" s="33"/>
      <c r="KMR28" s="33"/>
      <c r="KMS28" s="33"/>
      <c r="KMT28" s="33"/>
      <c r="KMU28" s="33"/>
      <c r="KMV28" s="33"/>
      <c r="KMW28" s="33"/>
      <c r="KMX28" s="33"/>
      <c r="KMY28" s="33"/>
      <c r="KMZ28" s="33"/>
      <c r="KNA28" s="33"/>
      <c r="KNB28" s="33"/>
      <c r="KNC28" s="33"/>
      <c r="KND28" s="33"/>
      <c r="KNE28" s="33"/>
      <c r="KNF28" s="33"/>
      <c r="KNG28" s="33"/>
      <c r="KNH28" s="33"/>
      <c r="KNI28" s="33"/>
      <c r="KNJ28" s="33"/>
      <c r="KNK28" s="33"/>
      <c r="KNL28" s="33"/>
      <c r="KNM28" s="33"/>
      <c r="KNN28" s="33"/>
      <c r="KNO28" s="33"/>
      <c r="KNP28" s="33"/>
      <c r="KNQ28" s="33"/>
      <c r="KNR28" s="33"/>
      <c r="KNS28" s="33"/>
      <c r="KNT28" s="33"/>
      <c r="KNU28" s="33"/>
      <c r="KNV28" s="33"/>
      <c r="KNW28" s="33"/>
      <c r="KNX28" s="33"/>
      <c r="KNY28" s="33"/>
      <c r="KNZ28" s="33"/>
      <c r="KOA28" s="33"/>
      <c r="KOB28" s="33"/>
      <c r="KOC28" s="33"/>
      <c r="KOD28" s="33"/>
      <c r="KOE28" s="33"/>
      <c r="KOF28" s="33"/>
      <c r="KOG28" s="33"/>
      <c r="KOH28" s="33"/>
      <c r="KOI28" s="33"/>
      <c r="KOJ28" s="33"/>
      <c r="KOK28" s="33"/>
      <c r="KOL28" s="33"/>
      <c r="KOM28" s="33"/>
      <c r="KON28" s="33"/>
      <c r="KOO28" s="33"/>
      <c r="KOP28" s="33"/>
      <c r="KOQ28" s="33"/>
      <c r="KOR28" s="33"/>
      <c r="KOS28" s="33"/>
      <c r="KOT28" s="33"/>
      <c r="KOU28" s="33"/>
      <c r="KOV28" s="33"/>
      <c r="KOW28" s="33"/>
      <c r="KOX28" s="33"/>
      <c r="KOY28" s="33"/>
      <c r="KOZ28" s="33"/>
      <c r="KPA28" s="33"/>
      <c r="KPB28" s="33"/>
      <c r="KPC28" s="33"/>
      <c r="KPD28" s="33"/>
      <c r="KPE28" s="33"/>
      <c r="KPF28" s="33"/>
      <c r="KPG28" s="33"/>
      <c r="KPH28" s="33"/>
      <c r="KPI28" s="33"/>
      <c r="KPJ28" s="33"/>
      <c r="KPK28" s="33"/>
      <c r="KPL28" s="33"/>
      <c r="KPM28" s="33"/>
      <c r="KPN28" s="33"/>
      <c r="KPO28" s="33"/>
      <c r="KPP28" s="33"/>
      <c r="KPQ28" s="33"/>
      <c r="KPR28" s="33"/>
      <c r="KPS28" s="33"/>
      <c r="KPT28" s="33"/>
      <c r="KPU28" s="33"/>
      <c r="KPV28" s="33"/>
      <c r="KPW28" s="33"/>
      <c r="KPX28" s="33"/>
      <c r="KPY28" s="33"/>
      <c r="KPZ28" s="33"/>
      <c r="KQA28" s="33"/>
      <c r="KQB28" s="33"/>
      <c r="KQC28" s="33"/>
      <c r="KQD28" s="33"/>
      <c r="KQE28" s="33"/>
      <c r="KQF28" s="33"/>
      <c r="KQG28" s="33"/>
      <c r="KQH28" s="33"/>
      <c r="KQI28" s="33"/>
      <c r="KQJ28" s="33"/>
      <c r="KQK28" s="33"/>
      <c r="KQL28" s="33"/>
      <c r="KQM28" s="33"/>
      <c r="KQN28" s="33"/>
      <c r="KQO28" s="33"/>
      <c r="KQP28" s="33"/>
      <c r="KQQ28" s="33"/>
      <c r="KQR28" s="33"/>
      <c r="KQS28" s="33"/>
      <c r="KQT28" s="33"/>
      <c r="KQU28" s="33"/>
      <c r="KQV28" s="33"/>
      <c r="KQW28" s="33"/>
      <c r="KQX28" s="33"/>
      <c r="KQY28" s="33"/>
      <c r="KQZ28" s="33"/>
      <c r="KRA28" s="33"/>
      <c r="KRB28" s="33"/>
      <c r="KRC28" s="33"/>
      <c r="KRD28" s="33"/>
      <c r="KRE28" s="33"/>
      <c r="KRF28" s="33"/>
      <c r="KRG28" s="33"/>
      <c r="KRH28" s="33"/>
      <c r="KRI28" s="33"/>
      <c r="KRJ28" s="33"/>
      <c r="KRK28" s="33"/>
      <c r="KRL28" s="33"/>
      <c r="KRM28" s="33"/>
      <c r="KRN28" s="33"/>
      <c r="KRO28" s="33"/>
      <c r="KRP28" s="33"/>
      <c r="KRQ28" s="33"/>
      <c r="KRR28" s="33"/>
      <c r="KRS28" s="33"/>
      <c r="KRT28" s="33"/>
      <c r="KRU28" s="33"/>
      <c r="KRV28" s="33"/>
      <c r="KRW28" s="33"/>
      <c r="KRX28" s="33"/>
      <c r="KRY28" s="33"/>
      <c r="KRZ28" s="33"/>
      <c r="KSA28" s="33"/>
      <c r="KSB28" s="33"/>
      <c r="KSC28" s="33"/>
      <c r="KSD28" s="33"/>
      <c r="KSE28" s="33"/>
      <c r="KSF28" s="33"/>
      <c r="KSG28" s="33"/>
      <c r="KSH28" s="33"/>
      <c r="KSI28" s="33"/>
      <c r="KSJ28" s="33"/>
      <c r="KSK28" s="33"/>
      <c r="KSL28" s="33"/>
      <c r="KSM28" s="33"/>
      <c r="KSN28" s="33"/>
      <c r="KSO28" s="33"/>
      <c r="KSP28" s="33"/>
      <c r="KSQ28" s="33"/>
      <c r="KSR28" s="33"/>
      <c r="KSS28" s="33"/>
      <c r="KST28" s="33"/>
      <c r="KSU28" s="33"/>
      <c r="KSV28" s="33"/>
      <c r="KSW28" s="33"/>
      <c r="KSX28" s="33"/>
      <c r="KSY28" s="33"/>
      <c r="KSZ28" s="33"/>
      <c r="KTA28" s="33"/>
      <c r="KTB28" s="33"/>
      <c r="KTC28" s="33"/>
      <c r="KTD28" s="33"/>
      <c r="KTE28" s="33"/>
      <c r="KTF28" s="33"/>
      <c r="KTG28" s="33"/>
      <c r="KTH28" s="33"/>
      <c r="KTI28" s="33"/>
      <c r="KTJ28" s="33"/>
      <c r="KTK28" s="33"/>
      <c r="KTL28" s="33"/>
      <c r="KTM28" s="33"/>
      <c r="KTN28" s="33"/>
      <c r="KTO28" s="33"/>
      <c r="KTP28" s="33"/>
      <c r="KTQ28" s="33"/>
      <c r="KTR28" s="33"/>
      <c r="KTS28" s="33"/>
      <c r="KTT28" s="33"/>
      <c r="KTU28" s="33"/>
      <c r="KTV28" s="33"/>
      <c r="KTW28" s="33"/>
      <c r="KTX28" s="33"/>
      <c r="KTY28" s="33"/>
      <c r="KTZ28" s="33"/>
      <c r="KUA28" s="33"/>
      <c r="KUB28" s="33"/>
      <c r="KUC28" s="33"/>
      <c r="KUD28" s="33"/>
      <c r="KUE28" s="33"/>
      <c r="KUF28" s="33"/>
      <c r="KUG28" s="33"/>
      <c r="KUH28" s="33"/>
      <c r="KUI28" s="33"/>
      <c r="KUJ28" s="33"/>
      <c r="KUK28" s="33"/>
      <c r="KUL28" s="33"/>
      <c r="KUM28" s="33"/>
      <c r="KUN28" s="33"/>
      <c r="KUO28" s="33"/>
      <c r="KUP28" s="33"/>
      <c r="KUQ28" s="33"/>
      <c r="KUR28" s="33"/>
      <c r="KUS28" s="33"/>
      <c r="KUT28" s="33"/>
      <c r="KUU28" s="33"/>
      <c r="KUV28" s="33"/>
      <c r="KUW28" s="33"/>
      <c r="KUX28" s="33"/>
      <c r="KUY28" s="33"/>
      <c r="KUZ28" s="33"/>
      <c r="KVA28" s="33"/>
      <c r="KVB28" s="33"/>
      <c r="KVC28" s="33"/>
      <c r="KVD28" s="33"/>
      <c r="KVE28" s="33"/>
      <c r="KVF28" s="33"/>
      <c r="KVG28" s="33"/>
      <c r="KVH28" s="33"/>
      <c r="KVI28" s="33"/>
      <c r="KVJ28" s="33"/>
      <c r="KVK28" s="33"/>
      <c r="KVL28" s="33"/>
      <c r="KVM28" s="33"/>
      <c r="KVN28" s="33"/>
      <c r="KVO28" s="33"/>
      <c r="KVP28" s="33"/>
      <c r="KVQ28" s="33"/>
      <c r="KVR28" s="33"/>
      <c r="KVS28" s="33"/>
      <c r="KVT28" s="33"/>
      <c r="KVU28" s="33"/>
      <c r="KVV28" s="33"/>
      <c r="KVW28" s="33"/>
      <c r="KVX28" s="33"/>
      <c r="KVY28" s="33"/>
      <c r="KVZ28" s="33"/>
      <c r="KWA28" s="33"/>
      <c r="KWB28" s="33"/>
      <c r="KWC28" s="33"/>
      <c r="KWD28" s="33"/>
      <c r="KWE28" s="33"/>
      <c r="KWF28" s="33"/>
      <c r="KWG28" s="33"/>
      <c r="KWH28" s="33"/>
      <c r="KWI28" s="33"/>
      <c r="KWJ28" s="33"/>
      <c r="KWK28" s="33"/>
      <c r="KWL28" s="33"/>
      <c r="KWM28" s="33"/>
      <c r="KWN28" s="33"/>
      <c r="KWO28" s="33"/>
      <c r="KWP28" s="33"/>
      <c r="KWQ28" s="33"/>
      <c r="KWR28" s="33"/>
      <c r="KWS28" s="33"/>
      <c r="KWT28" s="33"/>
      <c r="KWU28" s="33"/>
      <c r="KWV28" s="33"/>
      <c r="KWW28" s="33"/>
      <c r="KWX28" s="33"/>
      <c r="KWY28" s="33"/>
      <c r="KWZ28" s="33"/>
      <c r="KXA28" s="33"/>
      <c r="KXB28" s="33"/>
      <c r="KXC28" s="33"/>
      <c r="KXD28" s="33"/>
      <c r="KXE28" s="33"/>
      <c r="KXF28" s="33"/>
      <c r="KXG28" s="33"/>
      <c r="KXH28" s="33"/>
      <c r="KXI28" s="33"/>
      <c r="KXJ28" s="33"/>
      <c r="KXK28" s="33"/>
      <c r="KXL28" s="33"/>
      <c r="KXM28" s="33"/>
      <c r="KXN28" s="33"/>
      <c r="KXO28" s="33"/>
      <c r="KXP28" s="33"/>
      <c r="KXQ28" s="33"/>
      <c r="KXR28" s="33"/>
      <c r="KXS28" s="33"/>
      <c r="KXT28" s="33"/>
      <c r="KXU28" s="33"/>
      <c r="KXV28" s="33"/>
      <c r="KXW28" s="33"/>
      <c r="KXX28" s="33"/>
      <c r="KXY28" s="33"/>
      <c r="KXZ28" s="33"/>
      <c r="KYA28" s="33"/>
      <c r="KYB28" s="33"/>
      <c r="KYC28" s="33"/>
      <c r="KYD28" s="33"/>
      <c r="KYE28" s="33"/>
      <c r="KYF28" s="33"/>
      <c r="KYG28" s="33"/>
      <c r="KYH28" s="33"/>
      <c r="KYI28" s="33"/>
      <c r="KYJ28" s="33"/>
      <c r="KYK28" s="33"/>
      <c r="KYL28" s="33"/>
      <c r="KYM28" s="33"/>
      <c r="KYN28" s="33"/>
      <c r="KYO28" s="33"/>
      <c r="KYP28" s="33"/>
      <c r="KYQ28" s="33"/>
      <c r="KYR28" s="33"/>
      <c r="KYS28" s="33"/>
      <c r="KYT28" s="33"/>
      <c r="KYU28" s="33"/>
      <c r="KYV28" s="33"/>
      <c r="KYW28" s="33"/>
      <c r="KYX28" s="33"/>
      <c r="KYY28" s="33"/>
      <c r="KYZ28" s="33"/>
      <c r="KZA28" s="33"/>
      <c r="KZB28" s="33"/>
      <c r="KZC28" s="33"/>
      <c r="KZD28" s="33"/>
      <c r="KZE28" s="33"/>
      <c r="KZF28" s="33"/>
      <c r="KZG28" s="33"/>
      <c r="KZH28" s="33"/>
      <c r="KZI28" s="33"/>
      <c r="KZJ28" s="33"/>
      <c r="KZK28" s="33"/>
      <c r="KZL28" s="33"/>
      <c r="KZM28" s="33"/>
      <c r="KZN28" s="33"/>
      <c r="KZO28" s="33"/>
      <c r="KZP28" s="33"/>
      <c r="KZQ28" s="33"/>
      <c r="KZR28" s="33"/>
      <c r="KZS28" s="33"/>
      <c r="KZT28" s="33"/>
      <c r="KZU28" s="33"/>
      <c r="KZV28" s="33"/>
      <c r="KZW28" s="33"/>
      <c r="KZX28" s="33"/>
      <c r="KZY28" s="33"/>
      <c r="KZZ28" s="33"/>
      <c r="LAA28" s="33"/>
      <c r="LAB28" s="33"/>
      <c r="LAC28" s="33"/>
      <c r="LAD28" s="33"/>
      <c r="LAE28" s="33"/>
      <c r="LAF28" s="33"/>
      <c r="LAG28" s="33"/>
      <c r="LAH28" s="33"/>
      <c r="LAI28" s="33"/>
      <c r="LAJ28" s="33"/>
      <c r="LAK28" s="33"/>
      <c r="LAL28" s="33"/>
      <c r="LAM28" s="33"/>
      <c r="LAN28" s="33"/>
      <c r="LAO28" s="33"/>
      <c r="LAP28" s="33"/>
      <c r="LAQ28" s="33"/>
      <c r="LAR28" s="33"/>
      <c r="LAS28" s="33"/>
      <c r="LAT28" s="33"/>
      <c r="LAU28" s="33"/>
      <c r="LAV28" s="33"/>
      <c r="LAW28" s="33"/>
      <c r="LAX28" s="33"/>
      <c r="LAY28" s="33"/>
      <c r="LAZ28" s="33"/>
      <c r="LBA28" s="33"/>
      <c r="LBB28" s="33"/>
      <c r="LBC28" s="33"/>
      <c r="LBD28" s="33"/>
      <c r="LBE28" s="33"/>
      <c r="LBF28" s="33"/>
      <c r="LBG28" s="33"/>
      <c r="LBH28" s="33"/>
      <c r="LBI28" s="33"/>
      <c r="LBJ28" s="33"/>
      <c r="LBK28" s="33"/>
      <c r="LBL28" s="33"/>
      <c r="LBM28" s="33"/>
      <c r="LBN28" s="33"/>
      <c r="LBO28" s="33"/>
      <c r="LBP28" s="33"/>
      <c r="LBQ28" s="33"/>
      <c r="LBR28" s="33"/>
      <c r="LBS28" s="33"/>
      <c r="LBT28" s="33"/>
      <c r="LBU28" s="33"/>
      <c r="LBV28" s="33"/>
      <c r="LBW28" s="33"/>
      <c r="LBX28" s="33"/>
      <c r="LBY28" s="33"/>
      <c r="LBZ28" s="33"/>
      <c r="LCA28" s="33"/>
      <c r="LCB28" s="33"/>
      <c r="LCC28" s="33"/>
      <c r="LCD28" s="33"/>
      <c r="LCE28" s="33"/>
      <c r="LCF28" s="33"/>
      <c r="LCG28" s="33"/>
      <c r="LCH28" s="33"/>
      <c r="LCI28" s="33"/>
      <c r="LCJ28" s="33"/>
      <c r="LCK28" s="33"/>
      <c r="LCL28" s="33"/>
      <c r="LCM28" s="33"/>
      <c r="LCN28" s="33"/>
      <c r="LCO28" s="33"/>
      <c r="LCP28" s="33"/>
      <c r="LCQ28" s="33"/>
      <c r="LCR28" s="33"/>
      <c r="LCS28" s="33"/>
      <c r="LCT28" s="33"/>
      <c r="LCU28" s="33"/>
      <c r="LCV28" s="33"/>
      <c r="LCW28" s="33"/>
      <c r="LCX28" s="33"/>
      <c r="LCY28" s="33"/>
      <c r="LCZ28" s="33"/>
      <c r="LDA28" s="33"/>
      <c r="LDB28" s="33"/>
      <c r="LDC28" s="33"/>
      <c r="LDD28" s="33"/>
      <c r="LDE28" s="33"/>
      <c r="LDF28" s="33"/>
      <c r="LDG28" s="33"/>
      <c r="LDH28" s="33"/>
      <c r="LDI28" s="33"/>
      <c r="LDJ28" s="33"/>
      <c r="LDK28" s="33"/>
      <c r="LDL28" s="33"/>
      <c r="LDM28" s="33"/>
      <c r="LDN28" s="33"/>
      <c r="LDO28" s="33"/>
      <c r="LDP28" s="33"/>
      <c r="LDQ28" s="33"/>
      <c r="LDR28" s="33"/>
      <c r="LDS28" s="33"/>
      <c r="LDT28" s="33"/>
      <c r="LDU28" s="33"/>
      <c r="LDV28" s="33"/>
      <c r="LDW28" s="33"/>
      <c r="LDX28" s="33"/>
      <c r="LDY28" s="33"/>
      <c r="LDZ28" s="33"/>
      <c r="LEA28" s="33"/>
      <c r="LEB28" s="33"/>
      <c r="LEC28" s="33"/>
      <c r="LED28" s="33"/>
      <c r="LEE28" s="33"/>
      <c r="LEF28" s="33"/>
      <c r="LEG28" s="33"/>
      <c r="LEH28" s="33"/>
      <c r="LEI28" s="33"/>
      <c r="LEJ28" s="33"/>
      <c r="LEK28" s="33"/>
      <c r="LEL28" s="33"/>
      <c r="LEM28" s="33"/>
      <c r="LEN28" s="33"/>
      <c r="LEO28" s="33"/>
      <c r="LEP28" s="33"/>
      <c r="LEQ28" s="33"/>
      <c r="LER28" s="33"/>
      <c r="LES28" s="33"/>
      <c r="LET28" s="33"/>
      <c r="LEU28" s="33"/>
      <c r="LEV28" s="33"/>
      <c r="LEW28" s="33"/>
      <c r="LEX28" s="33"/>
      <c r="LEY28" s="33"/>
      <c r="LEZ28" s="33"/>
      <c r="LFA28" s="33"/>
      <c r="LFB28" s="33"/>
      <c r="LFC28" s="33"/>
      <c r="LFD28" s="33"/>
      <c r="LFE28" s="33"/>
      <c r="LFF28" s="33"/>
      <c r="LFG28" s="33"/>
      <c r="LFH28" s="33"/>
      <c r="LFI28" s="33"/>
      <c r="LFJ28" s="33"/>
      <c r="LFK28" s="33"/>
      <c r="LFL28" s="33"/>
      <c r="LFM28" s="33"/>
      <c r="LFN28" s="33"/>
      <c r="LFO28" s="33"/>
      <c r="LFP28" s="33"/>
      <c r="LFQ28" s="33"/>
      <c r="LFR28" s="33"/>
      <c r="LFS28" s="33"/>
      <c r="LFT28" s="33"/>
      <c r="LFU28" s="33"/>
      <c r="LFV28" s="33"/>
      <c r="LFW28" s="33"/>
      <c r="LFX28" s="33"/>
      <c r="LFY28" s="33"/>
      <c r="LFZ28" s="33"/>
      <c r="LGA28" s="33"/>
      <c r="LGB28" s="33"/>
      <c r="LGC28" s="33"/>
      <c r="LGD28" s="33"/>
      <c r="LGE28" s="33"/>
      <c r="LGF28" s="33"/>
      <c r="LGG28" s="33"/>
      <c r="LGH28" s="33"/>
      <c r="LGI28" s="33"/>
      <c r="LGJ28" s="33"/>
      <c r="LGK28" s="33"/>
      <c r="LGL28" s="33"/>
      <c r="LGM28" s="33"/>
      <c r="LGN28" s="33"/>
      <c r="LGO28" s="33"/>
      <c r="LGP28" s="33"/>
      <c r="LGQ28" s="33"/>
      <c r="LGR28" s="33"/>
      <c r="LGS28" s="33"/>
      <c r="LGT28" s="33"/>
      <c r="LGU28" s="33"/>
      <c r="LGV28" s="33"/>
      <c r="LGW28" s="33"/>
      <c r="LGX28" s="33"/>
      <c r="LGY28" s="33"/>
      <c r="LGZ28" s="33"/>
      <c r="LHA28" s="33"/>
      <c r="LHB28" s="33"/>
      <c r="LHC28" s="33"/>
      <c r="LHD28" s="33"/>
      <c r="LHE28" s="33"/>
      <c r="LHF28" s="33"/>
      <c r="LHG28" s="33"/>
      <c r="LHH28" s="33"/>
      <c r="LHI28" s="33"/>
      <c r="LHJ28" s="33"/>
      <c r="LHK28" s="33"/>
      <c r="LHL28" s="33"/>
      <c r="LHM28" s="33"/>
      <c r="LHN28" s="33"/>
      <c r="LHO28" s="33"/>
      <c r="LHP28" s="33"/>
      <c r="LHQ28" s="33"/>
      <c r="LHR28" s="33"/>
      <c r="LHS28" s="33"/>
      <c r="LHT28" s="33"/>
      <c r="LHU28" s="33"/>
      <c r="LHV28" s="33"/>
      <c r="LHW28" s="33"/>
      <c r="LHX28" s="33"/>
      <c r="LHY28" s="33"/>
      <c r="LHZ28" s="33"/>
      <c r="LIA28" s="33"/>
      <c r="LIB28" s="33"/>
      <c r="LIC28" s="33"/>
      <c r="LID28" s="33"/>
      <c r="LIE28" s="33"/>
      <c r="LIF28" s="33"/>
      <c r="LIG28" s="33"/>
      <c r="LIH28" s="33"/>
      <c r="LII28" s="33"/>
      <c r="LIJ28" s="33"/>
      <c r="LIK28" s="33"/>
      <c r="LIL28" s="33"/>
      <c r="LIM28" s="33"/>
      <c r="LIN28" s="33"/>
      <c r="LIO28" s="33"/>
      <c r="LIP28" s="33"/>
      <c r="LIQ28" s="33"/>
      <c r="LIR28" s="33"/>
      <c r="LIS28" s="33"/>
      <c r="LIT28" s="33"/>
      <c r="LIU28" s="33"/>
      <c r="LIV28" s="33"/>
      <c r="LIW28" s="33"/>
      <c r="LIX28" s="33"/>
      <c r="LIY28" s="33"/>
      <c r="LIZ28" s="33"/>
      <c r="LJA28" s="33"/>
      <c r="LJB28" s="33"/>
      <c r="LJC28" s="33"/>
      <c r="LJD28" s="33"/>
      <c r="LJE28" s="33"/>
      <c r="LJF28" s="33"/>
      <c r="LJG28" s="33"/>
      <c r="LJH28" s="33"/>
      <c r="LJI28" s="33"/>
      <c r="LJJ28" s="33"/>
      <c r="LJK28" s="33"/>
      <c r="LJL28" s="33"/>
      <c r="LJM28" s="33"/>
      <c r="LJN28" s="33"/>
      <c r="LJO28" s="33"/>
      <c r="LJP28" s="33"/>
      <c r="LJQ28" s="33"/>
      <c r="LJR28" s="33"/>
      <c r="LJS28" s="33"/>
      <c r="LJT28" s="33"/>
      <c r="LJU28" s="33"/>
      <c r="LJV28" s="33"/>
      <c r="LJW28" s="33"/>
      <c r="LJX28" s="33"/>
      <c r="LJY28" s="33"/>
      <c r="LJZ28" s="33"/>
      <c r="LKA28" s="33"/>
      <c r="LKB28" s="33"/>
      <c r="LKC28" s="33"/>
      <c r="LKD28" s="33"/>
      <c r="LKE28" s="33"/>
      <c r="LKF28" s="33"/>
      <c r="LKG28" s="33"/>
      <c r="LKH28" s="33"/>
      <c r="LKI28" s="33"/>
      <c r="LKJ28" s="33"/>
      <c r="LKK28" s="33"/>
      <c r="LKL28" s="33"/>
      <c r="LKM28" s="33"/>
      <c r="LKN28" s="33"/>
      <c r="LKO28" s="33"/>
      <c r="LKP28" s="33"/>
      <c r="LKQ28" s="33"/>
      <c r="LKR28" s="33"/>
      <c r="LKS28" s="33"/>
      <c r="LKT28" s="33"/>
      <c r="LKU28" s="33"/>
      <c r="LKV28" s="33"/>
      <c r="LKW28" s="33"/>
      <c r="LKX28" s="33"/>
      <c r="LKY28" s="33"/>
      <c r="LKZ28" s="33"/>
      <c r="LLA28" s="33"/>
      <c r="LLB28" s="33"/>
      <c r="LLC28" s="33"/>
      <c r="LLD28" s="33"/>
      <c r="LLE28" s="33"/>
      <c r="LLF28" s="33"/>
      <c r="LLG28" s="33"/>
      <c r="LLH28" s="33"/>
      <c r="LLI28" s="33"/>
      <c r="LLJ28" s="33"/>
      <c r="LLK28" s="33"/>
      <c r="LLL28" s="33"/>
      <c r="LLM28" s="33"/>
      <c r="LLN28" s="33"/>
      <c r="LLO28" s="33"/>
      <c r="LLP28" s="33"/>
      <c r="LLQ28" s="33"/>
      <c r="LLR28" s="33"/>
      <c r="LLS28" s="33"/>
      <c r="LLT28" s="33"/>
      <c r="LLU28" s="33"/>
      <c r="LLV28" s="33"/>
      <c r="LLW28" s="33"/>
      <c r="LLX28" s="33"/>
      <c r="LLY28" s="33"/>
      <c r="LLZ28" s="33"/>
      <c r="LMA28" s="33"/>
      <c r="LMB28" s="33"/>
      <c r="LMC28" s="33"/>
      <c r="LMD28" s="33"/>
      <c r="LME28" s="33"/>
      <c r="LMF28" s="33"/>
      <c r="LMG28" s="33"/>
      <c r="LMH28" s="33"/>
      <c r="LMI28" s="33"/>
      <c r="LMJ28" s="33"/>
      <c r="LMK28" s="33"/>
      <c r="LML28" s="33"/>
      <c r="LMM28" s="33"/>
      <c r="LMN28" s="33"/>
      <c r="LMO28" s="33"/>
      <c r="LMP28" s="33"/>
      <c r="LMQ28" s="33"/>
      <c r="LMR28" s="33"/>
      <c r="LMS28" s="33"/>
      <c r="LMT28" s="33"/>
      <c r="LMU28" s="33"/>
      <c r="LMV28" s="33"/>
      <c r="LMW28" s="33"/>
      <c r="LMX28" s="33"/>
      <c r="LMY28" s="33"/>
      <c r="LMZ28" s="33"/>
      <c r="LNA28" s="33"/>
      <c r="LNB28" s="33"/>
      <c r="LNC28" s="33"/>
      <c r="LND28" s="33"/>
      <c r="LNE28" s="33"/>
      <c r="LNF28" s="33"/>
      <c r="LNG28" s="33"/>
      <c r="LNH28" s="33"/>
      <c r="LNI28" s="33"/>
      <c r="LNJ28" s="33"/>
      <c r="LNK28" s="33"/>
      <c r="LNL28" s="33"/>
      <c r="LNM28" s="33"/>
      <c r="LNN28" s="33"/>
      <c r="LNO28" s="33"/>
      <c r="LNP28" s="33"/>
      <c r="LNQ28" s="33"/>
      <c r="LNR28" s="33"/>
      <c r="LNS28" s="33"/>
      <c r="LNT28" s="33"/>
      <c r="LNU28" s="33"/>
      <c r="LNV28" s="33"/>
      <c r="LNW28" s="33"/>
      <c r="LNX28" s="33"/>
      <c r="LNY28" s="33"/>
      <c r="LNZ28" s="33"/>
      <c r="LOA28" s="33"/>
      <c r="LOB28" s="33"/>
      <c r="LOC28" s="33"/>
      <c r="LOD28" s="33"/>
      <c r="LOE28" s="33"/>
      <c r="LOF28" s="33"/>
      <c r="LOG28" s="33"/>
      <c r="LOH28" s="33"/>
      <c r="LOI28" s="33"/>
      <c r="LOJ28" s="33"/>
      <c r="LOK28" s="33"/>
      <c r="LOL28" s="33"/>
      <c r="LOM28" s="33"/>
      <c r="LON28" s="33"/>
      <c r="LOO28" s="33"/>
      <c r="LOP28" s="33"/>
      <c r="LOQ28" s="33"/>
      <c r="LOR28" s="33"/>
      <c r="LOS28" s="33"/>
      <c r="LOT28" s="33"/>
      <c r="LOU28" s="33"/>
      <c r="LOV28" s="33"/>
      <c r="LOW28" s="33"/>
      <c r="LOX28" s="33"/>
      <c r="LOY28" s="33"/>
      <c r="LOZ28" s="33"/>
      <c r="LPA28" s="33"/>
      <c r="LPB28" s="33"/>
      <c r="LPC28" s="33"/>
      <c r="LPD28" s="33"/>
      <c r="LPE28" s="33"/>
      <c r="LPF28" s="33"/>
      <c r="LPG28" s="33"/>
      <c r="LPH28" s="33"/>
      <c r="LPI28" s="33"/>
      <c r="LPJ28" s="33"/>
      <c r="LPK28" s="33"/>
      <c r="LPL28" s="33"/>
      <c r="LPM28" s="33"/>
      <c r="LPN28" s="33"/>
      <c r="LPO28" s="33"/>
      <c r="LPP28" s="33"/>
      <c r="LPQ28" s="33"/>
      <c r="LPR28" s="33"/>
      <c r="LPS28" s="33"/>
      <c r="LPT28" s="33"/>
      <c r="LPU28" s="33"/>
      <c r="LPV28" s="33"/>
      <c r="LPW28" s="33"/>
      <c r="LPX28" s="33"/>
      <c r="LPY28" s="33"/>
      <c r="LPZ28" s="33"/>
      <c r="LQA28" s="33"/>
      <c r="LQB28" s="33"/>
      <c r="LQC28" s="33"/>
      <c r="LQD28" s="33"/>
      <c r="LQE28" s="33"/>
      <c r="LQF28" s="33"/>
      <c r="LQG28" s="33"/>
      <c r="LQH28" s="33"/>
      <c r="LQI28" s="33"/>
      <c r="LQJ28" s="33"/>
      <c r="LQK28" s="33"/>
      <c r="LQL28" s="33"/>
      <c r="LQM28" s="33"/>
      <c r="LQN28" s="33"/>
      <c r="LQO28" s="33"/>
      <c r="LQP28" s="33"/>
      <c r="LQQ28" s="33"/>
      <c r="LQR28" s="33"/>
      <c r="LQS28" s="33"/>
      <c r="LQT28" s="33"/>
      <c r="LQU28" s="33"/>
      <c r="LQV28" s="33"/>
      <c r="LQW28" s="33"/>
      <c r="LQX28" s="33"/>
      <c r="LQY28" s="33"/>
      <c r="LQZ28" s="33"/>
      <c r="LRA28" s="33"/>
      <c r="LRB28" s="33"/>
      <c r="LRC28" s="33"/>
      <c r="LRD28" s="33"/>
      <c r="LRE28" s="33"/>
      <c r="LRF28" s="33"/>
      <c r="LRG28" s="33"/>
      <c r="LRH28" s="33"/>
      <c r="LRI28" s="33"/>
      <c r="LRJ28" s="33"/>
      <c r="LRK28" s="33"/>
      <c r="LRL28" s="33"/>
      <c r="LRM28" s="33"/>
      <c r="LRN28" s="33"/>
      <c r="LRO28" s="33"/>
      <c r="LRP28" s="33"/>
      <c r="LRQ28" s="33"/>
      <c r="LRR28" s="33"/>
      <c r="LRS28" s="33"/>
      <c r="LRT28" s="33"/>
      <c r="LRU28" s="33"/>
      <c r="LRV28" s="33"/>
      <c r="LRW28" s="33"/>
      <c r="LRX28" s="33"/>
      <c r="LRY28" s="33"/>
      <c r="LRZ28" s="33"/>
      <c r="LSA28" s="33"/>
      <c r="LSB28" s="33"/>
      <c r="LSC28" s="33"/>
      <c r="LSD28" s="33"/>
      <c r="LSE28" s="33"/>
      <c r="LSF28" s="33"/>
      <c r="LSG28" s="33"/>
      <c r="LSH28" s="33"/>
      <c r="LSI28" s="33"/>
      <c r="LSJ28" s="33"/>
      <c r="LSK28" s="33"/>
      <c r="LSL28" s="33"/>
      <c r="LSM28" s="33"/>
      <c r="LSN28" s="33"/>
      <c r="LSO28" s="33"/>
      <c r="LSP28" s="33"/>
      <c r="LSQ28" s="33"/>
      <c r="LSR28" s="33"/>
      <c r="LSS28" s="33"/>
      <c r="LST28" s="33"/>
      <c r="LSU28" s="33"/>
      <c r="LSV28" s="33"/>
      <c r="LSW28" s="33"/>
      <c r="LSX28" s="33"/>
      <c r="LSY28" s="33"/>
      <c r="LSZ28" s="33"/>
      <c r="LTA28" s="33"/>
      <c r="LTB28" s="33"/>
      <c r="LTC28" s="33"/>
      <c r="LTD28" s="33"/>
      <c r="LTE28" s="33"/>
      <c r="LTF28" s="33"/>
      <c r="LTG28" s="33"/>
      <c r="LTH28" s="33"/>
      <c r="LTI28" s="33"/>
      <c r="LTJ28" s="33"/>
      <c r="LTK28" s="33"/>
      <c r="LTL28" s="33"/>
      <c r="LTM28" s="33"/>
      <c r="LTN28" s="33"/>
      <c r="LTO28" s="33"/>
      <c r="LTP28" s="33"/>
      <c r="LTQ28" s="33"/>
      <c r="LTR28" s="33"/>
      <c r="LTS28" s="33"/>
      <c r="LTT28" s="33"/>
      <c r="LTU28" s="33"/>
      <c r="LTV28" s="33"/>
      <c r="LTW28" s="33"/>
      <c r="LTX28" s="33"/>
      <c r="LTY28" s="33"/>
      <c r="LTZ28" s="33"/>
      <c r="LUA28" s="33"/>
      <c r="LUB28" s="33"/>
      <c r="LUC28" s="33"/>
      <c r="LUD28" s="33"/>
      <c r="LUE28" s="33"/>
      <c r="LUF28" s="33"/>
      <c r="LUG28" s="33"/>
      <c r="LUH28" s="33"/>
      <c r="LUI28" s="33"/>
      <c r="LUJ28" s="33"/>
      <c r="LUK28" s="33"/>
      <c r="LUL28" s="33"/>
      <c r="LUM28" s="33"/>
      <c r="LUN28" s="33"/>
      <c r="LUO28" s="33"/>
      <c r="LUP28" s="33"/>
      <c r="LUQ28" s="33"/>
      <c r="LUR28" s="33"/>
      <c r="LUS28" s="33"/>
      <c r="LUT28" s="33"/>
      <c r="LUU28" s="33"/>
      <c r="LUV28" s="33"/>
      <c r="LUW28" s="33"/>
      <c r="LUX28" s="33"/>
      <c r="LUY28" s="33"/>
      <c r="LUZ28" s="33"/>
      <c r="LVA28" s="33"/>
      <c r="LVB28" s="33"/>
      <c r="LVC28" s="33"/>
      <c r="LVD28" s="33"/>
      <c r="LVE28" s="33"/>
      <c r="LVF28" s="33"/>
      <c r="LVG28" s="33"/>
      <c r="LVH28" s="33"/>
      <c r="LVI28" s="33"/>
      <c r="LVJ28" s="33"/>
      <c r="LVK28" s="33"/>
      <c r="LVL28" s="33"/>
      <c r="LVM28" s="33"/>
      <c r="LVN28" s="33"/>
      <c r="LVO28" s="33"/>
      <c r="LVP28" s="33"/>
      <c r="LVQ28" s="33"/>
      <c r="LVR28" s="33"/>
      <c r="LVS28" s="33"/>
      <c r="LVT28" s="33"/>
      <c r="LVU28" s="33"/>
      <c r="LVV28" s="33"/>
      <c r="LVW28" s="33"/>
      <c r="LVX28" s="33"/>
      <c r="LVY28" s="33"/>
      <c r="LVZ28" s="33"/>
      <c r="LWA28" s="33"/>
      <c r="LWB28" s="33"/>
      <c r="LWC28" s="33"/>
      <c r="LWD28" s="33"/>
      <c r="LWE28" s="33"/>
      <c r="LWF28" s="33"/>
      <c r="LWG28" s="33"/>
      <c r="LWH28" s="33"/>
      <c r="LWI28" s="33"/>
      <c r="LWJ28" s="33"/>
      <c r="LWK28" s="33"/>
      <c r="LWL28" s="33"/>
      <c r="LWM28" s="33"/>
      <c r="LWN28" s="33"/>
      <c r="LWO28" s="33"/>
      <c r="LWP28" s="33"/>
      <c r="LWQ28" s="33"/>
      <c r="LWR28" s="33"/>
      <c r="LWS28" s="33"/>
      <c r="LWT28" s="33"/>
      <c r="LWU28" s="33"/>
      <c r="LWV28" s="33"/>
      <c r="LWW28" s="33"/>
      <c r="LWX28" s="33"/>
      <c r="LWY28" s="33"/>
      <c r="LWZ28" s="33"/>
      <c r="LXA28" s="33"/>
      <c r="LXB28" s="33"/>
      <c r="LXC28" s="33"/>
      <c r="LXD28" s="33"/>
      <c r="LXE28" s="33"/>
      <c r="LXF28" s="33"/>
      <c r="LXG28" s="33"/>
      <c r="LXH28" s="33"/>
      <c r="LXI28" s="33"/>
      <c r="LXJ28" s="33"/>
      <c r="LXK28" s="33"/>
      <c r="LXL28" s="33"/>
      <c r="LXM28" s="33"/>
      <c r="LXN28" s="33"/>
      <c r="LXO28" s="33"/>
      <c r="LXP28" s="33"/>
      <c r="LXQ28" s="33"/>
      <c r="LXR28" s="33"/>
      <c r="LXS28" s="33"/>
      <c r="LXT28" s="33"/>
      <c r="LXU28" s="33"/>
      <c r="LXV28" s="33"/>
      <c r="LXW28" s="33"/>
      <c r="LXX28" s="33"/>
      <c r="LXY28" s="33"/>
      <c r="LXZ28" s="33"/>
      <c r="LYA28" s="33"/>
      <c r="LYB28" s="33"/>
      <c r="LYC28" s="33"/>
      <c r="LYD28" s="33"/>
      <c r="LYE28" s="33"/>
      <c r="LYF28" s="33"/>
      <c r="LYG28" s="33"/>
      <c r="LYH28" s="33"/>
      <c r="LYI28" s="33"/>
      <c r="LYJ28" s="33"/>
      <c r="LYK28" s="33"/>
      <c r="LYL28" s="33"/>
      <c r="LYM28" s="33"/>
      <c r="LYN28" s="33"/>
      <c r="LYO28" s="33"/>
      <c r="LYP28" s="33"/>
      <c r="LYQ28" s="33"/>
      <c r="LYR28" s="33"/>
      <c r="LYS28" s="33"/>
      <c r="LYT28" s="33"/>
      <c r="LYU28" s="33"/>
      <c r="LYV28" s="33"/>
      <c r="LYW28" s="33"/>
      <c r="LYX28" s="33"/>
      <c r="LYY28" s="33"/>
      <c r="LYZ28" s="33"/>
      <c r="LZA28" s="33"/>
      <c r="LZB28" s="33"/>
      <c r="LZC28" s="33"/>
      <c r="LZD28" s="33"/>
      <c r="LZE28" s="33"/>
      <c r="LZF28" s="33"/>
      <c r="LZG28" s="33"/>
      <c r="LZH28" s="33"/>
      <c r="LZI28" s="33"/>
      <c r="LZJ28" s="33"/>
      <c r="LZK28" s="33"/>
      <c r="LZL28" s="33"/>
      <c r="LZM28" s="33"/>
      <c r="LZN28" s="33"/>
      <c r="LZO28" s="33"/>
      <c r="LZP28" s="33"/>
      <c r="LZQ28" s="33"/>
      <c r="LZR28" s="33"/>
      <c r="LZS28" s="33"/>
      <c r="LZT28" s="33"/>
      <c r="LZU28" s="33"/>
      <c r="LZV28" s="33"/>
      <c r="LZW28" s="33"/>
      <c r="LZX28" s="33"/>
      <c r="LZY28" s="33"/>
      <c r="LZZ28" s="33"/>
      <c r="MAA28" s="33"/>
      <c r="MAB28" s="33"/>
      <c r="MAC28" s="33"/>
      <c r="MAD28" s="33"/>
      <c r="MAE28" s="33"/>
      <c r="MAF28" s="33"/>
      <c r="MAG28" s="33"/>
      <c r="MAH28" s="33"/>
      <c r="MAI28" s="33"/>
      <c r="MAJ28" s="33"/>
      <c r="MAK28" s="33"/>
      <c r="MAL28" s="33"/>
      <c r="MAM28" s="33"/>
      <c r="MAN28" s="33"/>
      <c r="MAO28" s="33"/>
      <c r="MAP28" s="33"/>
      <c r="MAQ28" s="33"/>
      <c r="MAR28" s="33"/>
      <c r="MAS28" s="33"/>
      <c r="MAT28" s="33"/>
      <c r="MAU28" s="33"/>
      <c r="MAV28" s="33"/>
      <c r="MAW28" s="33"/>
      <c r="MAX28" s="33"/>
      <c r="MAY28" s="33"/>
      <c r="MAZ28" s="33"/>
      <c r="MBA28" s="33"/>
      <c r="MBB28" s="33"/>
      <c r="MBC28" s="33"/>
      <c r="MBD28" s="33"/>
      <c r="MBE28" s="33"/>
      <c r="MBF28" s="33"/>
      <c r="MBG28" s="33"/>
      <c r="MBH28" s="33"/>
      <c r="MBI28" s="33"/>
      <c r="MBJ28" s="33"/>
      <c r="MBK28" s="33"/>
      <c r="MBL28" s="33"/>
      <c r="MBM28" s="33"/>
      <c r="MBN28" s="33"/>
      <c r="MBO28" s="33"/>
      <c r="MBP28" s="33"/>
      <c r="MBQ28" s="33"/>
      <c r="MBR28" s="33"/>
      <c r="MBS28" s="33"/>
      <c r="MBT28" s="33"/>
      <c r="MBU28" s="33"/>
      <c r="MBV28" s="33"/>
      <c r="MBW28" s="33"/>
      <c r="MBX28" s="33"/>
      <c r="MBY28" s="33"/>
      <c r="MBZ28" s="33"/>
      <c r="MCA28" s="33"/>
      <c r="MCB28" s="33"/>
      <c r="MCC28" s="33"/>
      <c r="MCD28" s="33"/>
      <c r="MCE28" s="33"/>
      <c r="MCF28" s="33"/>
      <c r="MCG28" s="33"/>
      <c r="MCH28" s="33"/>
      <c r="MCI28" s="33"/>
      <c r="MCJ28" s="33"/>
      <c r="MCK28" s="33"/>
      <c r="MCL28" s="33"/>
      <c r="MCM28" s="33"/>
      <c r="MCN28" s="33"/>
      <c r="MCO28" s="33"/>
      <c r="MCP28" s="33"/>
      <c r="MCQ28" s="33"/>
      <c r="MCR28" s="33"/>
      <c r="MCS28" s="33"/>
      <c r="MCT28" s="33"/>
      <c r="MCU28" s="33"/>
      <c r="MCV28" s="33"/>
      <c r="MCW28" s="33"/>
      <c r="MCX28" s="33"/>
      <c r="MCY28" s="33"/>
      <c r="MCZ28" s="33"/>
      <c r="MDA28" s="33"/>
      <c r="MDB28" s="33"/>
      <c r="MDC28" s="33"/>
      <c r="MDD28" s="33"/>
      <c r="MDE28" s="33"/>
      <c r="MDF28" s="33"/>
      <c r="MDG28" s="33"/>
      <c r="MDH28" s="33"/>
      <c r="MDI28" s="33"/>
      <c r="MDJ28" s="33"/>
      <c r="MDK28" s="33"/>
      <c r="MDL28" s="33"/>
      <c r="MDM28" s="33"/>
      <c r="MDN28" s="33"/>
      <c r="MDO28" s="33"/>
      <c r="MDP28" s="33"/>
      <c r="MDQ28" s="33"/>
      <c r="MDR28" s="33"/>
      <c r="MDS28" s="33"/>
      <c r="MDT28" s="33"/>
      <c r="MDU28" s="33"/>
      <c r="MDV28" s="33"/>
      <c r="MDW28" s="33"/>
      <c r="MDX28" s="33"/>
      <c r="MDY28" s="33"/>
      <c r="MDZ28" s="33"/>
      <c r="MEA28" s="33"/>
      <c r="MEB28" s="33"/>
      <c r="MEC28" s="33"/>
      <c r="MED28" s="33"/>
      <c r="MEE28" s="33"/>
      <c r="MEF28" s="33"/>
      <c r="MEG28" s="33"/>
      <c r="MEH28" s="33"/>
      <c r="MEI28" s="33"/>
      <c r="MEJ28" s="33"/>
      <c r="MEK28" s="33"/>
      <c r="MEL28" s="33"/>
      <c r="MEM28" s="33"/>
      <c r="MEN28" s="33"/>
      <c r="MEO28" s="33"/>
      <c r="MEP28" s="33"/>
      <c r="MEQ28" s="33"/>
      <c r="MER28" s="33"/>
      <c r="MES28" s="33"/>
      <c r="MET28" s="33"/>
      <c r="MEU28" s="33"/>
      <c r="MEV28" s="33"/>
      <c r="MEW28" s="33"/>
      <c r="MEX28" s="33"/>
      <c r="MEY28" s="33"/>
      <c r="MEZ28" s="33"/>
      <c r="MFA28" s="33"/>
      <c r="MFB28" s="33"/>
      <c r="MFC28" s="33"/>
      <c r="MFD28" s="33"/>
      <c r="MFE28" s="33"/>
      <c r="MFF28" s="33"/>
      <c r="MFG28" s="33"/>
      <c r="MFH28" s="33"/>
      <c r="MFI28" s="33"/>
      <c r="MFJ28" s="33"/>
      <c r="MFK28" s="33"/>
      <c r="MFL28" s="33"/>
      <c r="MFM28" s="33"/>
      <c r="MFN28" s="33"/>
      <c r="MFO28" s="33"/>
      <c r="MFP28" s="33"/>
      <c r="MFQ28" s="33"/>
      <c r="MFR28" s="33"/>
      <c r="MFS28" s="33"/>
      <c r="MFT28" s="33"/>
      <c r="MFU28" s="33"/>
      <c r="MFV28" s="33"/>
      <c r="MFW28" s="33"/>
      <c r="MFX28" s="33"/>
      <c r="MFY28" s="33"/>
      <c r="MFZ28" s="33"/>
      <c r="MGA28" s="33"/>
      <c r="MGB28" s="33"/>
      <c r="MGC28" s="33"/>
      <c r="MGD28" s="33"/>
      <c r="MGE28" s="33"/>
      <c r="MGF28" s="33"/>
      <c r="MGG28" s="33"/>
      <c r="MGH28" s="33"/>
      <c r="MGI28" s="33"/>
      <c r="MGJ28" s="33"/>
      <c r="MGK28" s="33"/>
      <c r="MGL28" s="33"/>
      <c r="MGM28" s="33"/>
      <c r="MGN28" s="33"/>
      <c r="MGO28" s="33"/>
      <c r="MGP28" s="33"/>
      <c r="MGQ28" s="33"/>
      <c r="MGR28" s="33"/>
      <c r="MGS28" s="33"/>
      <c r="MGT28" s="33"/>
      <c r="MGU28" s="33"/>
      <c r="MGV28" s="33"/>
      <c r="MGW28" s="33"/>
      <c r="MGX28" s="33"/>
      <c r="MGY28" s="33"/>
      <c r="MGZ28" s="33"/>
      <c r="MHA28" s="33"/>
      <c r="MHB28" s="33"/>
      <c r="MHC28" s="33"/>
      <c r="MHD28" s="33"/>
      <c r="MHE28" s="33"/>
      <c r="MHF28" s="33"/>
      <c r="MHG28" s="33"/>
      <c r="MHH28" s="33"/>
      <c r="MHI28" s="33"/>
      <c r="MHJ28" s="33"/>
      <c r="MHK28" s="33"/>
      <c r="MHL28" s="33"/>
      <c r="MHM28" s="33"/>
      <c r="MHN28" s="33"/>
      <c r="MHO28" s="33"/>
      <c r="MHP28" s="33"/>
      <c r="MHQ28" s="33"/>
      <c r="MHR28" s="33"/>
      <c r="MHS28" s="33"/>
      <c r="MHT28" s="33"/>
      <c r="MHU28" s="33"/>
      <c r="MHV28" s="33"/>
      <c r="MHW28" s="33"/>
      <c r="MHX28" s="33"/>
      <c r="MHY28" s="33"/>
      <c r="MHZ28" s="33"/>
      <c r="MIA28" s="33"/>
      <c r="MIB28" s="33"/>
      <c r="MIC28" s="33"/>
      <c r="MID28" s="33"/>
      <c r="MIE28" s="33"/>
      <c r="MIF28" s="33"/>
      <c r="MIG28" s="33"/>
      <c r="MIH28" s="33"/>
      <c r="MII28" s="33"/>
      <c r="MIJ28" s="33"/>
      <c r="MIK28" s="33"/>
      <c r="MIL28" s="33"/>
      <c r="MIM28" s="33"/>
      <c r="MIN28" s="33"/>
      <c r="MIO28" s="33"/>
      <c r="MIP28" s="33"/>
      <c r="MIQ28" s="33"/>
      <c r="MIR28" s="33"/>
      <c r="MIS28" s="33"/>
      <c r="MIT28" s="33"/>
      <c r="MIU28" s="33"/>
      <c r="MIV28" s="33"/>
      <c r="MIW28" s="33"/>
      <c r="MIX28" s="33"/>
      <c r="MIY28" s="33"/>
      <c r="MIZ28" s="33"/>
      <c r="MJA28" s="33"/>
      <c r="MJB28" s="33"/>
      <c r="MJC28" s="33"/>
      <c r="MJD28" s="33"/>
      <c r="MJE28" s="33"/>
      <c r="MJF28" s="33"/>
      <c r="MJG28" s="33"/>
      <c r="MJH28" s="33"/>
      <c r="MJI28" s="33"/>
      <c r="MJJ28" s="33"/>
      <c r="MJK28" s="33"/>
      <c r="MJL28" s="33"/>
      <c r="MJM28" s="33"/>
      <c r="MJN28" s="33"/>
      <c r="MJO28" s="33"/>
      <c r="MJP28" s="33"/>
      <c r="MJQ28" s="33"/>
      <c r="MJR28" s="33"/>
      <c r="MJS28" s="33"/>
      <c r="MJT28" s="33"/>
      <c r="MJU28" s="33"/>
      <c r="MJV28" s="33"/>
      <c r="MJW28" s="33"/>
      <c r="MJX28" s="33"/>
      <c r="MJY28" s="33"/>
      <c r="MJZ28" s="33"/>
      <c r="MKA28" s="33"/>
      <c r="MKB28" s="33"/>
      <c r="MKC28" s="33"/>
      <c r="MKD28" s="33"/>
      <c r="MKE28" s="33"/>
      <c r="MKF28" s="33"/>
      <c r="MKG28" s="33"/>
      <c r="MKH28" s="33"/>
      <c r="MKI28" s="33"/>
      <c r="MKJ28" s="33"/>
      <c r="MKK28" s="33"/>
      <c r="MKL28" s="33"/>
      <c r="MKM28" s="33"/>
      <c r="MKN28" s="33"/>
      <c r="MKO28" s="33"/>
      <c r="MKP28" s="33"/>
      <c r="MKQ28" s="33"/>
      <c r="MKR28" s="33"/>
      <c r="MKS28" s="33"/>
      <c r="MKT28" s="33"/>
      <c r="MKU28" s="33"/>
      <c r="MKV28" s="33"/>
      <c r="MKW28" s="33"/>
      <c r="MKX28" s="33"/>
      <c r="MKY28" s="33"/>
      <c r="MKZ28" s="33"/>
      <c r="MLA28" s="33"/>
      <c r="MLB28" s="33"/>
      <c r="MLC28" s="33"/>
      <c r="MLD28" s="33"/>
      <c r="MLE28" s="33"/>
      <c r="MLF28" s="33"/>
      <c r="MLG28" s="33"/>
      <c r="MLH28" s="33"/>
      <c r="MLI28" s="33"/>
      <c r="MLJ28" s="33"/>
      <c r="MLK28" s="33"/>
      <c r="MLL28" s="33"/>
      <c r="MLM28" s="33"/>
      <c r="MLN28" s="33"/>
      <c r="MLO28" s="33"/>
      <c r="MLP28" s="33"/>
      <c r="MLQ28" s="33"/>
      <c r="MLR28" s="33"/>
      <c r="MLS28" s="33"/>
      <c r="MLT28" s="33"/>
      <c r="MLU28" s="33"/>
      <c r="MLV28" s="33"/>
      <c r="MLW28" s="33"/>
      <c r="MLX28" s="33"/>
      <c r="MLY28" s="33"/>
      <c r="MLZ28" s="33"/>
      <c r="MMA28" s="33"/>
      <c r="MMB28" s="33"/>
      <c r="MMC28" s="33"/>
      <c r="MMD28" s="33"/>
      <c r="MME28" s="33"/>
      <c r="MMF28" s="33"/>
      <c r="MMG28" s="33"/>
      <c r="MMH28" s="33"/>
      <c r="MMI28" s="33"/>
      <c r="MMJ28" s="33"/>
      <c r="MMK28" s="33"/>
      <c r="MML28" s="33"/>
      <c r="MMM28" s="33"/>
      <c r="MMN28" s="33"/>
      <c r="MMO28" s="33"/>
      <c r="MMP28" s="33"/>
      <c r="MMQ28" s="33"/>
      <c r="MMR28" s="33"/>
      <c r="MMS28" s="33"/>
      <c r="MMT28" s="33"/>
      <c r="MMU28" s="33"/>
      <c r="MMV28" s="33"/>
      <c r="MMW28" s="33"/>
      <c r="MMX28" s="33"/>
      <c r="MMY28" s="33"/>
      <c r="MMZ28" s="33"/>
      <c r="MNA28" s="33"/>
      <c r="MNB28" s="33"/>
      <c r="MNC28" s="33"/>
      <c r="MND28" s="33"/>
      <c r="MNE28" s="33"/>
      <c r="MNF28" s="33"/>
      <c r="MNG28" s="33"/>
      <c r="MNH28" s="33"/>
      <c r="MNI28" s="33"/>
      <c r="MNJ28" s="33"/>
      <c r="MNK28" s="33"/>
      <c r="MNL28" s="33"/>
      <c r="MNM28" s="33"/>
      <c r="MNN28" s="33"/>
      <c r="MNO28" s="33"/>
      <c r="MNP28" s="33"/>
      <c r="MNQ28" s="33"/>
      <c r="MNR28" s="33"/>
      <c r="MNS28" s="33"/>
      <c r="MNT28" s="33"/>
      <c r="MNU28" s="33"/>
      <c r="MNV28" s="33"/>
      <c r="MNW28" s="33"/>
      <c r="MNX28" s="33"/>
      <c r="MNY28" s="33"/>
      <c r="MNZ28" s="33"/>
      <c r="MOA28" s="33"/>
      <c r="MOB28" s="33"/>
      <c r="MOC28" s="33"/>
      <c r="MOD28" s="33"/>
      <c r="MOE28" s="33"/>
      <c r="MOF28" s="33"/>
      <c r="MOG28" s="33"/>
      <c r="MOH28" s="33"/>
      <c r="MOI28" s="33"/>
      <c r="MOJ28" s="33"/>
      <c r="MOK28" s="33"/>
      <c r="MOL28" s="33"/>
      <c r="MOM28" s="33"/>
      <c r="MON28" s="33"/>
      <c r="MOO28" s="33"/>
      <c r="MOP28" s="33"/>
      <c r="MOQ28" s="33"/>
      <c r="MOR28" s="33"/>
      <c r="MOS28" s="33"/>
      <c r="MOT28" s="33"/>
      <c r="MOU28" s="33"/>
      <c r="MOV28" s="33"/>
      <c r="MOW28" s="33"/>
      <c r="MOX28" s="33"/>
      <c r="MOY28" s="33"/>
      <c r="MOZ28" s="33"/>
      <c r="MPA28" s="33"/>
      <c r="MPB28" s="33"/>
      <c r="MPC28" s="33"/>
      <c r="MPD28" s="33"/>
      <c r="MPE28" s="33"/>
      <c r="MPF28" s="33"/>
      <c r="MPG28" s="33"/>
      <c r="MPH28" s="33"/>
      <c r="MPI28" s="33"/>
      <c r="MPJ28" s="33"/>
      <c r="MPK28" s="33"/>
      <c r="MPL28" s="33"/>
      <c r="MPM28" s="33"/>
      <c r="MPN28" s="33"/>
      <c r="MPO28" s="33"/>
      <c r="MPP28" s="33"/>
      <c r="MPQ28" s="33"/>
      <c r="MPR28" s="33"/>
      <c r="MPS28" s="33"/>
      <c r="MPT28" s="33"/>
      <c r="MPU28" s="33"/>
      <c r="MPV28" s="33"/>
      <c r="MPW28" s="33"/>
      <c r="MPX28" s="33"/>
      <c r="MPY28" s="33"/>
      <c r="MPZ28" s="33"/>
      <c r="MQA28" s="33"/>
      <c r="MQB28" s="33"/>
      <c r="MQC28" s="33"/>
      <c r="MQD28" s="33"/>
      <c r="MQE28" s="33"/>
      <c r="MQF28" s="33"/>
      <c r="MQG28" s="33"/>
      <c r="MQH28" s="33"/>
      <c r="MQI28" s="33"/>
      <c r="MQJ28" s="33"/>
      <c r="MQK28" s="33"/>
      <c r="MQL28" s="33"/>
      <c r="MQM28" s="33"/>
      <c r="MQN28" s="33"/>
      <c r="MQO28" s="33"/>
      <c r="MQP28" s="33"/>
      <c r="MQQ28" s="33"/>
      <c r="MQR28" s="33"/>
      <c r="MQS28" s="33"/>
      <c r="MQT28" s="33"/>
      <c r="MQU28" s="33"/>
      <c r="MQV28" s="33"/>
      <c r="MQW28" s="33"/>
      <c r="MQX28" s="33"/>
      <c r="MQY28" s="33"/>
      <c r="MQZ28" s="33"/>
      <c r="MRA28" s="33"/>
      <c r="MRB28" s="33"/>
      <c r="MRC28" s="33"/>
      <c r="MRD28" s="33"/>
      <c r="MRE28" s="33"/>
      <c r="MRF28" s="33"/>
      <c r="MRG28" s="33"/>
      <c r="MRH28" s="33"/>
      <c r="MRI28" s="33"/>
      <c r="MRJ28" s="33"/>
      <c r="MRK28" s="33"/>
      <c r="MRL28" s="33"/>
      <c r="MRM28" s="33"/>
      <c r="MRN28" s="33"/>
      <c r="MRO28" s="33"/>
      <c r="MRP28" s="33"/>
      <c r="MRQ28" s="33"/>
      <c r="MRR28" s="33"/>
      <c r="MRS28" s="33"/>
      <c r="MRT28" s="33"/>
      <c r="MRU28" s="33"/>
      <c r="MRV28" s="33"/>
      <c r="MRW28" s="33"/>
      <c r="MRX28" s="33"/>
      <c r="MRY28" s="33"/>
      <c r="MRZ28" s="33"/>
      <c r="MSA28" s="33"/>
      <c r="MSB28" s="33"/>
      <c r="MSC28" s="33"/>
      <c r="MSD28" s="33"/>
      <c r="MSE28" s="33"/>
      <c r="MSF28" s="33"/>
      <c r="MSG28" s="33"/>
      <c r="MSH28" s="33"/>
      <c r="MSI28" s="33"/>
      <c r="MSJ28" s="33"/>
      <c r="MSK28" s="33"/>
      <c r="MSL28" s="33"/>
      <c r="MSM28" s="33"/>
      <c r="MSN28" s="33"/>
      <c r="MSO28" s="33"/>
      <c r="MSP28" s="33"/>
      <c r="MSQ28" s="33"/>
      <c r="MSR28" s="33"/>
      <c r="MSS28" s="33"/>
      <c r="MST28" s="33"/>
      <c r="MSU28" s="33"/>
      <c r="MSV28" s="33"/>
      <c r="MSW28" s="33"/>
      <c r="MSX28" s="33"/>
      <c r="MSY28" s="33"/>
      <c r="MSZ28" s="33"/>
      <c r="MTA28" s="33"/>
      <c r="MTB28" s="33"/>
      <c r="MTC28" s="33"/>
      <c r="MTD28" s="33"/>
      <c r="MTE28" s="33"/>
      <c r="MTF28" s="33"/>
      <c r="MTG28" s="33"/>
      <c r="MTH28" s="33"/>
      <c r="MTI28" s="33"/>
      <c r="MTJ28" s="33"/>
      <c r="MTK28" s="33"/>
      <c r="MTL28" s="33"/>
      <c r="MTM28" s="33"/>
      <c r="MTN28" s="33"/>
      <c r="MTO28" s="33"/>
      <c r="MTP28" s="33"/>
      <c r="MTQ28" s="33"/>
      <c r="MTR28" s="33"/>
      <c r="MTS28" s="33"/>
      <c r="MTT28" s="33"/>
      <c r="MTU28" s="33"/>
      <c r="MTV28" s="33"/>
      <c r="MTW28" s="33"/>
      <c r="MTX28" s="33"/>
      <c r="MTY28" s="33"/>
      <c r="MTZ28" s="33"/>
      <c r="MUA28" s="33"/>
      <c r="MUB28" s="33"/>
      <c r="MUC28" s="33"/>
      <c r="MUD28" s="33"/>
      <c r="MUE28" s="33"/>
      <c r="MUF28" s="33"/>
      <c r="MUG28" s="33"/>
      <c r="MUH28" s="33"/>
      <c r="MUI28" s="33"/>
      <c r="MUJ28" s="33"/>
      <c r="MUK28" s="33"/>
      <c r="MUL28" s="33"/>
      <c r="MUM28" s="33"/>
      <c r="MUN28" s="33"/>
      <c r="MUO28" s="33"/>
      <c r="MUP28" s="33"/>
      <c r="MUQ28" s="33"/>
      <c r="MUR28" s="33"/>
      <c r="MUS28" s="33"/>
      <c r="MUT28" s="33"/>
      <c r="MUU28" s="33"/>
      <c r="MUV28" s="33"/>
      <c r="MUW28" s="33"/>
      <c r="MUX28" s="33"/>
      <c r="MUY28" s="33"/>
      <c r="MUZ28" s="33"/>
      <c r="MVA28" s="33"/>
      <c r="MVB28" s="33"/>
      <c r="MVC28" s="33"/>
      <c r="MVD28" s="33"/>
      <c r="MVE28" s="33"/>
      <c r="MVF28" s="33"/>
      <c r="MVG28" s="33"/>
      <c r="MVH28" s="33"/>
      <c r="MVI28" s="33"/>
      <c r="MVJ28" s="33"/>
      <c r="MVK28" s="33"/>
      <c r="MVL28" s="33"/>
      <c r="MVM28" s="33"/>
      <c r="MVN28" s="33"/>
      <c r="MVO28" s="33"/>
      <c r="MVP28" s="33"/>
      <c r="MVQ28" s="33"/>
      <c r="MVR28" s="33"/>
      <c r="MVS28" s="33"/>
      <c r="MVT28" s="33"/>
      <c r="MVU28" s="33"/>
      <c r="MVV28" s="33"/>
      <c r="MVW28" s="33"/>
      <c r="MVX28" s="33"/>
      <c r="MVY28" s="33"/>
      <c r="MVZ28" s="33"/>
      <c r="MWA28" s="33"/>
      <c r="MWB28" s="33"/>
      <c r="MWC28" s="33"/>
      <c r="MWD28" s="33"/>
      <c r="MWE28" s="33"/>
      <c r="MWF28" s="33"/>
      <c r="MWG28" s="33"/>
      <c r="MWH28" s="33"/>
      <c r="MWI28" s="33"/>
      <c r="MWJ28" s="33"/>
      <c r="MWK28" s="33"/>
      <c r="MWL28" s="33"/>
      <c r="MWM28" s="33"/>
      <c r="MWN28" s="33"/>
      <c r="MWO28" s="33"/>
      <c r="MWP28" s="33"/>
      <c r="MWQ28" s="33"/>
      <c r="MWR28" s="33"/>
      <c r="MWS28" s="33"/>
      <c r="MWT28" s="33"/>
      <c r="MWU28" s="33"/>
      <c r="MWV28" s="33"/>
      <c r="MWW28" s="33"/>
      <c r="MWX28" s="33"/>
      <c r="MWY28" s="33"/>
      <c r="MWZ28" s="33"/>
      <c r="MXA28" s="33"/>
      <c r="MXB28" s="33"/>
      <c r="MXC28" s="33"/>
      <c r="MXD28" s="33"/>
      <c r="MXE28" s="33"/>
      <c r="MXF28" s="33"/>
      <c r="MXG28" s="33"/>
      <c r="MXH28" s="33"/>
      <c r="MXI28" s="33"/>
      <c r="MXJ28" s="33"/>
      <c r="MXK28" s="33"/>
      <c r="MXL28" s="33"/>
      <c r="MXM28" s="33"/>
      <c r="MXN28" s="33"/>
      <c r="MXO28" s="33"/>
      <c r="MXP28" s="33"/>
      <c r="MXQ28" s="33"/>
      <c r="MXR28" s="33"/>
      <c r="MXS28" s="33"/>
      <c r="MXT28" s="33"/>
      <c r="MXU28" s="33"/>
      <c r="MXV28" s="33"/>
      <c r="MXW28" s="33"/>
      <c r="MXX28" s="33"/>
      <c r="MXY28" s="33"/>
      <c r="MXZ28" s="33"/>
      <c r="MYA28" s="33"/>
      <c r="MYB28" s="33"/>
      <c r="MYC28" s="33"/>
      <c r="MYD28" s="33"/>
      <c r="MYE28" s="33"/>
      <c r="MYF28" s="33"/>
      <c r="MYG28" s="33"/>
      <c r="MYH28" s="33"/>
      <c r="MYI28" s="33"/>
      <c r="MYJ28" s="33"/>
      <c r="MYK28" s="33"/>
      <c r="MYL28" s="33"/>
      <c r="MYM28" s="33"/>
      <c r="MYN28" s="33"/>
      <c r="MYO28" s="33"/>
      <c r="MYP28" s="33"/>
      <c r="MYQ28" s="33"/>
      <c r="MYR28" s="33"/>
      <c r="MYS28" s="33"/>
      <c r="MYT28" s="33"/>
      <c r="MYU28" s="33"/>
      <c r="MYV28" s="33"/>
      <c r="MYW28" s="33"/>
      <c r="MYX28" s="33"/>
      <c r="MYY28" s="33"/>
      <c r="MYZ28" s="33"/>
      <c r="MZA28" s="33"/>
      <c r="MZB28" s="33"/>
      <c r="MZC28" s="33"/>
      <c r="MZD28" s="33"/>
      <c r="MZE28" s="33"/>
      <c r="MZF28" s="33"/>
      <c r="MZG28" s="33"/>
      <c r="MZH28" s="33"/>
      <c r="MZI28" s="33"/>
      <c r="MZJ28" s="33"/>
      <c r="MZK28" s="33"/>
      <c r="MZL28" s="33"/>
      <c r="MZM28" s="33"/>
      <c r="MZN28" s="33"/>
      <c r="MZO28" s="33"/>
      <c r="MZP28" s="33"/>
      <c r="MZQ28" s="33"/>
      <c r="MZR28" s="33"/>
      <c r="MZS28" s="33"/>
      <c r="MZT28" s="33"/>
      <c r="MZU28" s="33"/>
      <c r="MZV28" s="33"/>
      <c r="MZW28" s="33"/>
      <c r="MZX28" s="33"/>
      <c r="MZY28" s="33"/>
      <c r="MZZ28" s="33"/>
      <c r="NAA28" s="33"/>
      <c r="NAB28" s="33"/>
      <c r="NAC28" s="33"/>
      <c r="NAD28" s="33"/>
      <c r="NAE28" s="33"/>
      <c r="NAF28" s="33"/>
      <c r="NAG28" s="33"/>
      <c r="NAH28" s="33"/>
      <c r="NAI28" s="33"/>
      <c r="NAJ28" s="33"/>
      <c r="NAK28" s="33"/>
      <c r="NAL28" s="33"/>
      <c r="NAM28" s="33"/>
      <c r="NAN28" s="33"/>
      <c r="NAO28" s="33"/>
      <c r="NAP28" s="33"/>
      <c r="NAQ28" s="33"/>
      <c r="NAR28" s="33"/>
      <c r="NAS28" s="33"/>
      <c r="NAT28" s="33"/>
      <c r="NAU28" s="33"/>
      <c r="NAV28" s="33"/>
      <c r="NAW28" s="33"/>
      <c r="NAX28" s="33"/>
      <c r="NAY28" s="33"/>
      <c r="NAZ28" s="33"/>
      <c r="NBA28" s="33"/>
      <c r="NBB28" s="33"/>
      <c r="NBC28" s="33"/>
      <c r="NBD28" s="33"/>
      <c r="NBE28" s="33"/>
      <c r="NBF28" s="33"/>
      <c r="NBG28" s="33"/>
      <c r="NBH28" s="33"/>
      <c r="NBI28" s="33"/>
      <c r="NBJ28" s="33"/>
      <c r="NBK28" s="33"/>
      <c r="NBL28" s="33"/>
      <c r="NBM28" s="33"/>
      <c r="NBN28" s="33"/>
      <c r="NBO28" s="33"/>
      <c r="NBP28" s="33"/>
      <c r="NBQ28" s="33"/>
      <c r="NBR28" s="33"/>
      <c r="NBS28" s="33"/>
      <c r="NBT28" s="33"/>
      <c r="NBU28" s="33"/>
      <c r="NBV28" s="33"/>
      <c r="NBW28" s="33"/>
      <c r="NBX28" s="33"/>
      <c r="NBY28" s="33"/>
      <c r="NBZ28" s="33"/>
      <c r="NCA28" s="33"/>
      <c r="NCB28" s="33"/>
      <c r="NCC28" s="33"/>
      <c r="NCD28" s="33"/>
      <c r="NCE28" s="33"/>
      <c r="NCF28" s="33"/>
      <c r="NCG28" s="33"/>
      <c r="NCH28" s="33"/>
      <c r="NCI28" s="33"/>
      <c r="NCJ28" s="33"/>
      <c r="NCK28" s="33"/>
      <c r="NCL28" s="33"/>
      <c r="NCM28" s="33"/>
      <c r="NCN28" s="33"/>
      <c r="NCO28" s="33"/>
      <c r="NCP28" s="33"/>
      <c r="NCQ28" s="33"/>
      <c r="NCR28" s="33"/>
      <c r="NCS28" s="33"/>
      <c r="NCT28" s="33"/>
      <c r="NCU28" s="33"/>
      <c r="NCV28" s="33"/>
      <c r="NCW28" s="33"/>
      <c r="NCX28" s="33"/>
      <c r="NCY28" s="33"/>
      <c r="NCZ28" s="33"/>
      <c r="NDA28" s="33"/>
      <c r="NDB28" s="33"/>
      <c r="NDC28" s="33"/>
      <c r="NDD28" s="33"/>
      <c r="NDE28" s="33"/>
      <c r="NDF28" s="33"/>
      <c r="NDG28" s="33"/>
      <c r="NDH28" s="33"/>
      <c r="NDI28" s="33"/>
      <c r="NDJ28" s="33"/>
      <c r="NDK28" s="33"/>
      <c r="NDL28" s="33"/>
      <c r="NDM28" s="33"/>
      <c r="NDN28" s="33"/>
      <c r="NDO28" s="33"/>
      <c r="NDP28" s="33"/>
      <c r="NDQ28" s="33"/>
      <c r="NDR28" s="33"/>
      <c r="NDS28" s="33"/>
      <c r="NDT28" s="33"/>
      <c r="NDU28" s="33"/>
      <c r="NDV28" s="33"/>
      <c r="NDW28" s="33"/>
      <c r="NDX28" s="33"/>
      <c r="NDY28" s="33"/>
      <c r="NDZ28" s="33"/>
      <c r="NEA28" s="33"/>
      <c r="NEB28" s="33"/>
      <c r="NEC28" s="33"/>
      <c r="NED28" s="33"/>
      <c r="NEE28" s="33"/>
      <c r="NEF28" s="33"/>
      <c r="NEG28" s="33"/>
      <c r="NEH28" s="33"/>
      <c r="NEI28" s="33"/>
      <c r="NEJ28" s="33"/>
      <c r="NEK28" s="33"/>
      <c r="NEL28" s="33"/>
      <c r="NEM28" s="33"/>
      <c r="NEN28" s="33"/>
      <c r="NEO28" s="33"/>
      <c r="NEP28" s="33"/>
      <c r="NEQ28" s="33"/>
      <c r="NER28" s="33"/>
      <c r="NES28" s="33"/>
      <c r="NET28" s="33"/>
      <c r="NEU28" s="33"/>
      <c r="NEV28" s="33"/>
      <c r="NEW28" s="33"/>
      <c r="NEX28" s="33"/>
      <c r="NEY28" s="33"/>
      <c r="NEZ28" s="33"/>
      <c r="NFA28" s="33"/>
      <c r="NFB28" s="33"/>
      <c r="NFC28" s="33"/>
      <c r="NFD28" s="33"/>
      <c r="NFE28" s="33"/>
      <c r="NFF28" s="33"/>
      <c r="NFG28" s="33"/>
      <c r="NFH28" s="33"/>
      <c r="NFI28" s="33"/>
      <c r="NFJ28" s="33"/>
      <c r="NFK28" s="33"/>
      <c r="NFL28" s="33"/>
      <c r="NFM28" s="33"/>
      <c r="NFN28" s="33"/>
      <c r="NFO28" s="33"/>
      <c r="NFP28" s="33"/>
      <c r="NFQ28" s="33"/>
      <c r="NFR28" s="33"/>
      <c r="NFS28" s="33"/>
      <c r="NFT28" s="33"/>
      <c r="NFU28" s="33"/>
      <c r="NFV28" s="33"/>
      <c r="NFW28" s="33"/>
      <c r="NFX28" s="33"/>
      <c r="NFY28" s="33"/>
      <c r="NFZ28" s="33"/>
      <c r="NGA28" s="33"/>
      <c r="NGB28" s="33"/>
      <c r="NGC28" s="33"/>
      <c r="NGD28" s="33"/>
      <c r="NGE28" s="33"/>
      <c r="NGF28" s="33"/>
      <c r="NGG28" s="33"/>
      <c r="NGH28" s="33"/>
      <c r="NGI28" s="33"/>
      <c r="NGJ28" s="33"/>
      <c r="NGK28" s="33"/>
      <c r="NGL28" s="33"/>
      <c r="NGM28" s="33"/>
      <c r="NGN28" s="33"/>
      <c r="NGO28" s="33"/>
      <c r="NGP28" s="33"/>
      <c r="NGQ28" s="33"/>
      <c r="NGR28" s="33"/>
      <c r="NGS28" s="33"/>
      <c r="NGT28" s="33"/>
      <c r="NGU28" s="33"/>
      <c r="NGV28" s="33"/>
      <c r="NGW28" s="33"/>
      <c r="NGX28" s="33"/>
      <c r="NGY28" s="33"/>
      <c r="NGZ28" s="33"/>
      <c r="NHA28" s="33"/>
      <c r="NHB28" s="33"/>
      <c r="NHC28" s="33"/>
      <c r="NHD28" s="33"/>
      <c r="NHE28" s="33"/>
      <c r="NHF28" s="33"/>
      <c r="NHG28" s="33"/>
      <c r="NHH28" s="33"/>
      <c r="NHI28" s="33"/>
      <c r="NHJ28" s="33"/>
      <c r="NHK28" s="33"/>
      <c r="NHL28" s="33"/>
      <c r="NHM28" s="33"/>
      <c r="NHN28" s="33"/>
      <c r="NHO28" s="33"/>
      <c r="NHP28" s="33"/>
      <c r="NHQ28" s="33"/>
      <c r="NHR28" s="33"/>
      <c r="NHS28" s="33"/>
      <c r="NHT28" s="33"/>
      <c r="NHU28" s="33"/>
      <c r="NHV28" s="33"/>
      <c r="NHW28" s="33"/>
      <c r="NHX28" s="33"/>
      <c r="NHY28" s="33"/>
      <c r="NHZ28" s="33"/>
      <c r="NIA28" s="33"/>
      <c r="NIB28" s="33"/>
      <c r="NIC28" s="33"/>
      <c r="NID28" s="33"/>
      <c r="NIE28" s="33"/>
      <c r="NIF28" s="33"/>
      <c r="NIG28" s="33"/>
      <c r="NIH28" s="33"/>
      <c r="NII28" s="33"/>
      <c r="NIJ28" s="33"/>
      <c r="NIK28" s="33"/>
      <c r="NIL28" s="33"/>
      <c r="NIM28" s="33"/>
      <c r="NIN28" s="33"/>
      <c r="NIO28" s="33"/>
      <c r="NIP28" s="33"/>
      <c r="NIQ28" s="33"/>
      <c r="NIR28" s="33"/>
      <c r="NIS28" s="33"/>
      <c r="NIT28" s="33"/>
      <c r="NIU28" s="33"/>
      <c r="NIV28" s="33"/>
      <c r="NIW28" s="33"/>
      <c r="NIX28" s="33"/>
      <c r="NIY28" s="33"/>
      <c r="NIZ28" s="33"/>
      <c r="NJA28" s="33"/>
      <c r="NJB28" s="33"/>
      <c r="NJC28" s="33"/>
      <c r="NJD28" s="33"/>
      <c r="NJE28" s="33"/>
      <c r="NJF28" s="33"/>
      <c r="NJG28" s="33"/>
      <c r="NJH28" s="33"/>
      <c r="NJI28" s="33"/>
      <c r="NJJ28" s="33"/>
      <c r="NJK28" s="33"/>
      <c r="NJL28" s="33"/>
      <c r="NJM28" s="33"/>
      <c r="NJN28" s="33"/>
      <c r="NJO28" s="33"/>
      <c r="NJP28" s="33"/>
      <c r="NJQ28" s="33"/>
      <c r="NJR28" s="33"/>
      <c r="NJS28" s="33"/>
      <c r="NJT28" s="33"/>
      <c r="NJU28" s="33"/>
      <c r="NJV28" s="33"/>
      <c r="NJW28" s="33"/>
      <c r="NJX28" s="33"/>
      <c r="NJY28" s="33"/>
      <c r="NJZ28" s="33"/>
      <c r="NKA28" s="33"/>
      <c r="NKB28" s="33"/>
      <c r="NKC28" s="33"/>
      <c r="NKD28" s="33"/>
      <c r="NKE28" s="33"/>
      <c r="NKF28" s="33"/>
      <c r="NKG28" s="33"/>
      <c r="NKH28" s="33"/>
      <c r="NKI28" s="33"/>
      <c r="NKJ28" s="33"/>
      <c r="NKK28" s="33"/>
      <c r="NKL28" s="33"/>
      <c r="NKM28" s="33"/>
      <c r="NKN28" s="33"/>
      <c r="NKO28" s="33"/>
      <c r="NKP28" s="33"/>
      <c r="NKQ28" s="33"/>
      <c r="NKR28" s="33"/>
      <c r="NKS28" s="33"/>
      <c r="NKT28" s="33"/>
      <c r="NKU28" s="33"/>
      <c r="NKV28" s="33"/>
      <c r="NKW28" s="33"/>
      <c r="NKX28" s="33"/>
      <c r="NKY28" s="33"/>
      <c r="NKZ28" s="33"/>
      <c r="NLA28" s="33"/>
      <c r="NLB28" s="33"/>
      <c r="NLC28" s="33"/>
      <c r="NLD28" s="33"/>
      <c r="NLE28" s="33"/>
      <c r="NLF28" s="33"/>
      <c r="NLG28" s="33"/>
      <c r="NLH28" s="33"/>
      <c r="NLI28" s="33"/>
      <c r="NLJ28" s="33"/>
      <c r="NLK28" s="33"/>
      <c r="NLL28" s="33"/>
      <c r="NLM28" s="33"/>
      <c r="NLN28" s="33"/>
      <c r="NLO28" s="33"/>
      <c r="NLP28" s="33"/>
      <c r="NLQ28" s="33"/>
      <c r="NLR28" s="33"/>
      <c r="NLS28" s="33"/>
      <c r="NLT28" s="33"/>
      <c r="NLU28" s="33"/>
      <c r="NLV28" s="33"/>
      <c r="NLW28" s="33"/>
      <c r="NLX28" s="33"/>
      <c r="NLY28" s="33"/>
      <c r="NLZ28" s="33"/>
      <c r="NMA28" s="33"/>
      <c r="NMB28" s="33"/>
      <c r="NMC28" s="33"/>
      <c r="NMD28" s="33"/>
      <c r="NME28" s="33"/>
      <c r="NMF28" s="33"/>
      <c r="NMG28" s="33"/>
      <c r="NMH28" s="33"/>
      <c r="NMI28" s="33"/>
      <c r="NMJ28" s="33"/>
      <c r="NMK28" s="33"/>
      <c r="NML28" s="33"/>
      <c r="NMM28" s="33"/>
      <c r="NMN28" s="33"/>
      <c r="NMO28" s="33"/>
      <c r="NMP28" s="33"/>
      <c r="NMQ28" s="33"/>
      <c r="NMR28" s="33"/>
      <c r="NMS28" s="33"/>
      <c r="NMT28" s="33"/>
      <c r="NMU28" s="33"/>
      <c r="NMV28" s="33"/>
      <c r="NMW28" s="33"/>
      <c r="NMX28" s="33"/>
      <c r="NMY28" s="33"/>
      <c r="NMZ28" s="33"/>
      <c r="NNA28" s="33"/>
      <c r="NNB28" s="33"/>
      <c r="NNC28" s="33"/>
      <c r="NND28" s="33"/>
      <c r="NNE28" s="33"/>
      <c r="NNF28" s="33"/>
      <c r="NNG28" s="33"/>
      <c r="NNH28" s="33"/>
      <c r="NNI28" s="33"/>
      <c r="NNJ28" s="33"/>
      <c r="NNK28" s="33"/>
      <c r="NNL28" s="33"/>
      <c r="NNM28" s="33"/>
      <c r="NNN28" s="33"/>
      <c r="NNO28" s="33"/>
      <c r="NNP28" s="33"/>
      <c r="NNQ28" s="33"/>
      <c r="NNR28" s="33"/>
      <c r="NNS28" s="33"/>
      <c r="NNT28" s="33"/>
      <c r="NNU28" s="33"/>
      <c r="NNV28" s="33"/>
      <c r="NNW28" s="33"/>
      <c r="NNX28" s="33"/>
      <c r="NNY28" s="33"/>
      <c r="NNZ28" s="33"/>
      <c r="NOA28" s="33"/>
      <c r="NOB28" s="33"/>
      <c r="NOC28" s="33"/>
      <c r="NOD28" s="33"/>
      <c r="NOE28" s="33"/>
      <c r="NOF28" s="33"/>
      <c r="NOG28" s="33"/>
      <c r="NOH28" s="33"/>
      <c r="NOI28" s="33"/>
      <c r="NOJ28" s="33"/>
      <c r="NOK28" s="33"/>
      <c r="NOL28" s="33"/>
      <c r="NOM28" s="33"/>
      <c r="NON28" s="33"/>
      <c r="NOO28" s="33"/>
      <c r="NOP28" s="33"/>
      <c r="NOQ28" s="33"/>
      <c r="NOR28" s="33"/>
      <c r="NOS28" s="33"/>
      <c r="NOT28" s="33"/>
      <c r="NOU28" s="33"/>
      <c r="NOV28" s="33"/>
      <c r="NOW28" s="33"/>
      <c r="NOX28" s="33"/>
      <c r="NOY28" s="33"/>
      <c r="NOZ28" s="33"/>
      <c r="NPA28" s="33"/>
      <c r="NPB28" s="33"/>
      <c r="NPC28" s="33"/>
      <c r="NPD28" s="33"/>
      <c r="NPE28" s="33"/>
      <c r="NPF28" s="33"/>
      <c r="NPG28" s="33"/>
      <c r="NPH28" s="33"/>
      <c r="NPI28" s="33"/>
      <c r="NPJ28" s="33"/>
      <c r="NPK28" s="33"/>
      <c r="NPL28" s="33"/>
      <c r="NPM28" s="33"/>
      <c r="NPN28" s="33"/>
      <c r="NPO28" s="33"/>
      <c r="NPP28" s="33"/>
      <c r="NPQ28" s="33"/>
      <c r="NPR28" s="33"/>
      <c r="NPS28" s="33"/>
      <c r="NPT28" s="33"/>
      <c r="NPU28" s="33"/>
      <c r="NPV28" s="33"/>
      <c r="NPW28" s="33"/>
      <c r="NPX28" s="33"/>
      <c r="NPY28" s="33"/>
      <c r="NPZ28" s="33"/>
      <c r="NQA28" s="33"/>
      <c r="NQB28" s="33"/>
      <c r="NQC28" s="33"/>
      <c r="NQD28" s="33"/>
      <c r="NQE28" s="33"/>
      <c r="NQF28" s="33"/>
      <c r="NQG28" s="33"/>
      <c r="NQH28" s="33"/>
      <c r="NQI28" s="33"/>
      <c r="NQJ28" s="33"/>
      <c r="NQK28" s="33"/>
      <c r="NQL28" s="33"/>
      <c r="NQM28" s="33"/>
      <c r="NQN28" s="33"/>
      <c r="NQO28" s="33"/>
      <c r="NQP28" s="33"/>
      <c r="NQQ28" s="33"/>
      <c r="NQR28" s="33"/>
      <c r="NQS28" s="33"/>
      <c r="NQT28" s="33"/>
      <c r="NQU28" s="33"/>
      <c r="NQV28" s="33"/>
      <c r="NQW28" s="33"/>
      <c r="NQX28" s="33"/>
      <c r="NQY28" s="33"/>
      <c r="NQZ28" s="33"/>
      <c r="NRA28" s="33"/>
      <c r="NRB28" s="33"/>
      <c r="NRC28" s="33"/>
      <c r="NRD28" s="33"/>
      <c r="NRE28" s="33"/>
      <c r="NRF28" s="33"/>
      <c r="NRG28" s="33"/>
      <c r="NRH28" s="33"/>
      <c r="NRI28" s="33"/>
      <c r="NRJ28" s="33"/>
      <c r="NRK28" s="33"/>
      <c r="NRL28" s="33"/>
      <c r="NRM28" s="33"/>
      <c r="NRN28" s="33"/>
      <c r="NRO28" s="33"/>
      <c r="NRP28" s="33"/>
      <c r="NRQ28" s="33"/>
      <c r="NRR28" s="33"/>
      <c r="NRS28" s="33"/>
      <c r="NRT28" s="33"/>
      <c r="NRU28" s="33"/>
      <c r="NRV28" s="33"/>
      <c r="NRW28" s="33"/>
      <c r="NRX28" s="33"/>
      <c r="NRY28" s="33"/>
      <c r="NRZ28" s="33"/>
      <c r="NSA28" s="33"/>
      <c r="NSB28" s="33"/>
      <c r="NSC28" s="33"/>
      <c r="NSD28" s="33"/>
      <c r="NSE28" s="33"/>
      <c r="NSF28" s="33"/>
      <c r="NSG28" s="33"/>
      <c r="NSH28" s="33"/>
      <c r="NSI28" s="33"/>
      <c r="NSJ28" s="33"/>
      <c r="NSK28" s="33"/>
      <c r="NSL28" s="33"/>
      <c r="NSM28" s="33"/>
      <c r="NSN28" s="33"/>
      <c r="NSO28" s="33"/>
      <c r="NSP28" s="33"/>
      <c r="NSQ28" s="33"/>
      <c r="NSR28" s="33"/>
      <c r="NSS28" s="33"/>
      <c r="NST28" s="33"/>
      <c r="NSU28" s="33"/>
      <c r="NSV28" s="33"/>
      <c r="NSW28" s="33"/>
      <c r="NSX28" s="33"/>
      <c r="NSY28" s="33"/>
      <c r="NSZ28" s="33"/>
      <c r="NTA28" s="33"/>
      <c r="NTB28" s="33"/>
      <c r="NTC28" s="33"/>
      <c r="NTD28" s="33"/>
      <c r="NTE28" s="33"/>
      <c r="NTF28" s="33"/>
      <c r="NTG28" s="33"/>
      <c r="NTH28" s="33"/>
      <c r="NTI28" s="33"/>
      <c r="NTJ28" s="33"/>
      <c r="NTK28" s="33"/>
      <c r="NTL28" s="33"/>
      <c r="NTM28" s="33"/>
      <c r="NTN28" s="33"/>
      <c r="NTO28" s="33"/>
      <c r="NTP28" s="33"/>
      <c r="NTQ28" s="33"/>
      <c r="NTR28" s="33"/>
      <c r="NTS28" s="33"/>
      <c r="NTT28" s="33"/>
      <c r="NTU28" s="33"/>
      <c r="NTV28" s="33"/>
      <c r="NTW28" s="33"/>
      <c r="NTX28" s="33"/>
      <c r="NTY28" s="33"/>
      <c r="NTZ28" s="33"/>
      <c r="NUA28" s="33"/>
      <c r="NUB28" s="33"/>
      <c r="NUC28" s="33"/>
      <c r="NUD28" s="33"/>
      <c r="NUE28" s="33"/>
      <c r="NUF28" s="33"/>
      <c r="NUG28" s="33"/>
      <c r="NUH28" s="33"/>
      <c r="NUI28" s="33"/>
      <c r="NUJ28" s="33"/>
      <c r="NUK28" s="33"/>
      <c r="NUL28" s="33"/>
      <c r="NUM28" s="33"/>
      <c r="NUN28" s="33"/>
      <c r="NUO28" s="33"/>
      <c r="NUP28" s="33"/>
      <c r="NUQ28" s="33"/>
      <c r="NUR28" s="33"/>
      <c r="NUS28" s="33"/>
      <c r="NUT28" s="33"/>
      <c r="NUU28" s="33"/>
      <c r="NUV28" s="33"/>
      <c r="NUW28" s="33"/>
      <c r="NUX28" s="33"/>
      <c r="NUY28" s="33"/>
      <c r="NUZ28" s="33"/>
      <c r="NVA28" s="33"/>
      <c r="NVB28" s="33"/>
      <c r="NVC28" s="33"/>
      <c r="NVD28" s="33"/>
      <c r="NVE28" s="33"/>
      <c r="NVF28" s="33"/>
      <c r="NVG28" s="33"/>
      <c r="NVH28" s="33"/>
      <c r="NVI28" s="33"/>
      <c r="NVJ28" s="33"/>
      <c r="NVK28" s="33"/>
      <c r="NVL28" s="33"/>
      <c r="NVM28" s="33"/>
      <c r="NVN28" s="33"/>
      <c r="NVO28" s="33"/>
      <c r="NVP28" s="33"/>
      <c r="NVQ28" s="33"/>
      <c r="NVR28" s="33"/>
      <c r="NVS28" s="33"/>
      <c r="NVT28" s="33"/>
      <c r="NVU28" s="33"/>
      <c r="NVV28" s="33"/>
      <c r="NVW28" s="33"/>
      <c r="NVX28" s="33"/>
      <c r="NVY28" s="33"/>
      <c r="NVZ28" s="33"/>
      <c r="NWA28" s="33"/>
      <c r="NWB28" s="33"/>
      <c r="NWC28" s="33"/>
      <c r="NWD28" s="33"/>
      <c r="NWE28" s="33"/>
      <c r="NWF28" s="33"/>
      <c r="NWG28" s="33"/>
      <c r="NWH28" s="33"/>
      <c r="NWI28" s="33"/>
      <c r="NWJ28" s="33"/>
      <c r="NWK28" s="33"/>
      <c r="NWL28" s="33"/>
      <c r="NWM28" s="33"/>
      <c r="NWN28" s="33"/>
      <c r="NWO28" s="33"/>
      <c r="NWP28" s="33"/>
      <c r="NWQ28" s="33"/>
      <c r="NWR28" s="33"/>
      <c r="NWS28" s="33"/>
      <c r="NWT28" s="33"/>
      <c r="NWU28" s="33"/>
      <c r="NWV28" s="33"/>
      <c r="NWW28" s="33"/>
      <c r="NWX28" s="33"/>
      <c r="NWY28" s="33"/>
      <c r="NWZ28" s="33"/>
      <c r="NXA28" s="33"/>
      <c r="NXB28" s="33"/>
      <c r="NXC28" s="33"/>
      <c r="NXD28" s="33"/>
      <c r="NXE28" s="33"/>
      <c r="NXF28" s="33"/>
      <c r="NXG28" s="33"/>
      <c r="NXH28" s="33"/>
      <c r="NXI28" s="33"/>
      <c r="NXJ28" s="33"/>
      <c r="NXK28" s="33"/>
      <c r="NXL28" s="33"/>
      <c r="NXM28" s="33"/>
      <c r="NXN28" s="33"/>
      <c r="NXO28" s="33"/>
      <c r="NXP28" s="33"/>
      <c r="NXQ28" s="33"/>
      <c r="NXR28" s="33"/>
      <c r="NXS28" s="33"/>
      <c r="NXT28" s="33"/>
      <c r="NXU28" s="33"/>
      <c r="NXV28" s="33"/>
      <c r="NXW28" s="33"/>
      <c r="NXX28" s="33"/>
      <c r="NXY28" s="33"/>
      <c r="NXZ28" s="33"/>
      <c r="NYA28" s="33"/>
      <c r="NYB28" s="33"/>
      <c r="NYC28" s="33"/>
      <c r="NYD28" s="33"/>
      <c r="NYE28" s="33"/>
      <c r="NYF28" s="33"/>
      <c r="NYG28" s="33"/>
      <c r="NYH28" s="33"/>
      <c r="NYI28" s="33"/>
      <c r="NYJ28" s="33"/>
      <c r="NYK28" s="33"/>
      <c r="NYL28" s="33"/>
      <c r="NYM28" s="33"/>
      <c r="NYN28" s="33"/>
      <c r="NYO28" s="33"/>
      <c r="NYP28" s="33"/>
      <c r="NYQ28" s="33"/>
      <c r="NYR28" s="33"/>
      <c r="NYS28" s="33"/>
      <c r="NYT28" s="33"/>
      <c r="NYU28" s="33"/>
      <c r="NYV28" s="33"/>
      <c r="NYW28" s="33"/>
      <c r="NYX28" s="33"/>
      <c r="NYY28" s="33"/>
      <c r="NYZ28" s="33"/>
      <c r="NZA28" s="33"/>
      <c r="NZB28" s="33"/>
      <c r="NZC28" s="33"/>
      <c r="NZD28" s="33"/>
      <c r="NZE28" s="33"/>
      <c r="NZF28" s="33"/>
      <c r="NZG28" s="33"/>
      <c r="NZH28" s="33"/>
      <c r="NZI28" s="33"/>
      <c r="NZJ28" s="33"/>
      <c r="NZK28" s="33"/>
      <c r="NZL28" s="33"/>
      <c r="NZM28" s="33"/>
      <c r="NZN28" s="33"/>
      <c r="NZO28" s="33"/>
      <c r="NZP28" s="33"/>
      <c r="NZQ28" s="33"/>
      <c r="NZR28" s="33"/>
      <c r="NZS28" s="33"/>
      <c r="NZT28" s="33"/>
      <c r="NZU28" s="33"/>
      <c r="NZV28" s="33"/>
      <c r="NZW28" s="33"/>
      <c r="NZX28" s="33"/>
      <c r="NZY28" s="33"/>
      <c r="NZZ28" s="33"/>
      <c r="OAA28" s="33"/>
      <c r="OAB28" s="33"/>
      <c r="OAC28" s="33"/>
      <c r="OAD28" s="33"/>
      <c r="OAE28" s="33"/>
      <c r="OAF28" s="33"/>
      <c r="OAG28" s="33"/>
      <c r="OAH28" s="33"/>
      <c r="OAI28" s="33"/>
      <c r="OAJ28" s="33"/>
      <c r="OAK28" s="33"/>
      <c r="OAL28" s="33"/>
      <c r="OAM28" s="33"/>
      <c r="OAN28" s="33"/>
      <c r="OAO28" s="33"/>
      <c r="OAP28" s="33"/>
      <c r="OAQ28" s="33"/>
      <c r="OAR28" s="33"/>
      <c r="OAS28" s="33"/>
      <c r="OAT28" s="33"/>
      <c r="OAU28" s="33"/>
      <c r="OAV28" s="33"/>
      <c r="OAW28" s="33"/>
      <c r="OAX28" s="33"/>
      <c r="OAY28" s="33"/>
      <c r="OAZ28" s="33"/>
      <c r="OBA28" s="33"/>
      <c r="OBB28" s="33"/>
      <c r="OBC28" s="33"/>
      <c r="OBD28" s="33"/>
      <c r="OBE28" s="33"/>
      <c r="OBF28" s="33"/>
      <c r="OBG28" s="33"/>
      <c r="OBH28" s="33"/>
      <c r="OBI28" s="33"/>
      <c r="OBJ28" s="33"/>
      <c r="OBK28" s="33"/>
      <c r="OBL28" s="33"/>
      <c r="OBM28" s="33"/>
      <c r="OBN28" s="33"/>
      <c r="OBO28" s="33"/>
      <c r="OBP28" s="33"/>
      <c r="OBQ28" s="33"/>
      <c r="OBR28" s="33"/>
      <c r="OBS28" s="33"/>
      <c r="OBT28" s="33"/>
      <c r="OBU28" s="33"/>
      <c r="OBV28" s="33"/>
      <c r="OBW28" s="33"/>
      <c r="OBX28" s="33"/>
      <c r="OBY28" s="33"/>
      <c r="OBZ28" s="33"/>
      <c r="OCA28" s="33"/>
      <c r="OCB28" s="33"/>
      <c r="OCC28" s="33"/>
      <c r="OCD28" s="33"/>
      <c r="OCE28" s="33"/>
      <c r="OCF28" s="33"/>
      <c r="OCG28" s="33"/>
      <c r="OCH28" s="33"/>
      <c r="OCI28" s="33"/>
      <c r="OCJ28" s="33"/>
      <c r="OCK28" s="33"/>
      <c r="OCL28" s="33"/>
      <c r="OCM28" s="33"/>
      <c r="OCN28" s="33"/>
      <c r="OCO28" s="33"/>
      <c r="OCP28" s="33"/>
      <c r="OCQ28" s="33"/>
      <c r="OCR28" s="33"/>
      <c r="OCS28" s="33"/>
      <c r="OCT28" s="33"/>
      <c r="OCU28" s="33"/>
      <c r="OCV28" s="33"/>
      <c r="OCW28" s="33"/>
      <c r="OCX28" s="33"/>
      <c r="OCY28" s="33"/>
      <c r="OCZ28" s="33"/>
      <c r="ODA28" s="33"/>
      <c r="ODB28" s="33"/>
      <c r="ODC28" s="33"/>
      <c r="ODD28" s="33"/>
      <c r="ODE28" s="33"/>
      <c r="ODF28" s="33"/>
      <c r="ODG28" s="33"/>
      <c r="ODH28" s="33"/>
      <c r="ODI28" s="33"/>
      <c r="ODJ28" s="33"/>
      <c r="ODK28" s="33"/>
      <c r="ODL28" s="33"/>
      <c r="ODM28" s="33"/>
      <c r="ODN28" s="33"/>
      <c r="ODO28" s="33"/>
      <c r="ODP28" s="33"/>
      <c r="ODQ28" s="33"/>
      <c r="ODR28" s="33"/>
      <c r="ODS28" s="33"/>
      <c r="ODT28" s="33"/>
      <c r="ODU28" s="33"/>
      <c r="ODV28" s="33"/>
      <c r="ODW28" s="33"/>
      <c r="ODX28" s="33"/>
      <c r="ODY28" s="33"/>
      <c r="ODZ28" s="33"/>
      <c r="OEA28" s="33"/>
      <c r="OEB28" s="33"/>
      <c r="OEC28" s="33"/>
      <c r="OED28" s="33"/>
      <c r="OEE28" s="33"/>
      <c r="OEF28" s="33"/>
      <c r="OEG28" s="33"/>
      <c r="OEH28" s="33"/>
      <c r="OEI28" s="33"/>
      <c r="OEJ28" s="33"/>
      <c r="OEK28" s="33"/>
      <c r="OEL28" s="33"/>
      <c r="OEM28" s="33"/>
      <c r="OEN28" s="33"/>
      <c r="OEO28" s="33"/>
      <c r="OEP28" s="33"/>
      <c r="OEQ28" s="33"/>
      <c r="OER28" s="33"/>
      <c r="OES28" s="33"/>
      <c r="OET28" s="33"/>
      <c r="OEU28" s="33"/>
      <c r="OEV28" s="33"/>
      <c r="OEW28" s="33"/>
      <c r="OEX28" s="33"/>
      <c r="OEY28" s="33"/>
      <c r="OEZ28" s="33"/>
      <c r="OFA28" s="33"/>
      <c r="OFB28" s="33"/>
      <c r="OFC28" s="33"/>
      <c r="OFD28" s="33"/>
      <c r="OFE28" s="33"/>
      <c r="OFF28" s="33"/>
      <c r="OFG28" s="33"/>
      <c r="OFH28" s="33"/>
      <c r="OFI28" s="33"/>
      <c r="OFJ28" s="33"/>
      <c r="OFK28" s="33"/>
      <c r="OFL28" s="33"/>
      <c r="OFM28" s="33"/>
      <c r="OFN28" s="33"/>
      <c r="OFO28" s="33"/>
      <c r="OFP28" s="33"/>
      <c r="OFQ28" s="33"/>
      <c r="OFR28" s="33"/>
      <c r="OFS28" s="33"/>
      <c r="OFT28" s="33"/>
      <c r="OFU28" s="33"/>
      <c r="OFV28" s="33"/>
      <c r="OFW28" s="33"/>
      <c r="OFX28" s="33"/>
      <c r="OFY28" s="33"/>
      <c r="OFZ28" s="33"/>
      <c r="OGA28" s="33"/>
      <c r="OGB28" s="33"/>
      <c r="OGC28" s="33"/>
      <c r="OGD28" s="33"/>
      <c r="OGE28" s="33"/>
      <c r="OGF28" s="33"/>
      <c r="OGG28" s="33"/>
      <c r="OGH28" s="33"/>
      <c r="OGI28" s="33"/>
      <c r="OGJ28" s="33"/>
      <c r="OGK28" s="33"/>
      <c r="OGL28" s="33"/>
      <c r="OGM28" s="33"/>
      <c r="OGN28" s="33"/>
      <c r="OGO28" s="33"/>
      <c r="OGP28" s="33"/>
      <c r="OGQ28" s="33"/>
      <c r="OGR28" s="33"/>
      <c r="OGS28" s="33"/>
      <c r="OGT28" s="33"/>
      <c r="OGU28" s="33"/>
      <c r="OGV28" s="33"/>
      <c r="OGW28" s="33"/>
      <c r="OGX28" s="33"/>
      <c r="OGY28" s="33"/>
      <c r="OGZ28" s="33"/>
      <c r="OHA28" s="33"/>
      <c r="OHB28" s="33"/>
      <c r="OHC28" s="33"/>
      <c r="OHD28" s="33"/>
      <c r="OHE28" s="33"/>
      <c r="OHF28" s="33"/>
      <c r="OHG28" s="33"/>
      <c r="OHH28" s="33"/>
      <c r="OHI28" s="33"/>
      <c r="OHJ28" s="33"/>
      <c r="OHK28" s="33"/>
      <c r="OHL28" s="33"/>
      <c r="OHM28" s="33"/>
      <c r="OHN28" s="33"/>
      <c r="OHO28" s="33"/>
      <c r="OHP28" s="33"/>
      <c r="OHQ28" s="33"/>
      <c r="OHR28" s="33"/>
      <c r="OHS28" s="33"/>
      <c r="OHT28" s="33"/>
      <c r="OHU28" s="33"/>
      <c r="OHV28" s="33"/>
      <c r="OHW28" s="33"/>
      <c r="OHX28" s="33"/>
      <c r="OHY28" s="33"/>
      <c r="OHZ28" s="33"/>
      <c r="OIA28" s="33"/>
      <c r="OIB28" s="33"/>
      <c r="OIC28" s="33"/>
      <c r="OID28" s="33"/>
      <c r="OIE28" s="33"/>
      <c r="OIF28" s="33"/>
      <c r="OIG28" s="33"/>
      <c r="OIH28" s="33"/>
      <c r="OII28" s="33"/>
      <c r="OIJ28" s="33"/>
      <c r="OIK28" s="33"/>
      <c r="OIL28" s="33"/>
      <c r="OIM28" s="33"/>
      <c r="OIN28" s="33"/>
      <c r="OIO28" s="33"/>
      <c r="OIP28" s="33"/>
      <c r="OIQ28" s="33"/>
      <c r="OIR28" s="33"/>
      <c r="OIS28" s="33"/>
      <c r="OIT28" s="33"/>
      <c r="OIU28" s="33"/>
      <c r="OIV28" s="33"/>
      <c r="OIW28" s="33"/>
      <c r="OIX28" s="33"/>
      <c r="OIY28" s="33"/>
      <c r="OIZ28" s="33"/>
      <c r="OJA28" s="33"/>
      <c r="OJB28" s="33"/>
      <c r="OJC28" s="33"/>
      <c r="OJD28" s="33"/>
      <c r="OJE28" s="33"/>
      <c r="OJF28" s="33"/>
      <c r="OJG28" s="33"/>
      <c r="OJH28" s="33"/>
      <c r="OJI28" s="33"/>
      <c r="OJJ28" s="33"/>
      <c r="OJK28" s="33"/>
      <c r="OJL28" s="33"/>
      <c r="OJM28" s="33"/>
      <c r="OJN28" s="33"/>
      <c r="OJO28" s="33"/>
      <c r="OJP28" s="33"/>
      <c r="OJQ28" s="33"/>
      <c r="OJR28" s="33"/>
      <c r="OJS28" s="33"/>
      <c r="OJT28" s="33"/>
      <c r="OJU28" s="33"/>
      <c r="OJV28" s="33"/>
      <c r="OJW28" s="33"/>
      <c r="OJX28" s="33"/>
      <c r="OJY28" s="33"/>
      <c r="OJZ28" s="33"/>
      <c r="OKA28" s="33"/>
      <c r="OKB28" s="33"/>
      <c r="OKC28" s="33"/>
      <c r="OKD28" s="33"/>
      <c r="OKE28" s="33"/>
      <c r="OKF28" s="33"/>
      <c r="OKG28" s="33"/>
      <c r="OKH28" s="33"/>
      <c r="OKI28" s="33"/>
      <c r="OKJ28" s="33"/>
      <c r="OKK28" s="33"/>
      <c r="OKL28" s="33"/>
      <c r="OKM28" s="33"/>
      <c r="OKN28" s="33"/>
      <c r="OKO28" s="33"/>
      <c r="OKP28" s="33"/>
      <c r="OKQ28" s="33"/>
      <c r="OKR28" s="33"/>
      <c r="OKS28" s="33"/>
      <c r="OKT28" s="33"/>
      <c r="OKU28" s="33"/>
      <c r="OKV28" s="33"/>
      <c r="OKW28" s="33"/>
      <c r="OKX28" s="33"/>
      <c r="OKY28" s="33"/>
      <c r="OKZ28" s="33"/>
      <c r="OLA28" s="33"/>
      <c r="OLB28" s="33"/>
      <c r="OLC28" s="33"/>
      <c r="OLD28" s="33"/>
      <c r="OLE28" s="33"/>
      <c r="OLF28" s="33"/>
      <c r="OLG28" s="33"/>
      <c r="OLH28" s="33"/>
      <c r="OLI28" s="33"/>
      <c r="OLJ28" s="33"/>
      <c r="OLK28" s="33"/>
      <c r="OLL28" s="33"/>
      <c r="OLM28" s="33"/>
      <c r="OLN28" s="33"/>
      <c r="OLO28" s="33"/>
      <c r="OLP28" s="33"/>
      <c r="OLQ28" s="33"/>
      <c r="OLR28" s="33"/>
      <c r="OLS28" s="33"/>
      <c r="OLT28" s="33"/>
      <c r="OLU28" s="33"/>
      <c r="OLV28" s="33"/>
      <c r="OLW28" s="33"/>
      <c r="OLX28" s="33"/>
      <c r="OLY28" s="33"/>
      <c r="OLZ28" s="33"/>
      <c r="OMA28" s="33"/>
      <c r="OMB28" s="33"/>
      <c r="OMC28" s="33"/>
      <c r="OMD28" s="33"/>
      <c r="OME28" s="33"/>
      <c r="OMF28" s="33"/>
      <c r="OMG28" s="33"/>
      <c r="OMH28" s="33"/>
      <c r="OMI28" s="33"/>
      <c r="OMJ28" s="33"/>
      <c r="OMK28" s="33"/>
      <c r="OML28" s="33"/>
      <c r="OMM28" s="33"/>
      <c r="OMN28" s="33"/>
      <c r="OMO28" s="33"/>
      <c r="OMP28" s="33"/>
      <c r="OMQ28" s="33"/>
      <c r="OMR28" s="33"/>
      <c r="OMS28" s="33"/>
      <c r="OMT28" s="33"/>
      <c r="OMU28" s="33"/>
      <c r="OMV28" s="33"/>
      <c r="OMW28" s="33"/>
      <c r="OMX28" s="33"/>
      <c r="OMY28" s="33"/>
      <c r="OMZ28" s="33"/>
      <c r="ONA28" s="33"/>
      <c r="ONB28" s="33"/>
      <c r="ONC28" s="33"/>
      <c r="OND28" s="33"/>
      <c r="ONE28" s="33"/>
      <c r="ONF28" s="33"/>
      <c r="ONG28" s="33"/>
      <c r="ONH28" s="33"/>
      <c r="ONI28" s="33"/>
      <c r="ONJ28" s="33"/>
      <c r="ONK28" s="33"/>
      <c r="ONL28" s="33"/>
      <c r="ONM28" s="33"/>
      <c r="ONN28" s="33"/>
      <c r="ONO28" s="33"/>
      <c r="ONP28" s="33"/>
      <c r="ONQ28" s="33"/>
      <c r="ONR28" s="33"/>
      <c r="ONS28" s="33"/>
      <c r="ONT28" s="33"/>
      <c r="ONU28" s="33"/>
      <c r="ONV28" s="33"/>
      <c r="ONW28" s="33"/>
      <c r="ONX28" s="33"/>
      <c r="ONY28" s="33"/>
      <c r="ONZ28" s="33"/>
      <c r="OOA28" s="33"/>
      <c r="OOB28" s="33"/>
      <c r="OOC28" s="33"/>
      <c r="OOD28" s="33"/>
      <c r="OOE28" s="33"/>
      <c r="OOF28" s="33"/>
      <c r="OOG28" s="33"/>
      <c r="OOH28" s="33"/>
      <c r="OOI28" s="33"/>
      <c r="OOJ28" s="33"/>
      <c r="OOK28" s="33"/>
      <c r="OOL28" s="33"/>
      <c r="OOM28" s="33"/>
      <c r="OON28" s="33"/>
      <c r="OOO28" s="33"/>
      <c r="OOP28" s="33"/>
      <c r="OOQ28" s="33"/>
      <c r="OOR28" s="33"/>
      <c r="OOS28" s="33"/>
      <c r="OOT28" s="33"/>
      <c r="OOU28" s="33"/>
      <c r="OOV28" s="33"/>
      <c r="OOW28" s="33"/>
      <c r="OOX28" s="33"/>
      <c r="OOY28" s="33"/>
      <c r="OOZ28" s="33"/>
      <c r="OPA28" s="33"/>
      <c r="OPB28" s="33"/>
      <c r="OPC28" s="33"/>
      <c r="OPD28" s="33"/>
      <c r="OPE28" s="33"/>
      <c r="OPF28" s="33"/>
      <c r="OPG28" s="33"/>
      <c r="OPH28" s="33"/>
      <c r="OPI28" s="33"/>
      <c r="OPJ28" s="33"/>
      <c r="OPK28" s="33"/>
      <c r="OPL28" s="33"/>
      <c r="OPM28" s="33"/>
      <c r="OPN28" s="33"/>
      <c r="OPO28" s="33"/>
      <c r="OPP28" s="33"/>
      <c r="OPQ28" s="33"/>
      <c r="OPR28" s="33"/>
      <c r="OPS28" s="33"/>
      <c r="OPT28" s="33"/>
      <c r="OPU28" s="33"/>
      <c r="OPV28" s="33"/>
      <c r="OPW28" s="33"/>
      <c r="OPX28" s="33"/>
      <c r="OPY28" s="33"/>
      <c r="OPZ28" s="33"/>
      <c r="OQA28" s="33"/>
      <c r="OQB28" s="33"/>
      <c r="OQC28" s="33"/>
      <c r="OQD28" s="33"/>
      <c r="OQE28" s="33"/>
      <c r="OQF28" s="33"/>
      <c r="OQG28" s="33"/>
      <c r="OQH28" s="33"/>
      <c r="OQI28" s="33"/>
      <c r="OQJ28" s="33"/>
      <c r="OQK28" s="33"/>
      <c r="OQL28" s="33"/>
      <c r="OQM28" s="33"/>
      <c r="OQN28" s="33"/>
      <c r="OQO28" s="33"/>
      <c r="OQP28" s="33"/>
      <c r="OQQ28" s="33"/>
      <c r="OQR28" s="33"/>
      <c r="OQS28" s="33"/>
      <c r="OQT28" s="33"/>
      <c r="OQU28" s="33"/>
      <c r="OQV28" s="33"/>
      <c r="OQW28" s="33"/>
      <c r="OQX28" s="33"/>
      <c r="OQY28" s="33"/>
      <c r="OQZ28" s="33"/>
      <c r="ORA28" s="33"/>
      <c r="ORB28" s="33"/>
      <c r="ORC28" s="33"/>
      <c r="ORD28" s="33"/>
      <c r="ORE28" s="33"/>
      <c r="ORF28" s="33"/>
      <c r="ORG28" s="33"/>
      <c r="ORH28" s="33"/>
      <c r="ORI28" s="33"/>
      <c r="ORJ28" s="33"/>
      <c r="ORK28" s="33"/>
      <c r="ORL28" s="33"/>
      <c r="ORM28" s="33"/>
      <c r="ORN28" s="33"/>
      <c r="ORO28" s="33"/>
      <c r="ORP28" s="33"/>
      <c r="ORQ28" s="33"/>
      <c r="ORR28" s="33"/>
      <c r="ORS28" s="33"/>
      <c r="ORT28" s="33"/>
      <c r="ORU28" s="33"/>
      <c r="ORV28" s="33"/>
      <c r="ORW28" s="33"/>
      <c r="ORX28" s="33"/>
      <c r="ORY28" s="33"/>
      <c r="ORZ28" s="33"/>
      <c r="OSA28" s="33"/>
      <c r="OSB28" s="33"/>
      <c r="OSC28" s="33"/>
      <c r="OSD28" s="33"/>
      <c r="OSE28" s="33"/>
      <c r="OSF28" s="33"/>
      <c r="OSG28" s="33"/>
      <c r="OSH28" s="33"/>
      <c r="OSI28" s="33"/>
      <c r="OSJ28" s="33"/>
      <c r="OSK28" s="33"/>
      <c r="OSL28" s="33"/>
      <c r="OSM28" s="33"/>
      <c r="OSN28" s="33"/>
      <c r="OSO28" s="33"/>
      <c r="OSP28" s="33"/>
      <c r="OSQ28" s="33"/>
      <c r="OSR28" s="33"/>
      <c r="OSS28" s="33"/>
      <c r="OST28" s="33"/>
      <c r="OSU28" s="33"/>
      <c r="OSV28" s="33"/>
      <c r="OSW28" s="33"/>
      <c r="OSX28" s="33"/>
      <c r="OSY28" s="33"/>
      <c r="OSZ28" s="33"/>
      <c r="OTA28" s="33"/>
      <c r="OTB28" s="33"/>
      <c r="OTC28" s="33"/>
      <c r="OTD28" s="33"/>
      <c r="OTE28" s="33"/>
      <c r="OTF28" s="33"/>
      <c r="OTG28" s="33"/>
      <c r="OTH28" s="33"/>
      <c r="OTI28" s="33"/>
      <c r="OTJ28" s="33"/>
      <c r="OTK28" s="33"/>
      <c r="OTL28" s="33"/>
      <c r="OTM28" s="33"/>
      <c r="OTN28" s="33"/>
      <c r="OTO28" s="33"/>
      <c r="OTP28" s="33"/>
      <c r="OTQ28" s="33"/>
      <c r="OTR28" s="33"/>
      <c r="OTS28" s="33"/>
      <c r="OTT28" s="33"/>
      <c r="OTU28" s="33"/>
      <c r="OTV28" s="33"/>
      <c r="OTW28" s="33"/>
      <c r="OTX28" s="33"/>
      <c r="OTY28" s="33"/>
      <c r="OTZ28" s="33"/>
      <c r="OUA28" s="33"/>
      <c r="OUB28" s="33"/>
      <c r="OUC28" s="33"/>
      <c r="OUD28" s="33"/>
      <c r="OUE28" s="33"/>
      <c r="OUF28" s="33"/>
      <c r="OUG28" s="33"/>
      <c r="OUH28" s="33"/>
      <c r="OUI28" s="33"/>
      <c r="OUJ28" s="33"/>
      <c r="OUK28" s="33"/>
      <c r="OUL28" s="33"/>
      <c r="OUM28" s="33"/>
      <c r="OUN28" s="33"/>
      <c r="OUO28" s="33"/>
      <c r="OUP28" s="33"/>
      <c r="OUQ28" s="33"/>
      <c r="OUR28" s="33"/>
      <c r="OUS28" s="33"/>
      <c r="OUT28" s="33"/>
      <c r="OUU28" s="33"/>
      <c r="OUV28" s="33"/>
      <c r="OUW28" s="33"/>
      <c r="OUX28" s="33"/>
      <c r="OUY28" s="33"/>
      <c r="OUZ28" s="33"/>
      <c r="OVA28" s="33"/>
      <c r="OVB28" s="33"/>
      <c r="OVC28" s="33"/>
      <c r="OVD28" s="33"/>
      <c r="OVE28" s="33"/>
      <c r="OVF28" s="33"/>
      <c r="OVG28" s="33"/>
      <c r="OVH28" s="33"/>
      <c r="OVI28" s="33"/>
      <c r="OVJ28" s="33"/>
      <c r="OVK28" s="33"/>
      <c r="OVL28" s="33"/>
      <c r="OVM28" s="33"/>
      <c r="OVN28" s="33"/>
      <c r="OVO28" s="33"/>
      <c r="OVP28" s="33"/>
      <c r="OVQ28" s="33"/>
      <c r="OVR28" s="33"/>
      <c r="OVS28" s="33"/>
      <c r="OVT28" s="33"/>
      <c r="OVU28" s="33"/>
      <c r="OVV28" s="33"/>
      <c r="OVW28" s="33"/>
      <c r="OVX28" s="33"/>
      <c r="OVY28" s="33"/>
      <c r="OVZ28" s="33"/>
      <c r="OWA28" s="33"/>
      <c r="OWB28" s="33"/>
      <c r="OWC28" s="33"/>
      <c r="OWD28" s="33"/>
      <c r="OWE28" s="33"/>
      <c r="OWF28" s="33"/>
      <c r="OWG28" s="33"/>
      <c r="OWH28" s="33"/>
      <c r="OWI28" s="33"/>
      <c r="OWJ28" s="33"/>
      <c r="OWK28" s="33"/>
      <c r="OWL28" s="33"/>
      <c r="OWM28" s="33"/>
      <c r="OWN28" s="33"/>
      <c r="OWO28" s="33"/>
      <c r="OWP28" s="33"/>
      <c r="OWQ28" s="33"/>
      <c r="OWR28" s="33"/>
      <c r="OWS28" s="33"/>
      <c r="OWT28" s="33"/>
      <c r="OWU28" s="33"/>
      <c r="OWV28" s="33"/>
      <c r="OWW28" s="33"/>
      <c r="OWX28" s="33"/>
      <c r="OWY28" s="33"/>
      <c r="OWZ28" s="33"/>
      <c r="OXA28" s="33"/>
      <c r="OXB28" s="33"/>
      <c r="OXC28" s="33"/>
      <c r="OXD28" s="33"/>
      <c r="OXE28" s="33"/>
      <c r="OXF28" s="33"/>
      <c r="OXG28" s="33"/>
      <c r="OXH28" s="33"/>
      <c r="OXI28" s="33"/>
      <c r="OXJ28" s="33"/>
      <c r="OXK28" s="33"/>
      <c r="OXL28" s="33"/>
      <c r="OXM28" s="33"/>
      <c r="OXN28" s="33"/>
      <c r="OXO28" s="33"/>
      <c r="OXP28" s="33"/>
      <c r="OXQ28" s="33"/>
      <c r="OXR28" s="33"/>
      <c r="OXS28" s="33"/>
      <c r="OXT28" s="33"/>
      <c r="OXU28" s="33"/>
      <c r="OXV28" s="33"/>
      <c r="OXW28" s="33"/>
      <c r="OXX28" s="33"/>
      <c r="OXY28" s="33"/>
      <c r="OXZ28" s="33"/>
      <c r="OYA28" s="33"/>
      <c r="OYB28" s="33"/>
      <c r="OYC28" s="33"/>
      <c r="OYD28" s="33"/>
      <c r="OYE28" s="33"/>
      <c r="OYF28" s="33"/>
      <c r="OYG28" s="33"/>
      <c r="OYH28" s="33"/>
      <c r="OYI28" s="33"/>
      <c r="OYJ28" s="33"/>
      <c r="OYK28" s="33"/>
      <c r="OYL28" s="33"/>
      <c r="OYM28" s="33"/>
      <c r="OYN28" s="33"/>
      <c r="OYO28" s="33"/>
      <c r="OYP28" s="33"/>
      <c r="OYQ28" s="33"/>
      <c r="OYR28" s="33"/>
      <c r="OYS28" s="33"/>
      <c r="OYT28" s="33"/>
      <c r="OYU28" s="33"/>
      <c r="OYV28" s="33"/>
      <c r="OYW28" s="33"/>
      <c r="OYX28" s="33"/>
      <c r="OYY28" s="33"/>
      <c r="OYZ28" s="33"/>
      <c r="OZA28" s="33"/>
      <c r="OZB28" s="33"/>
      <c r="OZC28" s="33"/>
      <c r="OZD28" s="33"/>
      <c r="OZE28" s="33"/>
      <c r="OZF28" s="33"/>
      <c r="OZG28" s="33"/>
      <c r="OZH28" s="33"/>
      <c r="OZI28" s="33"/>
      <c r="OZJ28" s="33"/>
      <c r="OZK28" s="33"/>
      <c r="OZL28" s="33"/>
      <c r="OZM28" s="33"/>
      <c r="OZN28" s="33"/>
      <c r="OZO28" s="33"/>
      <c r="OZP28" s="33"/>
      <c r="OZQ28" s="33"/>
      <c r="OZR28" s="33"/>
      <c r="OZS28" s="33"/>
      <c r="OZT28" s="33"/>
      <c r="OZU28" s="33"/>
      <c r="OZV28" s="33"/>
      <c r="OZW28" s="33"/>
      <c r="OZX28" s="33"/>
      <c r="OZY28" s="33"/>
      <c r="OZZ28" s="33"/>
      <c r="PAA28" s="33"/>
      <c r="PAB28" s="33"/>
      <c r="PAC28" s="33"/>
      <c r="PAD28" s="33"/>
      <c r="PAE28" s="33"/>
      <c r="PAF28" s="33"/>
      <c r="PAG28" s="33"/>
      <c r="PAH28" s="33"/>
      <c r="PAI28" s="33"/>
      <c r="PAJ28" s="33"/>
      <c r="PAK28" s="33"/>
      <c r="PAL28" s="33"/>
      <c r="PAM28" s="33"/>
      <c r="PAN28" s="33"/>
      <c r="PAO28" s="33"/>
      <c r="PAP28" s="33"/>
      <c r="PAQ28" s="33"/>
      <c r="PAR28" s="33"/>
      <c r="PAS28" s="33"/>
      <c r="PAT28" s="33"/>
      <c r="PAU28" s="33"/>
      <c r="PAV28" s="33"/>
      <c r="PAW28" s="33"/>
      <c r="PAX28" s="33"/>
      <c r="PAY28" s="33"/>
      <c r="PAZ28" s="33"/>
      <c r="PBA28" s="33"/>
      <c r="PBB28" s="33"/>
      <c r="PBC28" s="33"/>
      <c r="PBD28" s="33"/>
      <c r="PBE28" s="33"/>
      <c r="PBF28" s="33"/>
      <c r="PBG28" s="33"/>
      <c r="PBH28" s="33"/>
      <c r="PBI28" s="33"/>
      <c r="PBJ28" s="33"/>
      <c r="PBK28" s="33"/>
      <c r="PBL28" s="33"/>
      <c r="PBM28" s="33"/>
      <c r="PBN28" s="33"/>
      <c r="PBO28" s="33"/>
      <c r="PBP28" s="33"/>
      <c r="PBQ28" s="33"/>
      <c r="PBR28" s="33"/>
      <c r="PBS28" s="33"/>
      <c r="PBT28" s="33"/>
      <c r="PBU28" s="33"/>
      <c r="PBV28" s="33"/>
      <c r="PBW28" s="33"/>
      <c r="PBX28" s="33"/>
      <c r="PBY28" s="33"/>
      <c r="PBZ28" s="33"/>
      <c r="PCA28" s="33"/>
      <c r="PCB28" s="33"/>
      <c r="PCC28" s="33"/>
      <c r="PCD28" s="33"/>
      <c r="PCE28" s="33"/>
      <c r="PCF28" s="33"/>
      <c r="PCG28" s="33"/>
      <c r="PCH28" s="33"/>
      <c r="PCI28" s="33"/>
      <c r="PCJ28" s="33"/>
      <c r="PCK28" s="33"/>
      <c r="PCL28" s="33"/>
      <c r="PCM28" s="33"/>
      <c r="PCN28" s="33"/>
      <c r="PCO28" s="33"/>
      <c r="PCP28" s="33"/>
      <c r="PCQ28" s="33"/>
      <c r="PCR28" s="33"/>
      <c r="PCS28" s="33"/>
      <c r="PCT28" s="33"/>
      <c r="PCU28" s="33"/>
      <c r="PCV28" s="33"/>
      <c r="PCW28" s="33"/>
      <c r="PCX28" s="33"/>
      <c r="PCY28" s="33"/>
      <c r="PCZ28" s="33"/>
      <c r="PDA28" s="33"/>
      <c r="PDB28" s="33"/>
      <c r="PDC28" s="33"/>
      <c r="PDD28" s="33"/>
      <c r="PDE28" s="33"/>
      <c r="PDF28" s="33"/>
      <c r="PDG28" s="33"/>
      <c r="PDH28" s="33"/>
      <c r="PDI28" s="33"/>
      <c r="PDJ28" s="33"/>
      <c r="PDK28" s="33"/>
      <c r="PDL28" s="33"/>
      <c r="PDM28" s="33"/>
      <c r="PDN28" s="33"/>
      <c r="PDO28" s="33"/>
      <c r="PDP28" s="33"/>
      <c r="PDQ28" s="33"/>
      <c r="PDR28" s="33"/>
      <c r="PDS28" s="33"/>
      <c r="PDT28" s="33"/>
      <c r="PDU28" s="33"/>
      <c r="PDV28" s="33"/>
      <c r="PDW28" s="33"/>
      <c r="PDX28" s="33"/>
      <c r="PDY28" s="33"/>
      <c r="PDZ28" s="33"/>
      <c r="PEA28" s="33"/>
      <c r="PEB28" s="33"/>
      <c r="PEC28" s="33"/>
      <c r="PED28" s="33"/>
      <c r="PEE28" s="33"/>
      <c r="PEF28" s="33"/>
      <c r="PEG28" s="33"/>
      <c r="PEH28" s="33"/>
      <c r="PEI28" s="33"/>
      <c r="PEJ28" s="33"/>
      <c r="PEK28" s="33"/>
      <c r="PEL28" s="33"/>
      <c r="PEM28" s="33"/>
      <c r="PEN28" s="33"/>
      <c r="PEO28" s="33"/>
      <c r="PEP28" s="33"/>
      <c r="PEQ28" s="33"/>
      <c r="PER28" s="33"/>
      <c r="PES28" s="33"/>
      <c r="PET28" s="33"/>
      <c r="PEU28" s="33"/>
      <c r="PEV28" s="33"/>
      <c r="PEW28" s="33"/>
      <c r="PEX28" s="33"/>
      <c r="PEY28" s="33"/>
      <c r="PEZ28" s="33"/>
      <c r="PFA28" s="33"/>
      <c r="PFB28" s="33"/>
      <c r="PFC28" s="33"/>
      <c r="PFD28" s="33"/>
      <c r="PFE28" s="33"/>
      <c r="PFF28" s="33"/>
      <c r="PFG28" s="33"/>
      <c r="PFH28" s="33"/>
      <c r="PFI28" s="33"/>
      <c r="PFJ28" s="33"/>
      <c r="PFK28" s="33"/>
      <c r="PFL28" s="33"/>
      <c r="PFM28" s="33"/>
      <c r="PFN28" s="33"/>
      <c r="PFO28" s="33"/>
      <c r="PFP28" s="33"/>
      <c r="PFQ28" s="33"/>
      <c r="PFR28" s="33"/>
      <c r="PFS28" s="33"/>
      <c r="PFT28" s="33"/>
      <c r="PFU28" s="33"/>
      <c r="PFV28" s="33"/>
      <c r="PFW28" s="33"/>
      <c r="PFX28" s="33"/>
      <c r="PFY28" s="33"/>
      <c r="PFZ28" s="33"/>
      <c r="PGA28" s="33"/>
      <c r="PGB28" s="33"/>
      <c r="PGC28" s="33"/>
      <c r="PGD28" s="33"/>
      <c r="PGE28" s="33"/>
      <c r="PGF28" s="33"/>
      <c r="PGG28" s="33"/>
      <c r="PGH28" s="33"/>
      <c r="PGI28" s="33"/>
      <c r="PGJ28" s="33"/>
      <c r="PGK28" s="33"/>
      <c r="PGL28" s="33"/>
      <c r="PGM28" s="33"/>
      <c r="PGN28" s="33"/>
      <c r="PGO28" s="33"/>
      <c r="PGP28" s="33"/>
      <c r="PGQ28" s="33"/>
      <c r="PGR28" s="33"/>
      <c r="PGS28" s="33"/>
      <c r="PGT28" s="33"/>
      <c r="PGU28" s="33"/>
      <c r="PGV28" s="33"/>
      <c r="PGW28" s="33"/>
      <c r="PGX28" s="33"/>
      <c r="PGY28" s="33"/>
      <c r="PGZ28" s="33"/>
      <c r="PHA28" s="33"/>
      <c r="PHB28" s="33"/>
      <c r="PHC28" s="33"/>
      <c r="PHD28" s="33"/>
      <c r="PHE28" s="33"/>
      <c r="PHF28" s="33"/>
      <c r="PHG28" s="33"/>
      <c r="PHH28" s="33"/>
      <c r="PHI28" s="33"/>
      <c r="PHJ28" s="33"/>
      <c r="PHK28" s="33"/>
      <c r="PHL28" s="33"/>
      <c r="PHM28" s="33"/>
      <c r="PHN28" s="33"/>
      <c r="PHO28" s="33"/>
      <c r="PHP28" s="33"/>
      <c r="PHQ28" s="33"/>
      <c r="PHR28" s="33"/>
      <c r="PHS28" s="33"/>
      <c r="PHT28" s="33"/>
      <c r="PHU28" s="33"/>
      <c r="PHV28" s="33"/>
      <c r="PHW28" s="33"/>
      <c r="PHX28" s="33"/>
      <c r="PHY28" s="33"/>
      <c r="PHZ28" s="33"/>
      <c r="PIA28" s="33"/>
      <c r="PIB28" s="33"/>
      <c r="PIC28" s="33"/>
      <c r="PID28" s="33"/>
      <c r="PIE28" s="33"/>
      <c r="PIF28" s="33"/>
      <c r="PIG28" s="33"/>
      <c r="PIH28" s="33"/>
      <c r="PII28" s="33"/>
      <c r="PIJ28" s="33"/>
      <c r="PIK28" s="33"/>
      <c r="PIL28" s="33"/>
      <c r="PIM28" s="33"/>
      <c r="PIN28" s="33"/>
      <c r="PIO28" s="33"/>
      <c r="PIP28" s="33"/>
      <c r="PIQ28" s="33"/>
      <c r="PIR28" s="33"/>
      <c r="PIS28" s="33"/>
      <c r="PIT28" s="33"/>
      <c r="PIU28" s="33"/>
      <c r="PIV28" s="33"/>
      <c r="PIW28" s="33"/>
      <c r="PIX28" s="33"/>
      <c r="PIY28" s="33"/>
      <c r="PIZ28" s="33"/>
      <c r="PJA28" s="33"/>
      <c r="PJB28" s="33"/>
      <c r="PJC28" s="33"/>
      <c r="PJD28" s="33"/>
      <c r="PJE28" s="33"/>
      <c r="PJF28" s="33"/>
      <c r="PJG28" s="33"/>
      <c r="PJH28" s="33"/>
      <c r="PJI28" s="33"/>
      <c r="PJJ28" s="33"/>
      <c r="PJK28" s="33"/>
      <c r="PJL28" s="33"/>
      <c r="PJM28" s="33"/>
      <c r="PJN28" s="33"/>
      <c r="PJO28" s="33"/>
      <c r="PJP28" s="33"/>
      <c r="PJQ28" s="33"/>
      <c r="PJR28" s="33"/>
      <c r="PJS28" s="33"/>
      <c r="PJT28" s="33"/>
      <c r="PJU28" s="33"/>
      <c r="PJV28" s="33"/>
      <c r="PJW28" s="33"/>
      <c r="PJX28" s="33"/>
      <c r="PJY28" s="33"/>
      <c r="PJZ28" s="33"/>
      <c r="PKA28" s="33"/>
      <c r="PKB28" s="33"/>
      <c r="PKC28" s="33"/>
      <c r="PKD28" s="33"/>
      <c r="PKE28" s="33"/>
      <c r="PKF28" s="33"/>
      <c r="PKG28" s="33"/>
      <c r="PKH28" s="33"/>
      <c r="PKI28" s="33"/>
      <c r="PKJ28" s="33"/>
      <c r="PKK28" s="33"/>
      <c r="PKL28" s="33"/>
      <c r="PKM28" s="33"/>
      <c r="PKN28" s="33"/>
      <c r="PKO28" s="33"/>
      <c r="PKP28" s="33"/>
      <c r="PKQ28" s="33"/>
      <c r="PKR28" s="33"/>
      <c r="PKS28" s="33"/>
      <c r="PKT28" s="33"/>
      <c r="PKU28" s="33"/>
      <c r="PKV28" s="33"/>
      <c r="PKW28" s="33"/>
      <c r="PKX28" s="33"/>
      <c r="PKY28" s="33"/>
      <c r="PKZ28" s="33"/>
      <c r="PLA28" s="33"/>
      <c r="PLB28" s="33"/>
      <c r="PLC28" s="33"/>
      <c r="PLD28" s="33"/>
      <c r="PLE28" s="33"/>
      <c r="PLF28" s="33"/>
      <c r="PLG28" s="33"/>
      <c r="PLH28" s="33"/>
      <c r="PLI28" s="33"/>
      <c r="PLJ28" s="33"/>
      <c r="PLK28" s="33"/>
      <c r="PLL28" s="33"/>
      <c r="PLM28" s="33"/>
      <c r="PLN28" s="33"/>
      <c r="PLO28" s="33"/>
      <c r="PLP28" s="33"/>
      <c r="PLQ28" s="33"/>
      <c r="PLR28" s="33"/>
      <c r="PLS28" s="33"/>
      <c r="PLT28" s="33"/>
      <c r="PLU28" s="33"/>
      <c r="PLV28" s="33"/>
      <c r="PLW28" s="33"/>
      <c r="PLX28" s="33"/>
      <c r="PLY28" s="33"/>
      <c r="PLZ28" s="33"/>
      <c r="PMA28" s="33"/>
      <c r="PMB28" s="33"/>
      <c r="PMC28" s="33"/>
      <c r="PMD28" s="33"/>
      <c r="PME28" s="33"/>
      <c r="PMF28" s="33"/>
      <c r="PMG28" s="33"/>
      <c r="PMH28" s="33"/>
      <c r="PMI28" s="33"/>
      <c r="PMJ28" s="33"/>
      <c r="PMK28" s="33"/>
      <c r="PML28" s="33"/>
      <c r="PMM28" s="33"/>
      <c r="PMN28" s="33"/>
      <c r="PMO28" s="33"/>
      <c r="PMP28" s="33"/>
      <c r="PMQ28" s="33"/>
      <c r="PMR28" s="33"/>
      <c r="PMS28" s="33"/>
      <c r="PMT28" s="33"/>
      <c r="PMU28" s="33"/>
      <c r="PMV28" s="33"/>
      <c r="PMW28" s="33"/>
      <c r="PMX28" s="33"/>
      <c r="PMY28" s="33"/>
      <c r="PMZ28" s="33"/>
      <c r="PNA28" s="33"/>
      <c r="PNB28" s="33"/>
      <c r="PNC28" s="33"/>
      <c r="PND28" s="33"/>
      <c r="PNE28" s="33"/>
      <c r="PNF28" s="33"/>
      <c r="PNG28" s="33"/>
      <c r="PNH28" s="33"/>
      <c r="PNI28" s="33"/>
      <c r="PNJ28" s="33"/>
      <c r="PNK28" s="33"/>
      <c r="PNL28" s="33"/>
      <c r="PNM28" s="33"/>
      <c r="PNN28" s="33"/>
      <c r="PNO28" s="33"/>
      <c r="PNP28" s="33"/>
      <c r="PNQ28" s="33"/>
      <c r="PNR28" s="33"/>
      <c r="PNS28" s="33"/>
      <c r="PNT28" s="33"/>
      <c r="PNU28" s="33"/>
      <c r="PNV28" s="33"/>
      <c r="PNW28" s="33"/>
      <c r="PNX28" s="33"/>
      <c r="PNY28" s="33"/>
      <c r="PNZ28" s="33"/>
      <c r="POA28" s="33"/>
      <c r="POB28" s="33"/>
      <c r="POC28" s="33"/>
      <c r="POD28" s="33"/>
      <c r="POE28" s="33"/>
      <c r="POF28" s="33"/>
      <c r="POG28" s="33"/>
      <c r="POH28" s="33"/>
      <c r="POI28" s="33"/>
      <c r="POJ28" s="33"/>
      <c r="POK28" s="33"/>
      <c r="POL28" s="33"/>
      <c r="POM28" s="33"/>
      <c r="PON28" s="33"/>
      <c r="POO28" s="33"/>
      <c r="POP28" s="33"/>
      <c r="POQ28" s="33"/>
      <c r="POR28" s="33"/>
      <c r="POS28" s="33"/>
      <c r="POT28" s="33"/>
      <c r="POU28" s="33"/>
      <c r="POV28" s="33"/>
      <c r="POW28" s="33"/>
      <c r="POX28" s="33"/>
      <c r="POY28" s="33"/>
      <c r="POZ28" s="33"/>
      <c r="PPA28" s="33"/>
      <c r="PPB28" s="33"/>
      <c r="PPC28" s="33"/>
      <c r="PPD28" s="33"/>
      <c r="PPE28" s="33"/>
      <c r="PPF28" s="33"/>
      <c r="PPG28" s="33"/>
      <c r="PPH28" s="33"/>
      <c r="PPI28" s="33"/>
      <c r="PPJ28" s="33"/>
      <c r="PPK28" s="33"/>
      <c r="PPL28" s="33"/>
      <c r="PPM28" s="33"/>
      <c r="PPN28" s="33"/>
      <c r="PPO28" s="33"/>
      <c r="PPP28" s="33"/>
      <c r="PPQ28" s="33"/>
      <c r="PPR28" s="33"/>
      <c r="PPS28" s="33"/>
      <c r="PPT28" s="33"/>
      <c r="PPU28" s="33"/>
      <c r="PPV28" s="33"/>
      <c r="PPW28" s="33"/>
      <c r="PPX28" s="33"/>
      <c r="PPY28" s="33"/>
      <c r="PPZ28" s="33"/>
      <c r="PQA28" s="33"/>
      <c r="PQB28" s="33"/>
      <c r="PQC28" s="33"/>
      <c r="PQD28" s="33"/>
      <c r="PQE28" s="33"/>
      <c r="PQF28" s="33"/>
      <c r="PQG28" s="33"/>
      <c r="PQH28" s="33"/>
      <c r="PQI28" s="33"/>
      <c r="PQJ28" s="33"/>
      <c r="PQK28" s="33"/>
      <c r="PQL28" s="33"/>
      <c r="PQM28" s="33"/>
      <c r="PQN28" s="33"/>
      <c r="PQO28" s="33"/>
      <c r="PQP28" s="33"/>
      <c r="PQQ28" s="33"/>
      <c r="PQR28" s="33"/>
      <c r="PQS28" s="33"/>
      <c r="PQT28" s="33"/>
      <c r="PQU28" s="33"/>
      <c r="PQV28" s="33"/>
      <c r="PQW28" s="33"/>
      <c r="PQX28" s="33"/>
      <c r="PQY28" s="33"/>
      <c r="PQZ28" s="33"/>
      <c r="PRA28" s="33"/>
      <c r="PRB28" s="33"/>
      <c r="PRC28" s="33"/>
      <c r="PRD28" s="33"/>
      <c r="PRE28" s="33"/>
      <c r="PRF28" s="33"/>
      <c r="PRG28" s="33"/>
      <c r="PRH28" s="33"/>
      <c r="PRI28" s="33"/>
      <c r="PRJ28" s="33"/>
      <c r="PRK28" s="33"/>
      <c r="PRL28" s="33"/>
      <c r="PRM28" s="33"/>
      <c r="PRN28" s="33"/>
      <c r="PRO28" s="33"/>
      <c r="PRP28" s="33"/>
      <c r="PRQ28" s="33"/>
      <c r="PRR28" s="33"/>
      <c r="PRS28" s="33"/>
      <c r="PRT28" s="33"/>
      <c r="PRU28" s="33"/>
      <c r="PRV28" s="33"/>
      <c r="PRW28" s="33"/>
      <c r="PRX28" s="33"/>
      <c r="PRY28" s="33"/>
      <c r="PRZ28" s="33"/>
      <c r="PSA28" s="33"/>
      <c r="PSB28" s="33"/>
      <c r="PSC28" s="33"/>
      <c r="PSD28" s="33"/>
      <c r="PSE28" s="33"/>
      <c r="PSF28" s="33"/>
      <c r="PSG28" s="33"/>
      <c r="PSH28" s="33"/>
      <c r="PSI28" s="33"/>
      <c r="PSJ28" s="33"/>
      <c r="PSK28" s="33"/>
      <c r="PSL28" s="33"/>
      <c r="PSM28" s="33"/>
      <c r="PSN28" s="33"/>
      <c r="PSO28" s="33"/>
      <c r="PSP28" s="33"/>
      <c r="PSQ28" s="33"/>
      <c r="PSR28" s="33"/>
      <c r="PSS28" s="33"/>
      <c r="PST28" s="33"/>
      <c r="PSU28" s="33"/>
      <c r="PSV28" s="33"/>
      <c r="PSW28" s="33"/>
      <c r="PSX28" s="33"/>
      <c r="PSY28" s="33"/>
      <c r="PSZ28" s="33"/>
      <c r="PTA28" s="33"/>
      <c r="PTB28" s="33"/>
      <c r="PTC28" s="33"/>
      <c r="PTD28" s="33"/>
      <c r="PTE28" s="33"/>
      <c r="PTF28" s="33"/>
      <c r="PTG28" s="33"/>
      <c r="PTH28" s="33"/>
      <c r="PTI28" s="33"/>
      <c r="PTJ28" s="33"/>
      <c r="PTK28" s="33"/>
      <c r="PTL28" s="33"/>
      <c r="PTM28" s="33"/>
      <c r="PTN28" s="33"/>
      <c r="PTO28" s="33"/>
      <c r="PTP28" s="33"/>
      <c r="PTQ28" s="33"/>
      <c r="PTR28" s="33"/>
      <c r="PTS28" s="33"/>
      <c r="PTT28" s="33"/>
      <c r="PTU28" s="33"/>
      <c r="PTV28" s="33"/>
      <c r="PTW28" s="33"/>
      <c r="PTX28" s="33"/>
      <c r="PTY28" s="33"/>
      <c r="PTZ28" s="33"/>
      <c r="PUA28" s="33"/>
      <c r="PUB28" s="33"/>
      <c r="PUC28" s="33"/>
      <c r="PUD28" s="33"/>
      <c r="PUE28" s="33"/>
      <c r="PUF28" s="33"/>
      <c r="PUG28" s="33"/>
      <c r="PUH28" s="33"/>
      <c r="PUI28" s="33"/>
      <c r="PUJ28" s="33"/>
      <c r="PUK28" s="33"/>
      <c r="PUL28" s="33"/>
      <c r="PUM28" s="33"/>
      <c r="PUN28" s="33"/>
      <c r="PUO28" s="33"/>
      <c r="PUP28" s="33"/>
      <c r="PUQ28" s="33"/>
      <c r="PUR28" s="33"/>
      <c r="PUS28" s="33"/>
      <c r="PUT28" s="33"/>
      <c r="PUU28" s="33"/>
      <c r="PUV28" s="33"/>
      <c r="PUW28" s="33"/>
      <c r="PUX28" s="33"/>
      <c r="PUY28" s="33"/>
      <c r="PUZ28" s="33"/>
      <c r="PVA28" s="33"/>
      <c r="PVB28" s="33"/>
      <c r="PVC28" s="33"/>
      <c r="PVD28" s="33"/>
      <c r="PVE28" s="33"/>
      <c r="PVF28" s="33"/>
      <c r="PVG28" s="33"/>
      <c r="PVH28" s="33"/>
      <c r="PVI28" s="33"/>
      <c r="PVJ28" s="33"/>
      <c r="PVK28" s="33"/>
      <c r="PVL28" s="33"/>
      <c r="PVM28" s="33"/>
      <c r="PVN28" s="33"/>
      <c r="PVO28" s="33"/>
      <c r="PVP28" s="33"/>
      <c r="PVQ28" s="33"/>
      <c r="PVR28" s="33"/>
      <c r="PVS28" s="33"/>
      <c r="PVT28" s="33"/>
      <c r="PVU28" s="33"/>
      <c r="PVV28" s="33"/>
      <c r="PVW28" s="33"/>
      <c r="PVX28" s="33"/>
      <c r="PVY28" s="33"/>
      <c r="PVZ28" s="33"/>
      <c r="PWA28" s="33"/>
      <c r="PWB28" s="33"/>
      <c r="PWC28" s="33"/>
      <c r="PWD28" s="33"/>
      <c r="PWE28" s="33"/>
      <c r="PWF28" s="33"/>
      <c r="PWG28" s="33"/>
      <c r="PWH28" s="33"/>
      <c r="PWI28" s="33"/>
      <c r="PWJ28" s="33"/>
      <c r="PWK28" s="33"/>
      <c r="PWL28" s="33"/>
      <c r="PWM28" s="33"/>
      <c r="PWN28" s="33"/>
      <c r="PWO28" s="33"/>
      <c r="PWP28" s="33"/>
      <c r="PWQ28" s="33"/>
      <c r="PWR28" s="33"/>
      <c r="PWS28" s="33"/>
      <c r="PWT28" s="33"/>
      <c r="PWU28" s="33"/>
      <c r="PWV28" s="33"/>
      <c r="PWW28" s="33"/>
      <c r="PWX28" s="33"/>
      <c r="PWY28" s="33"/>
      <c r="PWZ28" s="33"/>
      <c r="PXA28" s="33"/>
      <c r="PXB28" s="33"/>
      <c r="PXC28" s="33"/>
      <c r="PXD28" s="33"/>
      <c r="PXE28" s="33"/>
      <c r="PXF28" s="33"/>
      <c r="PXG28" s="33"/>
      <c r="PXH28" s="33"/>
      <c r="PXI28" s="33"/>
      <c r="PXJ28" s="33"/>
      <c r="PXK28" s="33"/>
      <c r="PXL28" s="33"/>
      <c r="PXM28" s="33"/>
      <c r="PXN28" s="33"/>
      <c r="PXO28" s="33"/>
      <c r="PXP28" s="33"/>
      <c r="PXQ28" s="33"/>
      <c r="PXR28" s="33"/>
      <c r="PXS28" s="33"/>
      <c r="PXT28" s="33"/>
      <c r="PXU28" s="33"/>
      <c r="PXV28" s="33"/>
      <c r="PXW28" s="33"/>
      <c r="PXX28" s="33"/>
      <c r="PXY28" s="33"/>
      <c r="PXZ28" s="33"/>
      <c r="PYA28" s="33"/>
      <c r="PYB28" s="33"/>
      <c r="PYC28" s="33"/>
      <c r="PYD28" s="33"/>
      <c r="PYE28" s="33"/>
      <c r="PYF28" s="33"/>
      <c r="PYG28" s="33"/>
      <c r="PYH28" s="33"/>
      <c r="PYI28" s="33"/>
      <c r="PYJ28" s="33"/>
      <c r="PYK28" s="33"/>
      <c r="PYL28" s="33"/>
      <c r="PYM28" s="33"/>
      <c r="PYN28" s="33"/>
      <c r="PYO28" s="33"/>
      <c r="PYP28" s="33"/>
      <c r="PYQ28" s="33"/>
      <c r="PYR28" s="33"/>
      <c r="PYS28" s="33"/>
      <c r="PYT28" s="33"/>
      <c r="PYU28" s="33"/>
      <c r="PYV28" s="33"/>
      <c r="PYW28" s="33"/>
      <c r="PYX28" s="33"/>
      <c r="PYY28" s="33"/>
      <c r="PYZ28" s="33"/>
      <c r="PZA28" s="33"/>
      <c r="PZB28" s="33"/>
      <c r="PZC28" s="33"/>
      <c r="PZD28" s="33"/>
      <c r="PZE28" s="33"/>
      <c r="PZF28" s="33"/>
      <c r="PZG28" s="33"/>
      <c r="PZH28" s="33"/>
      <c r="PZI28" s="33"/>
      <c r="PZJ28" s="33"/>
      <c r="PZK28" s="33"/>
      <c r="PZL28" s="33"/>
      <c r="PZM28" s="33"/>
      <c r="PZN28" s="33"/>
      <c r="PZO28" s="33"/>
      <c r="PZP28" s="33"/>
      <c r="PZQ28" s="33"/>
      <c r="PZR28" s="33"/>
      <c r="PZS28" s="33"/>
      <c r="PZT28" s="33"/>
      <c r="PZU28" s="33"/>
      <c r="PZV28" s="33"/>
      <c r="PZW28" s="33"/>
      <c r="PZX28" s="33"/>
      <c r="PZY28" s="33"/>
      <c r="PZZ28" s="33"/>
      <c r="QAA28" s="33"/>
      <c r="QAB28" s="33"/>
      <c r="QAC28" s="33"/>
      <c r="QAD28" s="33"/>
      <c r="QAE28" s="33"/>
      <c r="QAF28" s="33"/>
      <c r="QAG28" s="33"/>
      <c r="QAH28" s="33"/>
      <c r="QAI28" s="33"/>
      <c r="QAJ28" s="33"/>
      <c r="QAK28" s="33"/>
      <c r="QAL28" s="33"/>
      <c r="QAM28" s="33"/>
      <c r="QAN28" s="33"/>
      <c r="QAO28" s="33"/>
      <c r="QAP28" s="33"/>
      <c r="QAQ28" s="33"/>
      <c r="QAR28" s="33"/>
      <c r="QAS28" s="33"/>
      <c r="QAT28" s="33"/>
      <c r="QAU28" s="33"/>
      <c r="QAV28" s="33"/>
      <c r="QAW28" s="33"/>
      <c r="QAX28" s="33"/>
      <c r="QAY28" s="33"/>
      <c r="QAZ28" s="33"/>
      <c r="QBA28" s="33"/>
      <c r="QBB28" s="33"/>
      <c r="QBC28" s="33"/>
      <c r="QBD28" s="33"/>
      <c r="QBE28" s="33"/>
      <c r="QBF28" s="33"/>
      <c r="QBG28" s="33"/>
      <c r="QBH28" s="33"/>
      <c r="QBI28" s="33"/>
      <c r="QBJ28" s="33"/>
      <c r="QBK28" s="33"/>
      <c r="QBL28" s="33"/>
      <c r="QBM28" s="33"/>
      <c r="QBN28" s="33"/>
      <c r="QBO28" s="33"/>
      <c r="QBP28" s="33"/>
      <c r="QBQ28" s="33"/>
      <c r="QBR28" s="33"/>
      <c r="QBS28" s="33"/>
      <c r="QBT28" s="33"/>
      <c r="QBU28" s="33"/>
      <c r="QBV28" s="33"/>
      <c r="QBW28" s="33"/>
      <c r="QBX28" s="33"/>
      <c r="QBY28" s="33"/>
      <c r="QBZ28" s="33"/>
      <c r="QCA28" s="33"/>
      <c r="QCB28" s="33"/>
      <c r="QCC28" s="33"/>
      <c r="QCD28" s="33"/>
      <c r="QCE28" s="33"/>
      <c r="QCF28" s="33"/>
      <c r="QCG28" s="33"/>
      <c r="QCH28" s="33"/>
      <c r="QCI28" s="33"/>
      <c r="QCJ28" s="33"/>
      <c r="QCK28" s="33"/>
      <c r="QCL28" s="33"/>
      <c r="QCM28" s="33"/>
      <c r="QCN28" s="33"/>
      <c r="QCO28" s="33"/>
      <c r="QCP28" s="33"/>
      <c r="QCQ28" s="33"/>
      <c r="QCR28" s="33"/>
      <c r="QCS28" s="33"/>
      <c r="QCT28" s="33"/>
      <c r="QCU28" s="33"/>
      <c r="QCV28" s="33"/>
      <c r="QCW28" s="33"/>
      <c r="QCX28" s="33"/>
      <c r="QCY28" s="33"/>
      <c r="QCZ28" s="33"/>
      <c r="QDA28" s="33"/>
      <c r="QDB28" s="33"/>
      <c r="QDC28" s="33"/>
      <c r="QDD28" s="33"/>
      <c r="QDE28" s="33"/>
      <c r="QDF28" s="33"/>
      <c r="QDG28" s="33"/>
      <c r="QDH28" s="33"/>
      <c r="QDI28" s="33"/>
      <c r="QDJ28" s="33"/>
      <c r="QDK28" s="33"/>
      <c r="QDL28" s="33"/>
      <c r="QDM28" s="33"/>
      <c r="QDN28" s="33"/>
      <c r="QDO28" s="33"/>
      <c r="QDP28" s="33"/>
      <c r="QDQ28" s="33"/>
      <c r="QDR28" s="33"/>
      <c r="QDS28" s="33"/>
      <c r="QDT28" s="33"/>
      <c r="QDU28" s="33"/>
      <c r="QDV28" s="33"/>
      <c r="QDW28" s="33"/>
      <c r="QDX28" s="33"/>
      <c r="QDY28" s="33"/>
      <c r="QDZ28" s="33"/>
      <c r="QEA28" s="33"/>
      <c r="QEB28" s="33"/>
      <c r="QEC28" s="33"/>
      <c r="QED28" s="33"/>
      <c r="QEE28" s="33"/>
      <c r="QEF28" s="33"/>
      <c r="QEG28" s="33"/>
      <c r="QEH28" s="33"/>
      <c r="QEI28" s="33"/>
      <c r="QEJ28" s="33"/>
      <c r="QEK28" s="33"/>
      <c r="QEL28" s="33"/>
      <c r="QEM28" s="33"/>
      <c r="QEN28" s="33"/>
      <c r="QEO28" s="33"/>
      <c r="QEP28" s="33"/>
      <c r="QEQ28" s="33"/>
      <c r="QER28" s="33"/>
      <c r="QES28" s="33"/>
      <c r="QET28" s="33"/>
      <c r="QEU28" s="33"/>
      <c r="QEV28" s="33"/>
      <c r="QEW28" s="33"/>
      <c r="QEX28" s="33"/>
      <c r="QEY28" s="33"/>
      <c r="QEZ28" s="33"/>
      <c r="QFA28" s="33"/>
      <c r="QFB28" s="33"/>
      <c r="QFC28" s="33"/>
      <c r="QFD28" s="33"/>
      <c r="QFE28" s="33"/>
      <c r="QFF28" s="33"/>
      <c r="QFG28" s="33"/>
      <c r="QFH28" s="33"/>
      <c r="QFI28" s="33"/>
      <c r="QFJ28" s="33"/>
      <c r="QFK28" s="33"/>
      <c r="QFL28" s="33"/>
      <c r="QFM28" s="33"/>
      <c r="QFN28" s="33"/>
      <c r="QFO28" s="33"/>
      <c r="QFP28" s="33"/>
      <c r="QFQ28" s="33"/>
      <c r="QFR28" s="33"/>
      <c r="QFS28" s="33"/>
      <c r="QFT28" s="33"/>
      <c r="QFU28" s="33"/>
      <c r="QFV28" s="33"/>
      <c r="QFW28" s="33"/>
      <c r="QFX28" s="33"/>
      <c r="QFY28" s="33"/>
      <c r="QFZ28" s="33"/>
      <c r="QGA28" s="33"/>
      <c r="QGB28" s="33"/>
      <c r="QGC28" s="33"/>
      <c r="QGD28" s="33"/>
      <c r="QGE28" s="33"/>
      <c r="QGF28" s="33"/>
      <c r="QGG28" s="33"/>
      <c r="QGH28" s="33"/>
      <c r="QGI28" s="33"/>
      <c r="QGJ28" s="33"/>
      <c r="QGK28" s="33"/>
      <c r="QGL28" s="33"/>
      <c r="QGM28" s="33"/>
      <c r="QGN28" s="33"/>
      <c r="QGO28" s="33"/>
      <c r="QGP28" s="33"/>
      <c r="QGQ28" s="33"/>
      <c r="QGR28" s="33"/>
      <c r="QGS28" s="33"/>
      <c r="QGT28" s="33"/>
      <c r="QGU28" s="33"/>
      <c r="QGV28" s="33"/>
      <c r="QGW28" s="33"/>
      <c r="QGX28" s="33"/>
      <c r="QGY28" s="33"/>
      <c r="QGZ28" s="33"/>
      <c r="QHA28" s="33"/>
      <c r="QHB28" s="33"/>
      <c r="QHC28" s="33"/>
      <c r="QHD28" s="33"/>
      <c r="QHE28" s="33"/>
      <c r="QHF28" s="33"/>
      <c r="QHG28" s="33"/>
      <c r="QHH28" s="33"/>
      <c r="QHI28" s="33"/>
      <c r="QHJ28" s="33"/>
      <c r="QHK28" s="33"/>
      <c r="QHL28" s="33"/>
      <c r="QHM28" s="33"/>
      <c r="QHN28" s="33"/>
      <c r="QHO28" s="33"/>
      <c r="QHP28" s="33"/>
      <c r="QHQ28" s="33"/>
      <c r="QHR28" s="33"/>
      <c r="QHS28" s="33"/>
      <c r="QHT28" s="33"/>
      <c r="QHU28" s="33"/>
      <c r="QHV28" s="33"/>
      <c r="QHW28" s="33"/>
      <c r="QHX28" s="33"/>
      <c r="QHY28" s="33"/>
      <c r="QHZ28" s="33"/>
      <c r="QIA28" s="33"/>
      <c r="QIB28" s="33"/>
      <c r="QIC28" s="33"/>
      <c r="QID28" s="33"/>
      <c r="QIE28" s="33"/>
      <c r="QIF28" s="33"/>
      <c r="QIG28" s="33"/>
      <c r="QIH28" s="33"/>
      <c r="QII28" s="33"/>
      <c r="QIJ28" s="33"/>
      <c r="QIK28" s="33"/>
      <c r="QIL28" s="33"/>
      <c r="QIM28" s="33"/>
      <c r="QIN28" s="33"/>
      <c r="QIO28" s="33"/>
      <c r="QIP28" s="33"/>
      <c r="QIQ28" s="33"/>
      <c r="QIR28" s="33"/>
      <c r="QIS28" s="33"/>
      <c r="QIT28" s="33"/>
      <c r="QIU28" s="33"/>
      <c r="QIV28" s="33"/>
      <c r="QIW28" s="33"/>
      <c r="QIX28" s="33"/>
      <c r="QIY28" s="33"/>
      <c r="QIZ28" s="33"/>
      <c r="QJA28" s="33"/>
      <c r="QJB28" s="33"/>
      <c r="QJC28" s="33"/>
      <c r="QJD28" s="33"/>
      <c r="QJE28" s="33"/>
      <c r="QJF28" s="33"/>
      <c r="QJG28" s="33"/>
      <c r="QJH28" s="33"/>
      <c r="QJI28" s="33"/>
      <c r="QJJ28" s="33"/>
      <c r="QJK28" s="33"/>
      <c r="QJL28" s="33"/>
      <c r="QJM28" s="33"/>
      <c r="QJN28" s="33"/>
      <c r="QJO28" s="33"/>
      <c r="QJP28" s="33"/>
      <c r="QJQ28" s="33"/>
      <c r="QJR28" s="33"/>
      <c r="QJS28" s="33"/>
      <c r="QJT28" s="33"/>
      <c r="QJU28" s="33"/>
      <c r="QJV28" s="33"/>
      <c r="QJW28" s="33"/>
      <c r="QJX28" s="33"/>
      <c r="QJY28" s="33"/>
      <c r="QJZ28" s="33"/>
      <c r="QKA28" s="33"/>
      <c r="QKB28" s="33"/>
      <c r="QKC28" s="33"/>
      <c r="QKD28" s="33"/>
      <c r="QKE28" s="33"/>
      <c r="QKF28" s="33"/>
      <c r="QKG28" s="33"/>
      <c r="QKH28" s="33"/>
      <c r="QKI28" s="33"/>
      <c r="QKJ28" s="33"/>
      <c r="QKK28" s="33"/>
      <c r="QKL28" s="33"/>
      <c r="QKM28" s="33"/>
      <c r="QKN28" s="33"/>
      <c r="QKO28" s="33"/>
      <c r="QKP28" s="33"/>
      <c r="QKQ28" s="33"/>
      <c r="QKR28" s="33"/>
      <c r="QKS28" s="33"/>
      <c r="QKT28" s="33"/>
      <c r="QKU28" s="33"/>
      <c r="QKV28" s="33"/>
      <c r="QKW28" s="33"/>
      <c r="QKX28" s="33"/>
      <c r="QKY28" s="33"/>
      <c r="QKZ28" s="33"/>
      <c r="QLA28" s="33"/>
      <c r="QLB28" s="33"/>
      <c r="QLC28" s="33"/>
      <c r="QLD28" s="33"/>
      <c r="QLE28" s="33"/>
      <c r="QLF28" s="33"/>
      <c r="QLG28" s="33"/>
      <c r="QLH28" s="33"/>
      <c r="QLI28" s="33"/>
      <c r="QLJ28" s="33"/>
      <c r="QLK28" s="33"/>
      <c r="QLL28" s="33"/>
      <c r="QLM28" s="33"/>
      <c r="QLN28" s="33"/>
      <c r="QLO28" s="33"/>
      <c r="QLP28" s="33"/>
      <c r="QLQ28" s="33"/>
      <c r="QLR28" s="33"/>
      <c r="QLS28" s="33"/>
      <c r="QLT28" s="33"/>
      <c r="QLU28" s="33"/>
      <c r="QLV28" s="33"/>
      <c r="QLW28" s="33"/>
      <c r="QLX28" s="33"/>
      <c r="QLY28" s="33"/>
      <c r="QLZ28" s="33"/>
      <c r="QMA28" s="33"/>
      <c r="QMB28" s="33"/>
      <c r="QMC28" s="33"/>
      <c r="QMD28" s="33"/>
      <c r="QME28" s="33"/>
      <c r="QMF28" s="33"/>
      <c r="QMG28" s="33"/>
      <c r="QMH28" s="33"/>
      <c r="QMI28" s="33"/>
      <c r="QMJ28" s="33"/>
      <c r="QMK28" s="33"/>
      <c r="QML28" s="33"/>
      <c r="QMM28" s="33"/>
      <c r="QMN28" s="33"/>
      <c r="QMO28" s="33"/>
      <c r="QMP28" s="33"/>
      <c r="QMQ28" s="33"/>
      <c r="QMR28" s="33"/>
      <c r="QMS28" s="33"/>
      <c r="QMT28" s="33"/>
      <c r="QMU28" s="33"/>
      <c r="QMV28" s="33"/>
      <c r="QMW28" s="33"/>
      <c r="QMX28" s="33"/>
      <c r="QMY28" s="33"/>
      <c r="QMZ28" s="33"/>
      <c r="QNA28" s="33"/>
      <c r="QNB28" s="33"/>
      <c r="QNC28" s="33"/>
      <c r="QND28" s="33"/>
      <c r="QNE28" s="33"/>
      <c r="QNF28" s="33"/>
      <c r="QNG28" s="33"/>
      <c r="QNH28" s="33"/>
      <c r="QNI28" s="33"/>
      <c r="QNJ28" s="33"/>
      <c r="QNK28" s="33"/>
      <c r="QNL28" s="33"/>
      <c r="QNM28" s="33"/>
      <c r="QNN28" s="33"/>
      <c r="QNO28" s="33"/>
      <c r="QNP28" s="33"/>
      <c r="QNQ28" s="33"/>
      <c r="QNR28" s="33"/>
      <c r="QNS28" s="33"/>
      <c r="QNT28" s="33"/>
      <c r="QNU28" s="33"/>
      <c r="QNV28" s="33"/>
      <c r="QNW28" s="33"/>
      <c r="QNX28" s="33"/>
      <c r="QNY28" s="33"/>
      <c r="QNZ28" s="33"/>
      <c r="QOA28" s="33"/>
      <c r="QOB28" s="33"/>
      <c r="QOC28" s="33"/>
      <c r="QOD28" s="33"/>
      <c r="QOE28" s="33"/>
      <c r="QOF28" s="33"/>
      <c r="QOG28" s="33"/>
      <c r="QOH28" s="33"/>
      <c r="QOI28" s="33"/>
      <c r="QOJ28" s="33"/>
      <c r="QOK28" s="33"/>
      <c r="QOL28" s="33"/>
      <c r="QOM28" s="33"/>
      <c r="QON28" s="33"/>
      <c r="QOO28" s="33"/>
      <c r="QOP28" s="33"/>
      <c r="QOQ28" s="33"/>
      <c r="QOR28" s="33"/>
      <c r="QOS28" s="33"/>
      <c r="QOT28" s="33"/>
      <c r="QOU28" s="33"/>
      <c r="QOV28" s="33"/>
      <c r="QOW28" s="33"/>
      <c r="QOX28" s="33"/>
      <c r="QOY28" s="33"/>
      <c r="QOZ28" s="33"/>
      <c r="QPA28" s="33"/>
      <c r="QPB28" s="33"/>
      <c r="QPC28" s="33"/>
      <c r="QPD28" s="33"/>
      <c r="QPE28" s="33"/>
      <c r="QPF28" s="33"/>
      <c r="QPG28" s="33"/>
      <c r="QPH28" s="33"/>
      <c r="QPI28" s="33"/>
      <c r="QPJ28" s="33"/>
      <c r="QPK28" s="33"/>
      <c r="QPL28" s="33"/>
      <c r="QPM28" s="33"/>
      <c r="QPN28" s="33"/>
      <c r="QPO28" s="33"/>
      <c r="QPP28" s="33"/>
      <c r="QPQ28" s="33"/>
      <c r="QPR28" s="33"/>
      <c r="QPS28" s="33"/>
      <c r="QPT28" s="33"/>
      <c r="QPU28" s="33"/>
      <c r="QPV28" s="33"/>
      <c r="QPW28" s="33"/>
      <c r="QPX28" s="33"/>
      <c r="QPY28" s="33"/>
      <c r="QPZ28" s="33"/>
      <c r="QQA28" s="33"/>
      <c r="QQB28" s="33"/>
      <c r="QQC28" s="33"/>
      <c r="QQD28" s="33"/>
      <c r="QQE28" s="33"/>
      <c r="QQF28" s="33"/>
      <c r="QQG28" s="33"/>
      <c r="QQH28" s="33"/>
      <c r="QQI28" s="33"/>
      <c r="QQJ28" s="33"/>
      <c r="QQK28" s="33"/>
      <c r="QQL28" s="33"/>
      <c r="QQM28" s="33"/>
      <c r="QQN28" s="33"/>
      <c r="QQO28" s="33"/>
      <c r="QQP28" s="33"/>
      <c r="QQQ28" s="33"/>
      <c r="QQR28" s="33"/>
      <c r="QQS28" s="33"/>
      <c r="QQT28" s="33"/>
      <c r="QQU28" s="33"/>
      <c r="QQV28" s="33"/>
      <c r="QQW28" s="33"/>
      <c r="QQX28" s="33"/>
      <c r="QQY28" s="33"/>
      <c r="QQZ28" s="33"/>
      <c r="QRA28" s="33"/>
      <c r="QRB28" s="33"/>
      <c r="QRC28" s="33"/>
      <c r="QRD28" s="33"/>
      <c r="QRE28" s="33"/>
      <c r="QRF28" s="33"/>
      <c r="QRG28" s="33"/>
      <c r="QRH28" s="33"/>
      <c r="QRI28" s="33"/>
      <c r="QRJ28" s="33"/>
      <c r="QRK28" s="33"/>
      <c r="QRL28" s="33"/>
      <c r="QRM28" s="33"/>
      <c r="QRN28" s="33"/>
      <c r="QRO28" s="33"/>
      <c r="QRP28" s="33"/>
      <c r="QRQ28" s="33"/>
      <c r="QRR28" s="33"/>
      <c r="QRS28" s="33"/>
      <c r="QRT28" s="33"/>
      <c r="QRU28" s="33"/>
      <c r="QRV28" s="33"/>
      <c r="QRW28" s="33"/>
      <c r="QRX28" s="33"/>
      <c r="QRY28" s="33"/>
      <c r="QRZ28" s="33"/>
      <c r="QSA28" s="33"/>
      <c r="QSB28" s="33"/>
      <c r="QSC28" s="33"/>
      <c r="QSD28" s="33"/>
      <c r="QSE28" s="33"/>
      <c r="QSF28" s="33"/>
      <c r="QSG28" s="33"/>
      <c r="QSH28" s="33"/>
      <c r="QSI28" s="33"/>
      <c r="QSJ28" s="33"/>
      <c r="QSK28" s="33"/>
      <c r="QSL28" s="33"/>
      <c r="QSM28" s="33"/>
      <c r="QSN28" s="33"/>
      <c r="QSO28" s="33"/>
      <c r="QSP28" s="33"/>
      <c r="QSQ28" s="33"/>
      <c r="QSR28" s="33"/>
      <c r="QSS28" s="33"/>
      <c r="QST28" s="33"/>
      <c r="QSU28" s="33"/>
      <c r="QSV28" s="33"/>
      <c r="QSW28" s="33"/>
      <c r="QSX28" s="33"/>
      <c r="QSY28" s="33"/>
      <c r="QSZ28" s="33"/>
      <c r="QTA28" s="33"/>
      <c r="QTB28" s="33"/>
      <c r="QTC28" s="33"/>
      <c r="QTD28" s="33"/>
      <c r="QTE28" s="33"/>
      <c r="QTF28" s="33"/>
      <c r="QTG28" s="33"/>
      <c r="QTH28" s="33"/>
      <c r="QTI28" s="33"/>
      <c r="QTJ28" s="33"/>
      <c r="QTK28" s="33"/>
      <c r="QTL28" s="33"/>
      <c r="QTM28" s="33"/>
      <c r="QTN28" s="33"/>
      <c r="QTO28" s="33"/>
      <c r="QTP28" s="33"/>
      <c r="QTQ28" s="33"/>
      <c r="QTR28" s="33"/>
      <c r="QTS28" s="33"/>
      <c r="QTT28" s="33"/>
      <c r="QTU28" s="33"/>
      <c r="QTV28" s="33"/>
      <c r="QTW28" s="33"/>
      <c r="QTX28" s="33"/>
      <c r="QTY28" s="33"/>
      <c r="QTZ28" s="33"/>
      <c r="QUA28" s="33"/>
      <c r="QUB28" s="33"/>
      <c r="QUC28" s="33"/>
      <c r="QUD28" s="33"/>
      <c r="QUE28" s="33"/>
      <c r="QUF28" s="33"/>
      <c r="QUG28" s="33"/>
      <c r="QUH28" s="33"/>
      <c r="QUI28" s="33"/>
      <c r="QUJ28" s="33"/>
      <c r="QUK28" s="33"/>
      <c r="QUL28" s="33"/>
      <c r="QUM28" s="33"/>
      <c r="QUN28" s="33"/>
      <c r="QUO28" s="33"/>
      <c r="QUP28" s="33"/>
      <c r="QUQ28" s="33"/>
      <c r="QUR28" s="33"/>
      <c r="QUS28" s="33"/>
      <c r="QUT28" s="33"/>
      <c r="QUU28" s="33"/>
      <c r="QUV28" s="33"/>
      <c r="QUW28" s="33"/>
      <c r="QUX28" s="33"/>
      <c r="QUY28" s="33"/>
      <c r="QUZ28" s="33"/>
      <c r="QVA28" s="33"/>
      <c r="QVB28" s="33"/>
      <c r="QVC28" s="33"/>
      <c r="QVD28" s="33"/>
      <c r="QVE28" s="33"/>
      <c r="QVF28" s="33"/>
      <c r="QVG28" s="33"/>
      <c r="QVH28" s="33"/>
      <c r="QVI28" s="33"/>
      <c r="QVJ28" s="33"/>
      <c r="QVK28" s="33"/>
      <c r="QVL28" s="33"/>
      <c r="QVM28" s="33"/>
      <c r="QVN28" s="33"/>
      <c r="QVO28" s="33"/>
      <c r="QVP28" s="33"/>
      <c r="QVQ28" s="33"/>
      <c r="QVR28" s="33"/>
      <c r="QVS28" s="33"/>
      <c r="QVT28" s="33"/>
      <c r="QVU28" s="33"/>
      <c r="QVV28" s="33"/>
      <c r="QVW28" s="33"/>
      <c r="QVX28" s="33"/>
      <c r="QVY28" s="33"/>
      <c r="QVZ28" s="33"/>
      <c r="QWA28" s="33"/>
      <c r="QWB28" s="33"/>
      <c r="QWC28" s="33"/>
      <c r="QWD28" s="33"/>
      <c r="QWE28" s="33"/>
      <c r="QWF28" s="33"/>
      <c r="QWG28" s="33"/>
      <c r="QWH28" s="33"/>
      <c r="QWI28" s="33"/>
      <c r="QWJ28" s="33"/>
      <c r="QWK28" s="33"/>
      <c r="QWL28" s="33"/>
      <c r="QWM28" s="33"/>
      <c r="QWN28" s="33"/>
      <c r="QWO28" s="33"/>
      <c r="QWP28" s="33"/>
      <c r="QWQ28" s="33"/>
      <c r="QWR28" s="33"/>
      <c r="QWS28" s="33"/>
      <c r="QWT28" s="33"/>
      <c r="QWU28" s="33"/>
      <c r="QWV28" s="33"/>
      <c r="QWW28" s="33"/>
      <c r="QWX28" s="33"/>
      <c r="QWY28" s="33"/>
      <c r="QWZ28" s="33"/>
      <c r="QXA28" s="33"/>
      <c r="QXB28" s="33"/>
      <c r="QXC28" s="33"/>
      <c r="QXD28" s="33"/>
      <c r="QXE28" s="33"/>
      <c r="QXF28" s="33"/>
      <c r="QXG28" s="33"/>
      <c r="QXH28" s="33"/>
      <c r="QXI28" s="33"/>
      <c r="QXJ28" s="33"/>
      <c r="QXK28" s="33"/>
      <c r="QXL28" s="33"/>
      <c r="QXM28" s="33"/>
      <c r="QXN28" s="33"/>
      <c r="QXO28" s="33"/>
      <c r="QXP28" s="33"/>
      <c r="QXQ28" s="33"/>
      <c r="QXR28" s="33"/>
      <c r="QXS28" s="33"/>
      <c r="QXT28" s="33"/>
      <c r="QXU28" s="33"/>
      <c r="QXV28" s="33"/>
      <c r="QXW28" s="33"/>
      <c r="QXX28" s="33"/>
      <c r="QXY28" s="33"/>
      <c r="QXZ28" s="33"/>
      <c r="QYA28" s="33"/>
      <c r="QYB28" s="33"/>
      <c r="QYC28" s="33"/>
      <c r="QYD28" s="33"/>
      <c r="QYE28" s="33"/>
      <c r="QYF28" s="33"/>
      <c r="QYG28" s="33"/>
      <c r="QYH28" s="33"/>
      <c r="QYI28" s="33"/>
      <c r="QYJ28" s="33"/>
      <c r="QYK28" s="33"/>
      <c r="QYL28" s="33"/>
      <c r="QYM28" s="33"/>
      <c r="QYN28" s="33"/>
      <c r="QYO28" s="33"/>
      <c r="QYP28" s="33"/>
      <c r="QYQ28" s="33"/>
      <c r="QYR28" s="33"/>
      <c r="QYS28" s="33"/>
      <c r="QYT28" s="33"/>
      <c r="QYU28" s="33"/>
      <c r="QYV28" s="33"/>
      <c r="QYW28" s="33"/>
      <c r="QYX28" s="33"/>
      <c r="QYY28" s="33"/>
      <c r="QYZ28" s="33"/>
      <c r="QZA28" s="33"/>
      <c r="QZB28" s="33"/>
      <c r="QZC28" s="33"/>
      <c r="QZD28" s="33"/>
      <c r="QZE28" s="33"/>
      <c r="QZF28" s="33"/>
      <c r="QZG28" s="33"/>
      <c r="QZH28" s="33"/>
      <c r="QZI28" s="33"/>
      <c r="QZJ28" s="33"/>
      <c r="QZK28" s="33"/>
      <c r="QZL28" s="33"/>
      <c r="QZM28" s="33"/>
      <c r="QZN28" s="33"/>
      <c r="QZO28" s="33"/>
      <c r="QZP28" s="33"/>
      <c r="QZQ28" s="33"/>
      <c r="QZR28" s="33"/>
      <c r="QZS28" s="33"/>
      <c r="QZT28" s="33"/>
      <c r="QZU28" s="33"/>
      <c r="QZV28" s="33"/>
      <c r="QZW28" s="33"/>
      <c r="QZX28" s="33"/>
      <c r="QZY28" s="33"/>
      <c r="QZZ28" s="33"/>
      <c r="RAA28" s="33"/>
      <c r="RAB28" s="33"/>
      <c r="RAC28" s="33"/>
      <c r="RAD28" s="33"/>
      <c r="RAE28" s="33"/>
      <c r="RAF28" s="33"/>
      <c r="RAG28" s="33"/>
      <c r="RAH28" s="33"/>
      <c r="RAI28" s="33"/>
      <c r="RAJ28" s="33"/>
      <c r="RAK28" s="33"/>
      <c r="RAL28" s="33"/>
      <c r="RAM28" s="33"/>
      <c r="RAN28" s="33"/>
      <c r="RAO28" s="33"/>
      <c r="RAP28" s="33"/>
      <c r="RAQ28" s="33"/>
      <c r="RAR28" s="33"/>
      <c r="RAS28" s="33"/>
      <c r="RAT28" s="33"/>
      <c r="RAU28" s="33"/>
      <c r="RAV28" s="33"/>
      <c r="RAW28" s="33"/>
      <c r="RAX28" s="33"/>
      <c r="RAY28" s="33"/>
      <c r="RAZ28" s="33"/>
      <c r="RBA28" s="33"/>
      <c r="RBB28" s="33"/>
      <c r="RBC28" s="33"/>
      <c r="RBD28" s="33"/>
      <c r="RBE28" s="33"/>
      <c r="RBF28" s="33"/>
      <c r="RBG28" s="33"/>
      <c r="RBH28" s="33"/>
      <c r="RBI28" s="33"/>
      <c r="RBJ28" s="33"/>
      <c r="RBK28" s="33"/>
      <c r="RBL28" s="33"/>
      <c r="RBM28" s="33"/>
      <c r="RBN28" s="33"/>
      <c r="RBO28" s="33"/>
      <c r="RBP28" s="33"/>
      <c r="RBQ28" s="33"/>
      <c r="RBR28" s="33"/>
      <c r="RBS28" s="33"/>
      <c r="RBT28" s="33"/>
      <c r="RBU28" s="33"/>
      <c r="RBV28" s="33"/>
      <c r="RBW28" s="33"/>
      <c r="RBX28" s="33"/>
      <c r="RBY28" s="33"/>
      <c r="RBZ28" s="33"/>
      <c r="RCA28" s="33"/>
      <c r="RCB28" s="33"/>
      <c r="RCC28" s="33"/>
      <c r="RCD28" s="33"/>
      <c r="RCE28" s="33"/>
      <c r="RCF28" s="33"/>
      <c r="RCG28" s="33"/>
      <c r="RCH28" s="33"/>
      <c r="RCI28" s="33"/>
      <c r="RCJ28" s="33"/>
      <c r="RCK28" s="33"/>
      <c r="RCL28" s="33"/>
      <c r="RCM28" s="33"/>
      <c r="RCN28" s="33"/>
      <c r="RCO28" s="33"/>
      <c r="RCP28" s="33"/>
      <c r="RCQ28" s="33"/>
      <c r="RCR28" s="33"/>
      <c r="RCS28" s="33"/>
      <c r="RCT28" s="33"/>
      <c r="RCU28" s="33"/>
      <c r="RCV28" s="33"/>
      <c r="RCW28" s="33"/>
      <c r="RCX28" s="33"/>
      <c r="RCY28" s="33"/>
      <c r="RCZ28" s="33"/>
      <c r="RDA28" s="33"/>
      <c r="RDB28" s="33"/>
      <c r="RDC28" s="33"/>
      <c r="RDD28" s="33"/>
      <c r="RDE28" s="33"/>
      <c r="RDF28" s="33"/>
      <c r="RDG28" s="33"/>
      <c r="RDH28" s="33"/>
      <c r="RDI28" s="33"/>
      <c r="RDJ28" s="33"/>
      <c r="RDK28" s="33"/>
      <c r="RDL28" s="33"/>
      <c r="RDM28" s="33"/>
      <c r="RDN28" s="33"/>
      <c r="RDO28" s="33"/>
      <c r="RDP28" s="33"/>
      <c r="RDQ28" s="33"/>
      <c r="RDR28" s="33"/>
      <c r="RDS28" s="33"/>
      <c r="RDT28" s="33"/>
      <c r="RDU28" s="33"/>
      <c r="RDV28" s="33"/>
      <c r="RDW28" s="33"/>
      <c r="RDX28" s="33"/>
      <c r="RDY28" s="33"/>
      <c r="RDZ28" s="33"/>
      <c r="REA28" s="33"/>
      <c r="REB28" s="33"/>
      <c r="REC28" s="33"/>
      <c r="RED28" s="33"/>
      <c r="REE28" s="33"/>
      <c r="REF28" s="33"/>
      <c r="REG28" s="33"/>
      <c r="REH28" s="33"/>
      <c r="REI28" s="33"/>
      <c r="REJ28" s="33"/>
      <c r="REK28" s="33"/>
      <c r="REL28" s="33"/>
      <c r="REM28" s="33"/>
      <c r="REN28" s="33"/>
      <c r="REO28" s="33"/>
      <c r="REP28" s="33"/>
      <c r="REQ28" s="33"/>
      <c r="RER28" s="33"/>
      <c r="RES28" s="33"/>
      <c r="RET28" s="33"/>
      <c r="REU28" s="33"/>
      <c r="REV28" s="33"/>
      <c r="REW28" s="33"/>
      <c r="REX28" s="33"/>
      <c r="REY28" s="33"/>
      <c r="REZ28" s="33"/>
      <c r="RFA28" s="33"/>
      <c r="RFB28" s="33"/>
      <c r="RFC28" s="33"/>
      <c r="RFD28" s="33"/>
      <c r="RFE28" s="33"/>
      <c r="RFF28" s="33"/>
      <c r="RFG28" s="33"/>
      <c r="RFH28" s="33"/>
      <c r="RFI28" s="33"/>
      <c r="RFJ28" s="33"/>
      <c r="RFK28" s="33"/>
      <c r="RFL28" s="33"/>
      <c r="RFM28" s="33"/>
      <c r="RFN28" s="33"/>
      <c r="RFO28" s="33"/>
      <c r="RFP28" s="33"/>
      <c r="RFQ28" s="33"/>
      <c r="RFR28" s="33"/>
      <c r="RFS28" s="33"/>
      <c r="RFT28" s="33"/>
      <c r="RFU28" s="33"/>
      <c r="RFV28" s="33"/>
      <c r="RFW28" s="33"/>
      <c r="RFX28" s="33"/>
      <c r="RFY28" s="33"/>
      <c r="RFZ28" s="33"/>
      <c r="RGA28" s="33"/>
      <c r="RGB28" s="33"/>
      <c r="RGC28" s="33"/>
      <c r="RGD28" s="33"/>
      <c r="RGE28" s="33"/>
      <c r="RGF28" s="33"/>
      <c r="RGG28" s="33"/>
      <c r="RGH28" s="33"/>
      <c r="RGI28" s="33"/>
      <c r="RGJ28" s="33"/>
      <c r="RGK28" s="33"/>
      <c r="RGL28" s="33"/>
      <c r="RGM28" s="33"/>
      <c r="RGN28" s="33"/>
      <c r="RGO28" s="33"/>
      <c r="RGP28" s="33"/>
      <c r="RGQ28" s="33"/>
      <c r="RGR28" s="33"/>
      <c r="RGS28" s="33"/>
      <c r="RGT28" s="33"/>
      <c r="RGU28" s="33"/>
      <c r="RGV28" s="33"/>
      <c r="RGW28" s="33"/>
      <c r="RGX28" s="33"/>
      <c r="RGY28" s="33"/>
      <c r="RGZ28" s="33"/>
      <c r="RHA28" s="33"/>
      <c r="RHB28" s="33"/>
      <c r="RHC28" s="33"/>
      <c r="RHD28" s="33"/>
      <c r="RHE28" s="33"/>
      <c r="RHF28" s="33"/>
      <c r="RHG28" s="33"/>
      <c r="RHH28" s="33"/>
      <c r="RHI28" s="33"/>
      <c r="RHJ28" s="33"/>
      <c r="RHK28" s="33"/>
      <c r="RHL28" s="33"/>
      <c r="RHM28" s="33"/>
      <c r="RHN28" s="33"/>
      <c r="RHO28" s="33"/>
      <c r="RHP28" s="33"/>
      <c r="RHQ28" s="33"/>
      <c r="RHR28" s="33"/>
      <c r="RHS28" s="33"/>
      <c r="RHT28" s="33"/>
      <c r="RHU28" s="33"/>
      <c r="RHV28" s="33"/>
      <c r="RHW28" s="33"/>
      <c r="RHX28" s="33"/>
      <c r="RHY28" s="33"/>
      <c r="RHZ28" s="33"/>
      <c r="RIA28" s="33"/>
      <c r="RIB28" s="33"/>
      <c r="RIC28" s="33"/>
      <c r="RID28" s="33"/>
      <c r="RIE28" s="33"/>
      <c r="RIF28" s="33"/>
      <c r="RIG28" s="33"/>
      <c r="RIH28" s="33"/>
      <c r="RII28" s="33"/>
      <c r="RIJ28" s="33"/>
      <c r="RIK28" s="33"/>
      <c r="RIL28" s="33"/>
      <c r="RIM28" s="33"/>
      <c r="RIN28" s="33"/>
      <c r="RIO28" s="33"/>
      <c r="RIP28" s="33"/>
      <c r="RIQ28" s="33"/>
      <c r="RIR28" s="33"/>
      <c r="RIS28" s="33"/>
      <c r="RIT28" s="33"/>
      <c r="RIU28" s="33"/>
      <c r="RIV28" s="33"/>
      <c r="RIW28" s="33"/>
      <c r="RIX28" s="33"/>
      <c r="RIY28" s="33"/>
      <c r="RIZ28" s="33"/>
      <c r="RJA28" s="33"/>
      <c r="RJB28" s="33"/>
      <c r="RJC28" s="33"/>
      <c r="RJD28" s="33"/>
      <c r="RJE28" s="33"/>
      <c r="RJF28" s="33"/>
      <c r="RJG28" s="33"/>
      <c r="RJH28" s="33"/>
      <c r="RJI28" s="33"/>
      <c r="RJJ28" s="33"/>
      <c r="RJK28" s="33"/>
      <c r="RJL28" s="33"/>
      <c r="RJM28" s="33"/>
      <c r="RJN28" s="33"/>
      <c r="RJO28" s="33"/>
      <c r="RJP28" s="33"/>
      <c r="RJQ28" s="33"/>
      <c r="RJR28" s="33"/>
      <c r="RJS28" s="33"/>
      <c r="RJT28" s="33"/>
      <c r="RJU28" s="33"/>
      <c r="RJV28" s="33"/>
      <c r="RJW28" s="33"/>
      <c r="RJX28" s="33"/>
      <c r="RJY28" s="33"/>
      <c r="RJZ28" s="33"/>
      <c r="RKA28" s="33"/>
      <c r="RKB28" s="33"/>
      <c r="RKC28" s="33"/>
      <c r="RKD28" s="33"/>
      <c r="RKE28" s="33"/>
      <c r="RKF28" s="33"/>
      <c r="RKG28" s="33"/>
      <c r="RKH28" s="33"/>
      <c r="RKI28" s="33"/>
      <c r="RKJ28" s="33"/>
      <c r="RKK28" s="33"/>
      <c r="RKL28" s="33"/>
      <c r="RKM28" s="33"/>
      <c r="RKN28" s="33"/>
      <c r="RKO28" s="33"/>
      <c r="RKP28" s="33"/>
      <c r="RKQ28" s="33"/>
      <c r="RKR28" s="33"/>
      <c r="RKS28" s="33"/>
      <c r="RKT28" s="33"/>
      <c r="RKU28" s="33"/>
      <c r="RKV28" s="33"/>
      <c r="RKW28" s="33"/>
      <c r="RKX28" s="33"/>
      <c r="RKY28" s="33"/>
      <c r="RKZ28" s="33"/>
      <c r="RLA28" s="33"/>
      <c r="RLB28" s="33"/>
      <c r="RLC28" s="33"/>
      <c r="RLD28" s="33"/>
      <c r="RLE28" s="33"/>
      <c r="RLF28" s="33"/>
      <c r="RLG28" s="33"/>
      <c r="RLH28" s="33"/>
      <c r="RLI28" s="33"/>
      <c r="RLJ28" s="33"/>
      <c r="RLK28" s="33"/>
      <c r="RLL28" s="33"/>
      <c r="RLM28" s="33"/>
      <c r="RLN28" s="33"/>
      <c r="RLO28" s="33"/>
      <c r="RLP28" s="33"/>
      <c r="RLQ28" s="33"/>
      <c r="RLR28" s="33"/>
      <c r="RLS28" s="33"/>
      <c r="RLT28" s="33"/>
      <c r="RLU28" s="33"/>
      <c r="RLV28" s="33"/>
      <c r="RLW28" s="33"/>
      <c r="RLX28" s="33"/>
      <c r="RLY28" s="33"/>
      <c r="RLZ28" s="33"/>
      <c r="RMA28" s="33"/>
      <c r="RMB28" s="33"/>
      <c r="RMC28" s="33"/>
      <c r="RMD28" s="33"/>
      <c r="RME28" s="33"/>
      <c r="RMF28" s="33"/>
      <c r="RMG28" s="33"/>
      <c r="RMH28" s="33"/>
      <c r="RMI28" s="33"/>
      <c r="RMJ28" s="33"/>
      <c r="RMK28" s="33"/>
      <c r="RML28" s="33"/>
      <c r="RMM28" s="33"/>
      <c r="RMN28" s="33"/>
      <c r="RMO28" s="33"/>
      <c r="RMP28" s="33"/>
      <c r="RMQ28" s="33"/>
      <c r="RMR28" s="33"/>
      <c r="RMS28" s="33"/>
      <c r="RMT28" s="33"/>
      <c r="RMU28" s="33"/>
      <c r="RMV28" s="33"/>
      <c r="RMW28" s="33"/>
      <c r="RMX28" s="33"/>
      <c r="RMY28" s="33"/>
      <c r="RMZ28" s="33"/>
      <c r="RNA28" s="33"/>
      <c r="RNB28" s="33"/>
      <c r="RNC28" s="33"/>
      <c r="RND28" s="33"/>
      <c r="RNE28" s="33"/>
      <c r="RNF28" s="33"/>
      <c r="RNG28" s="33"/>
      <c r="RNH28" s="33"/>
      <c r="RNI28" s="33"/>
      <c r="RNJ28" s="33"/>
      <c r="RNK28" s="33"/>
      <c r="RNL28" s="33"/>
      <c r="RNM28" s="33"/>
      <c r="RNN28" s="33"/>
      <c r="RNO28" s="33"/>
      <c r="RNP28" s="33"/>
      <c r="RNQ28" s="33"/>
      <c r="RNR28" s="33"/>
      <c r="RNS28" s="33"/>
      <c r="RNT28" s="33"/>
      <c r="RNU28" s="33"/>
      <c r="RNV28" s="33"/>
      <c r="RNW28" s="33"/>
      <c r="RNX28" s="33"/>
      <c r="RNY28" s="33"/>
      <c r="RNZ28" s="33"/>
      <c r="ROA28" s="33"/>
      <c r="ROB28" s="33"/>
      <c r="ROC28" s="33"/>
      <c r="ROD28" s="33"/>
      <c r="ROE28" s="33"/>
      <c r="ROF28" s="33"/>
      <c r="ROG28" s="33"/>
      <c r="ROH28" s="33"/>
      <c r="ROI28" s="33"/>
      <c r="ROJ28" s="33"/>
      <c r="ROK28" s="33"/>
      <c r="ROL28" s="33"/>
      <c r="ROM28" s="33"/>
      <c r="RON28" s="33"/>
      <c r="ROO28" s="33"/>
      <c r="ROP28" s="33"/>
      <c r="ROQ28" s="33"/>
      <c r="ROR28" s="33"/>
      <c r="ROS28" s="33"/>
      <c r="ROT28" s="33"/>
      <c r="ROU28" s="33"/>
      <c r="ROV28" s="33"/>
      <c r="ROW28" s="33"/>
      <c r="ROX28" s="33"/>
      <c r="ROY28" s="33"/>
      <c r="ROZ28" s="33"/>
      <c r="RPA28" s="33"/>
      <c r="RPB28" s="33"/>
      <c r="RPC28" s="33"/>
      <c r="RPD28" s="33"/>
      <c r="RPE28" s="33"/>
      <c r="RPF28" s="33"/>
      <c r="RPG28" s="33"/>
      <c r="RPH28" s="33"/>
      <c r="RPI28" s="33"/>
      <c r="RPJ28" s="33"/>
      <c r="RPK28" s="33"/>
      <c r="RPL28" s="33"/>
      <c r="RPM28" s="33"/>
      <c r="RPN28" s="33"/>
      <c r="RPO28" s="33"/>
      <c r="RPP28" s="33"/>
      <c r="RPQ28" s="33"/>
      <c r="RPR28" s="33"/>
      <c r="RPS28" s="33"/>
      <c r="RPT28" s="33"/>
      <c r="RPU28" s="33"/>
      <c r="RPV28" s="33"/>
      <c r="RPW28" s="33"/>
      <c r="RPX28" s="33"/>
      <c r="RPY28" s="33"/>
      <c r="RPZ28" s="33"/>
      <c r="RQA28" s="33"/>
      <c r="RQB28" s="33"/>
      <c r="RQC28" s="33"/>
      <c r="RQD28" s="33"/>
      <c r="RQE28" s="33"/>
      <c r="RQF28" s="33"/>
      <c r="RQG28" s="33"/>
      <c r="RQH28" s="33"/>
      <c r="RQI28" s="33"/>
      <c r="RQJ28" s="33"/>
      <c r="RQK28" s="33"/>
      <c r="RQL28" s="33"/>
      <c r="RQM28" s="33"/>
      <c r="RQN28" s="33"/>
      <c r="RQO28" s="33"/>
      <c r="RQP28" s="33"/>
      <c r="RQQ28" s="33"/>
      <c r="RQR28" s="33"/>
      <c r="RQS28" s="33"/>
      <c r="RQT28" s="33"/>
      <c r="RQU28" s="33"/>
      <c r="RQV28" s="33"/>
      <c r="RQW28" s="33"/>
      <c r="RQX28" s="33"/>
      <c r="RQY28" s="33"/>
      <c r="RQZ28" s="33"/>
      <c r="RRA28" s="33"/>
      <c r="RRB28" s="33"/>
      <c r="RRC28" s="33"/>
      <c r="RRD28" s="33"/>
      <c r="RRE28" s="33"/>
      <c r="RRF28" s="33"/>
      <c r="RRG28" s="33"/>
      <c r="RRH28" s="33"/>
      <c r="RRI28" s="33"/>
      <c r="RRJ28" s="33"/>
      <c r="RRK28" s="33"/>
      <c r="RRL28" s="33"/>
      <c r="RRM28" s="33"/>
      <c r="RRN28" s="33"/>
      <c r="RRO28" s="33"/>
      <c r="RRP28" s="33"/>
      <c r="RRQ28" s="33"/>
      <c r="RRR28" s="33"/>
      <c r="RRS28" s="33"/>
      <c r="RRT28" s="33"/>
      <c r="RRU28" s="33"/>
      <c r="RRV28" s="33"/>
      <c r="RRW28" s="33"/>
      <c r="RRX28" s="33"/>
      <c r="RRY28" s="33"/>
      <c r="RRZ28" s="33"/>
      <c r="RSA28" s="33"/>
      <c r="RSB28" s="33"/>
      <c r="RSC28" s="33"/>
      <c r="RSD28" s="33"/>
      <c r="RSE28" s="33"/>
      <c r="RSF28" s="33"/>
      <c r="RSG28" s="33"/>
      <c r="RSH28" s="33"/>
      <c r="RSI28" s="33"/>
      <c r="RSJ28" s="33"/>
      <c r="RSK28" s="33"/>
      <c r="RSL28" s="33"/>
      <c r="RSM28" s="33"/>
      <c r="RSN28" s="33"/>
      <c r="RSO28" s="33"/>
      <c r="RSP28" s="33"/>
      <c r="RSQ28" s="33"/>
      <c r="RSR28" s="33"/>
      <c r="RSS28" s="33"/>
      <c r="RST28" s="33"/>
      <c r="RSU28" s="33"/>
      <c r="RSV28" s="33"/>
      <c r="RSW28" s="33"/>
      <c r="RSX28" s="33"/>
      <c r="RSY28" s="33"/>
      <c r="RSZ28" s="33"/>
      <c r="RTA28" s="33"/>
      <c r="RTB28" s="33"/>
      <c r="RTC28" s="33"/>
      <c r="RTD28" s="33"/>
      <c r="RTE28" s="33"/>
      <c r="RTF28" s="33"/>
      <c r="RTG28" s="33"/>
      <c r="RTH28" s="33"/>
      <c r="RTI28" s="33"/>
      <c r="RTJ28" s="33"/>
      <c r="RTK28" s="33"/>
      <c r="RTL28" s="33"/>
      <c r="RTM28" s="33"/>
      <c r="RTN28" s="33"/>
      <c r="RTO28" s="33"/>
      <c r="RTP28" s="33"/>
      <c r="RTQ28" s="33"/>
      <c r="RTR28" s="33"/>
      <c r="RTS28" s="33"/>
      <c r="RTT28" s="33"/>
      <c r="RTU28" s="33"/>
      <c r="RTV28" s="33"/>
      <c r="RTW28" s="33"/>
      <c r="RTX28" s="33"/>
      <c r="RTY28" s="33"/>
      <c r="RTZ28" s="33"/>
      <c r="RUA28" s="33"/>
      <c r="RUB28" s="33"/>
      <c r="RUC28" s="33"/>
      <c r="RUD28" s="33"/>
      <c r="RUE28" s="33"/>
      <c r="RUF28" s="33"/>
      <c r="RUG28" s="33"/>
      <c r="RUH28" s="33"/>
      <c r="RUI28" s="33"/>
      <c r="RUJ28" s="33"/>
      <c r="RUK28" s="33"/>
      <c r="RUL28" s="33"/>
      <c r="RUM28" s="33"/>
      <c r="RUN28" s="33"/>
      <c r="RUO28" s="33"/>
      <c r="RUP28" s="33"/>
      <c r="RUQ28" s="33"/>
      <c r="RUR28" s="33"/>
      <c r="RUS28" s="33"/>
      <c r="RUT28" s="33"/>
      <c r="RUU28" s="33"/>
      <c r="RUV28" s="33"/>
      <c r="RUW28" s="33"/>
      <c r="RUX28" s="33"/>
      <c r="RUY28" s="33"/>
      <c r="RUZ28" s="33"/>
      <c r="RVA28" s="33"/>
      <c r="RVB28" s="33"/>
      <c r="RVC28" s="33"/>
      <c r="RVD28" s="33"/>
      <c r="RVE28" s="33"/>
      <c r="RVF28" s="33"/>
      <c r="RVG28" s="33"/>
      <c r="RVH28" s="33"/>
      <c r="RVI28" s="33"/>
      <c r="RVJ28" s="33"/>
      <c r="RVK28" s="33"/>
      <c r="RVL28" s="33"/>
      <c r="RVM28" s="33"/>
      <c r="RVN28" s="33"/>
      <c r="RVO28" s="33"/>
      <c r="RVP28" s="33"/>
      <c r="RVQ28" s="33"/>
      <c r="RVR28" s="33"/>
      <c r="RVS28" s="33"/>
      <c r="RVT28" s="33"/>
      <c r="RVU28" s="33"/>
      <c r="RVV28" s="33"/>
      <c r="RVW28" s="33"/>
      <c r="RVX28" s="33"/>
      <c r="RVY28" s="33"/>
      <c r="RVZ28" s="33"/>
      <c r="RWA28" s="33"/>
      <c r="RWB28" s="33"/>
      <c r="RWC28" s="33"/>
      <c r="RWD28" s="33"/>
      <c r="RWE28" s="33"/>
      <c r="RWF28" s="33"/>
      <c r="RWG28" s="33"/>
      <c r="RWH28" s="33"/>
      <c r="RWI28" s="33"/>
      <c r="RWJ28" s="33"/>
      <c r="RWK28" s="33"/>
      <c r="RWL28" s="33"/>
      <c r="RWM28" s="33"/>
      <c r="RWN28" s="33"/>
      <c r="RWO28" s="33"/>
      <c r="RWP28" s="33"/>
      <c r="RWQ28" s="33"/>
      <c r="RWR28" s="33"/>
      <c r="RWS28" s="33"/>
      <c r="RWT28" s="33"/>
      <c r="RWU28" s="33"/>
      <c r="RWV28" s="33"/>
      <c r="RWW28" s="33"/>
      <c r="RWX28" s="33"/>
      <c r="RWY28" s="33"/>
      <c r="RWZ28" s="33"/>
      <c r="RXA28" s="33"/>
      <c r="RXB28" s="33"/>
      <c r="RXC28" s="33"/>
      <c r="RXD28" s="33"/>
      <c r="RXE28" s="33"/>
      <c r="RXF28" s="33"/>
      <c r="RXG28" s="33"/>
      <c r="RXH28" s="33"/>
      <c r="RXI28" s="33"/>
      <c r="RXJ28" s="33"/>
      <c r="RXK28" s="33"/>
      <c r="RXL28" s="33"/>
      <c r="RXM28" s="33"/>
      <c r="RXN28" s="33"/>
      <c r="RXO28" s="33"/>
      <c r="RXP28" s="33"/>
      <c r="RXQ28" s="33"/>
      <c r="RXR28" s="33"/>
      <c r="RXS28" s="33"/>
      <c r="RXT28" s="33"/>
      <c r="RXU28" s="33"/>
      <c r="RXV28" s="33"/>
      <c r="RXW28" s="33"/>
      <c r="RXX28" s="33"/>
      <c r="RXY28" s="33"/>
      <c r="RXZ28" s="33"/>
      <c r="RYA28" s="33"/>
      <c r="RYB28" s="33"/>
      <c r="RYC28" s="33"/>
      <c r="RYD28" s="33"/>
      <c r="RYE28" s="33"/>
      <c r="RYF28" s="33"/>
      <c r="RYG28" s="33"/>
      <c r="RYH28" s="33"/>
      <c r="RYI28" s="33"/>
      <c r="RYJ28" s="33"/>
      <c r="RYK28" s="33"/>
      <c r="RYL28" s="33"/>
      <c r="RYM28" s="33"/>
      <c r="RYN28" s="33"/>
      <c r="RYO28" s="33"/>
      <c r="RYP28" s="33"/>
      <c r="RYQ28" s="33"/>
      <c r="RYR28" s="33"/>
      <c r="RYS28" s="33"/>
      <c r="RYT28" s="33"/>
      <c r="RYU28" s="33"/>
      <c r="RYV28" s="33"/>
      <c r="RYW28" s="33"/>
      <c r="RYX28" s="33"/>
      <c r="RYY28" s="33"/>
      <c r="RYZ28" s="33"/>
      <c r="RZA28" s="33"/>
      <c r="RZB28" s="33"/>
      <c r="RZC28" s="33"/>
      <c r="RZD28" s="33"/>
      <c r="RZE28" s="33"/>
      <c r="RZF28" s="33"/>
      <c r="RZG28" s="33"/>
      <c r="RZH28" s="33"/>
      <c r="RZI28" s="33"/>
      <c r="RZJ28" s="33"/>
      <c r="RZK28" s="33"/>
      <c r="RZL28" s="33"/>
      <c r="RZM28" s="33"/>
      <c r="RZN28" s="33"/>
      <c r="RZO28" s="33"/>
      <c r="RZP28" s="33"/>
      <c r="RZQ28" s="33"/>
      <c r="RZR28" s="33"/>
      <c r="RZS28" s="33"/>
      <c r="RZT28" s="33"/>
      <c r="RZU28" s="33"/>
      <c r="RZV28" s="33"/>
      <c r="RZW28" s="33"/>
      <c r="RZX28" s="33"/>
      <c r="RZY28" s="33"/>
      <c r="RZZ28" s="33"/>
      <c r="SAA28" s="33"/>
      <c r="SAB28" s="33"/>
      <c r="SAC28" s="33"/>
      <c r="SAD28" s="33"/>
      <c r="SAE28" s="33"/>
      <c r="SAF28" s="33"/>
      <c r="SAG28" s="33"/>
      <c r="SAH28" s="33"/>
      <c r="SAI28" s="33"/>
      <c r="SAJ28" s="33"/>
      <c r="SAK28" s="33"/>
      <c r="SAL28" s="33"/>
      <c r="SAM28" s="33"/>
      <c r="SAN28" s="33"/>
      <c r="SAO28" s="33"/>
      <c r="SAP28" s="33"/>
      <c r="SAQ28" s="33"/>
      <c r="SAR28" s="33"/>
      <c r="SAS28" s="33"/>
      <c r="SAT28" s="33"/>
      <c r="SAU28" s="33"/>
      <c r="SAV28" s="33"/>
      <c r="SAW28" s="33"/>
      <c r="SAX28" s="33"/>
      <c r="SAY28" s="33"/>
      <c r="SAZ28" s="33"/>
      <c r="SBA28" s="33"/>
      <c r="SBB28" s="33"/>
      <c r="SBC28" s="33"/>
      <c r="SBD28" s="33"/>
      <c r="SBE28" s="33"/>
      <c r="SBF28" s="33"/>
      <c r="SBG28" s="33"/>
      <c r="SBH28" s="33"/>
      <c r="SBI28" s="33"/>
      <c r="SBJ28" s="33"/>
      <c r="SBK28" s="33"/>
      <c r="SBL28" s="33"/>
      <c r="SBM28" s="33"/>
      <c r="SBN28" s="33"/>
      <c r="SBO28" s="33"/>
      <c r="SBP28" s="33"/>
      <c r="SBQ28" s="33"/>
      <c r="SBR28" s="33"/>
      <c r="SBS28" s="33"/>
      <c r="SBT28" s="33"/>
      <c r="SBU28" s="33"/>
      <c r="SBV28" s="33"/>
      <c r="SBW28" s="33"/>
      <c r="SBX28" s="33"/>
      <c r="SBY28" s="33"/>
      <c r="SBZ28" s="33"/>
      <c r="SCA28" s="33"/>
      <c r="SCB28" s="33"/>
      <c r="SCC28" s="33"/>
      <c r="SCD28" s="33"/>
      <c r="SCE28" s="33"/>
      <c r="SCF28" s="33"/>
      <c r="SCG28" s="33"/>
      <c r="SCH28" s="33"/>
      <c r="SCI28" s="33"/>
      <c r="SCJ28" s="33"/>
      <c r="SCK28" s="33"/>
      <c r="SCL28" s="33"/>
      <c r="SCM28" s="33"/>
      <c r="SCN28" s="33"/>
      <c r="SCO28" s="33"/>
      <c r="SCP28" s="33"/>
      <c r="SCQ28" s="33"/>
      <c r="SCR28" s="33"/>
      <c r="SCS28" s="33"/>
      <c r="SCT28" s="33"/>
      <c r="SCU28" s="33"/>
      <c r="SCV28" s="33"/>
      <c r="SCW28" s="33"/>
      <c r="SCX28" s="33"/>
      <c r="SCY28" s="33"/>
      <c r="SCZ28" s="33"/>
      <c r="SDA28" s="33"/>
      <c r="SDB28" s="33"/>
      <c r="SDC28" s="33"/>
      <c r="SDD28" s="33"/>
      <c r="SDE28" s="33"/>
      <c r="SDF28" s="33"/>
      <c r="SDG28" s="33"/>
      <c r="SDH28" s="33"/>
      <c r="SDI28" s="33"/>
      <c r="SDJ28" s="33"/>
      <c r="SDK28" s="33"/>
      <c r="SDL28" s="33"/>
      <c r="SDM28" s="33"/>
      <c r="SDN28" s="33"/>
      <c r="SDO28" s="33"/>
      <c r="SDP28" s="33"/>
      <c r="SDQ28" s="33"/>
      <c r="SDR28" s="33"/>
      <c r="SDS28" s="33"/>
      <c r="SDT28" s="33"/>
      <c r="SDU28" s="33"/>
      <c r="SDV28" s="33"/>
      <c r="SDW28" s="33"/>
      <c r="SDX28" s="33"/>
      <c r="SDY28" s="33"/>
      <c r="SDZ28" s="33"/>
      <c r="SEA28" s="33"/>
      <c r="SEB28" s="33"/>
      <c r="SEC28" s="33"/>
      <c r="SED28" s="33"/>
      <c r="SEE28" s="33"/>
      <c r="SEF28" s="33"/>
      <c r="SEG28" s="33"/>
      <c r="SEH28" s="33"/>
      <c r="SEI28" s="33"/>
      <c r="SEJ28" s="33"/>
      <c r="SEK28" s="33"/>
      <c r="SEL28" s="33"/>
      <c r="SEM28" s="33"/>
      <c r="SEN28" s="33"/>
      <c r="SEO28" s="33"/>
      <c r="SEP28" s="33"/>
      <c r="SEQ28" s="33"/>
      <c r="SER28" s="33"/>
      <c r="SES28" s="33"/>
      <c r="SET28" s="33"/>
      <c r="SEU28" s="33"/>
      <c r="SEV28" s="33"/>
      <c r="SEW28" s="33"/>
      <c r="SEX28" s="33"/>
      <c r="SEY28" s="33"/>
      <c r="SEZ28" s="33"/>
      <c r="SFA28" s="33"/>
      <c r="SFB28" s="33"/>
      <c r="SFC28" s="33"/>
      <c r="SFD28" s="33"/>
      <c r="SFE28" s="33"/>
      <c r="SFF28" s="33"/>
      <c r="SFG28" s="33"/>
      <c r="SFH28" s="33"/>
      <c r="SFI28" s="33"/>
      <c r="SFJ28" s="33"/>
      <c r="SFK28" s="33"/>
      <c r="SFL28" s="33"/>
      <c r="SFM28" s="33"/>
      <c r="SFN28" s="33"/>
      <c r="SFO28" s="33"/>
      <c r="SFP28" s="33"/>
      <c r="SFQ28" s="33"/>
      <c r="SFR28" s="33"/>
      <c r="SFS28" s="33"/>
      <c r="SFT28" s="33"/>
      <c r="SFU28" s="33"/>
      <c r="SFV28" s="33"/>
      <c r="SFW28" s="33"/>
      <c r="SFX28" s="33"/>
      <c r="SFY28" s="33"/>
      <c r="SFZ28" s="33"/>
      <c r="SGA28" s="33"/>
      <c r="SGB28" s="33"/>
      <c r="SGC28" s="33"/>
      <c r="SGD28" s="33"/>
      <c r="SGE28" s="33"/>
      <c r="SGF28" s="33"/>
      <c r="SGG28" s="33"/>
      <c r="SGH28" s="33"/>
      <c r="SGI28" s="33"/>
      <c r="SGJ28" s="33"/>
      <c r="SGK28" s="33"/>
      <c r="SGL28" s="33"/>
      <c r="SGM28" s="33"/>
      <c r="SGN28" s="33"/>
      <c r="SGO28" s="33"/>
      <c r="SGP28" s="33"/>
      <c r="SGQ28" s="33"/>
      <c r="SGR28" s="33"/>
      <c r="SGS28" s="33"/>
      <c r="SGT28" s="33"/>
      <c r="SGU28" s="33"/>
      <c r="SGV28" s="33"/>
      <c r="SGW28" s="33"/>
      <c r="SGX28" s="33"/>
      <c r="SGY28" s="33"/>
      <c r="SGZ28" s="33"/>
      <c r="SHA28" s="33"/>
      <c r="SHB28" s="33"/>
      <c r="SHC28" s="33"/>
      <c r="SHD28" s="33"/>
      <c r="SHE28" s="33"/>
      <c r="SHF28" s="33"/>
      <c r="SHG28" s="33"/>
      <c r="SHH28" s="33"/>
      <c r="SHI28" s="33"/>
      <c r="SHJ28" s="33"/>
      <c r="SHK28" s="33"/>
      <c r="SHL28" s="33"/>
      <c r="SHM28" s="33"/>
      <c r="SHN28" s="33"/>
      <c r="SHO28" s="33"/>
      <c r="SHP28" s="33"/>
      <c r="SHQ28" s="33"/>
      <c r="SHR28" s="33"/>
      <c r="SHS28" s="33"/>
      <c r="SHT28" s="33"/>
      <c r="SHU28" s="33"/>
      <c r="SHV28" s="33"/>
      <c r="SHW28" s="33"/>
      <c r="SHX28" s="33"/>
      <c r="SHY28" s="33"/>
      <c r="SHZ28" s="33"/>
      <c r="SIA28" s="33"/>
      <c r="SIB28" s="33"/>
      <c r="SIC28" s="33"/>
      <c r="SID28" s="33"/>
      <c r="SIE28" s="33"/>
      <c r="SIF28" s="33"/>
      <c r="SIG28" s="33"/>
      <c r="SIH28" s="33"/>
      <c r="SII28" s="33"/>
      <c r="SIJ28" s="33"/>
      <c r="SIK28" s="33"/>
      <c r="SIL28" s="33"/>
      <c r="SIM28" s="33"/>
      <c r="SIN28" s="33"/>
      <c r="SIO28" s="33"/>
      <c r="SIP28" s="33"/>
      <c r="SIQ28" s="33"/>
      <c r="SIR28" s="33"/>
      <c r="SIS28" s="33"/>
      <c r="SIT28" s="33"/>
      <c r="SIU28" s="33"/>
      <c r="SIV28" s="33"/>
      <c r="SIW28" s="33"/>
      <c r="SIX28" s="33"/>
      <c r="SIY28" s="33"/>
      <c r="SIZ28" s="33"/>
      <c r="SJA28" s="33"/>
      <c r="SJB28" s="33"/>
      <c r="SJC28" s="33"/>
      <c r="SJD28" s="33"/>
      <c r="SJE28" s="33"/>
      <c r="SJF28" s="33"/>
      <c r="SJG28" s="33"/>
      <c r="SJH28" s="33"/>
      <c r="SJI28" s="33"/>
      <c r="SJJ28" s="33"/>
      <c r="SJK28" s="33"/>
      <c r="SJL28" s="33"/>
      <c r="SJM28" s="33"/>
      <c r="SJN28" s="33"/>
      <c r="SJO28" s="33"/>
      <c r="SJP28" s="33"/>
      <c r="SJQ28" s="33"/>
      <c r="SJR28" s="33"/>
      <c r="SJS28" s="33"/>
      <c r="SJT28" s="33"/>
      <c r="SJU28" s="33"/>
      <c r="SJV28" s="33"/>
      <c r="SJW28" s="33"/>
      <c r="SJX28" s="33"/>
      <c r="SJY28" s="33"/>
      <c r="SJZ28" s="33"/>
      <c r="SKA28" s="33"/>
      <c r="SKB28" s="33"/>
      <c r="SKC28" s="33"/>
      <c r="SKD28" s="33"/>
      <c r="SKE28" s="33"/>
      <c r="SKF28" s="33"/>
      <c r="SKG28" s="33"/>
      <c r="SKH28" s="33"/>
      <c r="SKI28" s="33"/>
      <c r="SKJ28" s="33"/>
      <c r="SKK28" s="33"/>
      <c r="SKL28" s="33"/>
      <c r="SKM28" s="33"/>
      <c r="SKN28" s="33"/>
      <c r="SKO28" s="33"/>
      <c r="SKP28" s="33"/>
      <c r="SKQ28" s="33"/>
      <c r="SKR28" s="33"/>
      <c r="SKS28" s="33"/>
      <c r="SKT28" s="33"/>
      <c r="SKU28" s="33"/>
      <c r="SKV28" s="33"/>
      <c r="SKW28" s="33"/>
      <c r="SKX28" s="33"/>
      <c r="SKY28" s="33"/>
      <c r="SKZ28" s="33"/>
      <c r="SLA28" s="33"/>
      <c r="SLB28" s="33"/>
      <c r="SLC28" s="33"/>
      <c r="SLD28" s="33"/>
      <c r="SLE28" s="33"/>
      <c r="SLF28" s="33"/>
      <c r="SLG28" s="33"/>
      <c r="SLH28" s="33"/>
      <c r="SLI28" s="33"/>
      <c r="SLJ28" s="33"/>
      <c r="SLK28" s="33"/>
      <c r="SLL28" s="33"/>
      <c r="SLM28" s="33"/>
      <c r="SLN28" s="33"/>
      <c r="SLO28" s="33"/>
      <c r="SLP28" s="33"/>
      <c r="SLQ28" s="33"/>
      <c r="SLR28" s="33"/>
      <c r="SLS28" s="33"/>
      <c r="SLT28" s="33"/>
      <c r="SLU28" s="33"/>
      <c r="SLV28" s="33"/>
      <c r="SLW28" s="33"/>
      <c r="SLX28" s="33"/>
      <c r="SLY28" s="33"/>
      <c r="SLZ28" s="33"/>
      <c r="SMA28" s="33"/>
      <c r="SMB28" s="33"/>
      <c r="SMC28" s="33"/>
      <c r="SMD28" s="33"/>
      <c r="SME28" s="33"/>
      <c r="SMF28" s="33"/>
      <c r="SMG28" s="33"/>
      <c r="SMH28" s="33"/>
      <c r="SMI28" s="33"/>
      <c r="SMJ28" s="33"/>
      <c r="SMK28" s="33"/>
      <c r="SML28" s="33"/>
      <c r="SMM28" s="33"/>
      <c r="SMN28" s="33"/>
      <c r="SMO28" s="33"/>
      <c r="SMP28" s="33"/>
      <c r="SMQ28" s="33"/>
      <c r="SMR28" s="33"/>
      <c r="SMS28" s="33"/>
      <c r="SMT28" s="33"/>
      <c r="SMU28" s="33"/>
      <c r="SMV28" s="33"/>
      <c r="SMW28" s="33"/>
      <c r="SMX28" s="33"/>
      <c r="SMY28" s="33"/>
      <c r="SMZ28" s="33"/>
      <c r="SNA28" s="33"/>
      <c r="SNB28" s="33"/>
      <c r="SNC28" s="33"/>
      <c r="SND28" s="33"/>
      <c r="SNE28" s="33"/>
      <c r="SNF28" s="33"/>
      <c r="SNG28" s="33"/>
      <c r="SNH28" s="33"/>
      <c r="SNI28" s="33"/>
      <c r="SNJ28" s="33"/>
      <c r="SNK28" s="33"/>
      <c r="SNL28" s="33"/>
      <c r="SNM28" s="33"/>
      <c r="SNN28" s="33"/>
      <c r="SNO28" s="33"/>
      <c r="SNP28" s="33"/>
      <c r="SNQ28" s="33"/>
      <c r="SNR28" s="33"/>
      <c r="SNS28" s="33"/>
      <c r="SNT28" s="33"/>
      <c r="SNU28" s="33"/>
      <c r="SNV28" s="33"/>
      <c r="SNW28" s="33"/>
      <c r="SNX28" s="33"/>
      <c r="SNY28" s="33"/>
      <c r="SNZ28" s="33"/>
      <c r="SOA28" s="33"/>
      <c r="SOB28" s="33"/>
      <c r="SOC28" s="33"/>
      <c r="SOD28" s="33"/>
      <c r="SOE28" s="33"/>
      <c r="SOF28" s="33"/>
      <c r="SOG28" s="33"/>
      <c r="SOH28" s="33"/>
      <c r="SOI28" s="33"/>
      <c r="SOJ28" s="33"/>
      <c r="SOK28" s="33"/>
      <c r="SOL28" s="33"/>
      <c r="SOM28" s="33"/>
      <c r="SON28" s="33"/>
      <c r="SOO28" s="33"/>
      <c r="SOP28" s="33"/>
      <c r="SOQ28" s="33"/>
      <c r="SOR28" s="33"/>
      <c r="SOS28" s="33"/>
      <c r="SOT28" s="33"/>
      <c r="SOU28" s="33"/>
      <c r="SOV28" s="33"/>
      <c r="SOW28" s="33"/>
      <c r="SOX28" s="33"/>
      <c r="SOY28" s="33"/>
      <c r="SOZ28" s="33"/>
      <c r="SPA28" s="33"/>
      <c r="SPB28" s="33"/>
      <c r="SPC28" s="33"/>
      <c r="SPD28" s="33"/>
      <c r="SPE28" s="33"/>
      <c r="SPF28" s="33"/>
      <c r="SPG28" s="33"/>
      <c r="SPH28" s="33"/>
      <c r="SPI28" s="33"/>
      <c r="SPJ28" s="33"/>
      <c r="SPK28" s="33"/>
      <c r="SPL28" s="33"/>
      <c r="SPM28" s="33"/>
      <c r="SPN28" s="33"/>
      <c r="SPO28" s="33"/>
      <c r="SPP28" s="33"/>
      <c r="SPQ28" s="33"/>
      <c r="SPR28" s="33"/>
      <c r="SPS28" s="33"/>
      <c r="SPT28" s="33"/>
      <c r="SPU28" s="33"/>
      <c r="SPV28" s="33"/>
      <c r="SPW28" s="33"/>
      <c r="SPX28" s="33"/>
      <c r="SPY28" s="33"/>
      <c r="SPZ28" s="33"/>
      <c r="SQA28" s="33"/>
      <c r="SQB28" s="33"/>
      <c r="SQC28" s="33"/>
      <c r="SQD28" s="33"/>
      <c r="SQE28" s="33"/>
      <c r="SQF28" s="33"/>
      <c r="SQG28" s="33"/>
      <c r="SQH28" s="33"/>
      <c r="SQI28" s="33"/>
      <c r="SQJ28" s="33"/>
      <c r="SQK28" s="33"/>
      <c r="SQL28" s="33"/>
      <c r="SQM28" s="33"/>
      <c r="SQN28" s="33"/>
      <c r="SQO28" s="33"/>
      <c r="SQP28" s="33"/>
      <c r="SQQ28" s="33"/>
      <c r="SQR28" s="33"/>
      <c r="SQS28" s="33"/>
      <c r="SQT28" s="33"/>
      <c r="SQU28" s="33"/>
      <c r="SQV28" s="33"/>
      <c r="SQW28" s="33"/>
      <c r="SQX28" s="33"/>
      <c r="SQY28" s="33"/>
      <c r="SQZ28" s="33"/>
      <c r="SRA28" s="33"/>
      <c r="SRB28" s="33"/>
      <c r="SRC28" s="33"/>
      <c r="SRD28" s="33"/>
      <c r="SRE28" s="33"/>
      <c r="SRF28" s="33"/>
      <c r="SRG28" s="33"/>
      <c r="SRH28" s="33"/>
      <c r="SRI28" s="33"/>
      <c r="SRJ28" s="33"/>
      <c r="SRK28" s="33"/>
      <c r="SRL28" s="33"/>
      <c r="SRM28" s="33"/>
      <c r="SRN28" s="33"/>
      <c r="SRO28" s="33"/>
      <c r="SRP28" s="33"/>
      <c r="SRQ28" s="33"/>
      <c r="SRR28" s="33"/>
      <c r="SRS28" s="33"/>
      <c r="SRT28" s="33"/>
      <c r="SRU28" s="33"/>
      <c r="SRV28" s="33"/>
      <c r="SRW28" s="33"/>
      <c r="SRX28" s="33"/>
      <c r="SRY28" s="33"/>
      <c r="SRZ28" s="33"/>
      <c r="SSA28" s="33"/>
      <c r="SSB28" s="33"/>
      <c r="SSC28" s="33"/>
      <c r="SSD28" s="33"/>
      <c r="SSE28" s="33"/>
      <c r="SSF28" s="33"/>
      <c r="SSG28" s="33"/>
      <c r="SSH28" s="33"/>
      <c r="SSI28" s="33"/>
      <c r="SSJ28" s="33"/>
      <c r="SSK28" s="33"/>
      <c r="SSL28" s="33"/>
      <c r="SSM28" s="33"/>
      <c r="SSN28" s="33"/>
      <c r="SSO28" s="33"/>
      <c r="SSP28" s="33"/>
      <c r="SSQ28" s="33"/>
      <c r="SSR28" s="33"/>
      <c r="SSS28" s="33"/>
      <c r="SST28" s="33"/>
      <c r="SSU28" s="33"/>
      <c r="SSV28" s="33"/>
      <c r="SSW28" s="33"/>
      <c r="SSX28" s="33"/>
      <c r="SSY28" s="33"/>
      <c r="SSZ28" s="33"/>
      <c r="STA28" s="33"/>
      <c r="STB28" s="33"/>
      <c r="STC28" s="33"/>
      <c r="STD28" s="33"/>
      <c r="STE28" s="33"/>
      <c r="STF28" s="33"/>
      <c r="STG28" s="33"/>
      <c r="STH28" s="33"/>
      <c r="STI28" s="33"/>
      <c r="STJ28" s="33"/>
      <c r="STK28" s="33"/>
      <c r="STL28" s="33"/>
      <c r="STM28" s="33"/>
      <c r="STN28" s="33"/>
      <c r="STO28" s="33"/>
      <c r="STP28" s="33"/>
      <c r="STQ28" s="33"/>
      <c r="STR28" s="33"/>
      <c r="STS28" s="33"/>
      <c r="STT28" s="33"/>
      <c r="STU28" s="33"/>
      <c r="STV28" s="33"/>
      <c r="STW28" s="33"/>
      <c r="STX28" s="33"/>
      <c r="STY28" s="33"/>
      <c r="STZ28" s="33"/>
      <c r="SUA28" s="33"/>
      <c r="SUB28" s="33"/>
      <c r="SUC28" s="33"/>
      <c r="SUD28" s="33"/>
      <c r="SUE28" s="33"/>
      <c r="SUF28" s="33"/>
      <c r="SUG28" s="33"/>
      <c r="SUH28" s="33"/>
      <c r="SUI28" s="33"/>
      <c r="SUJ28" s="33"/>
      <c r="SUK28" s="33"/>
      <c r="SUL28" s="33"/>
      <c r="SUM28" s="33"/>
      <c r="SUN28" s="33"/>
      <c r="SUO28" s="33"/>
      <c r="SUP28" s="33"/>
      <c r="SUQ28" s="33"/>
      <c r="SUR28" s="33"/>
      <c r="SUS28" s="33"/>
      <c r="SUT28" s="33"/>
      <c r="SUU28" s="33"/>
      <c r="SUV28" s="33"/>
      <c r="SUW28" s="33"/>
      <c r="SUX28" s="33"/>
      <c r="SUY28" s="33"/>
      <c r="SUZ28" s="33"/>
      <c r="SVA28" s="33"/>
      <c r="SVB28" s="33"/>
      <c r="SVC28" s="33"/>
      <c r="SVD28" s="33"/>
      <c r="SVE28" s="33"/>
      <c r="SVF28" s="33"/>
      <c r="SVG28" s="33"/>
      <c r="SVH28" s="33"/>
      <c r="SVI28" s="33"/>
      <c r="SVJ28" s="33"/>
      <c r="SVK28" s="33"/>
      <c r="SVL28" s="33"/>
      <c r="SVM28" s="33"/>
      <c r="SVN28" s="33"/>
      <c r="SVO28" s="33"/>
      <c r="SVP28" s="33"/>
      <c r="SVQ28" s="33"/>
      <c r="SVR28" s="33"/>
      <c r="SVS28" s="33"/>
      <c r="SVT28" s="33"/>
      <c r="SVU28" s="33"/>
      <c r="SVV28" s="33"/>
      <c r="SVW28" s="33"/>
      <c r="SVX28" s="33"/>
      <c r="SVY28" s="33"/>
      <c r="SVZ28" s="33"/>
      <c r="SWA28" s="33"/>
      <c r="SWB28" s="33"/>
      <c r="SWC28" s="33"/>
      <c r="SWD28" s="33"/>
      <c r="SWE28" s="33"/>
      <c r="SWF28" s="33"/>
      <c r="SWG28" s="33"/>
      <c r="SWH28" s="33"/>
      <c r="SWI28" s="33"/>
      <c r="SWJ28" s="33"/>
      <c r="SWK28" s="33"/>
      <c r="SWL28" s="33"/>
      <c r="SWM28" s="33"/>
      <c r="SWN28" s="33"/>
      <c r="SWO28" s="33"/>
      <c r="SWP28" s="33"/>
      <c r="SWQ28" s="33"/>
      <c r="SWR28" s="33"/>
      <c r="SWS28" s="33"/>
      <c r="SWT28" s="33"/>
      <c r="SWU28" s="33"/>
      <c r="SWV28" s="33"/>
      <c r="SWW28" s="33"/>
      <c r="SWX28" s="33"/>
      <c r="SWY28" s="33"/>
      <c r="SWZ28" s="33"/>
      <c r="SXA28" s="33"/>
      <c r="SXB28" s="33"/>
      <c r="SXC28" s="33"/>
      <c r="SXD28" s="33"/>
      <c r="SXE28" s="33"/>
      <c r="SXF28" s="33"/>
      <c r="SXG28" s="33"/>
      <c r="SXH28" s="33"/>
      <c r="SXI28" s="33"/>
      <c r="SXJ28" s="33"/>
      <c r="SXK28" s="33"/>
      <c r="SXL28" s="33"/>
      <c r="SXM28" s="33"/>
      <c r="SXN28" s="33"/>
      <c r="SXO28" s="33"/>
      <c r="SXP28" s="33"/>
      <c r="SXQ28" s="33"/>
      <c r="SXR28" s="33"/>
      <c r="SXS28" s="33"/>
      <c r="SXT28" s="33"/>
      <c r="SXU28" s="33"/>
      <c r="SXV28" s="33"/>
      <c r="SXW28" s="33"/>
      <c r="SXX28" s="33"/>
      <c r="SXY28" s="33"/>
      <c r="SXZ28" s="33"/>
      <c r="SYA28" s="33"/>
      <c r="SYB28" s="33"/>
      <c r="SYC28" s="33"/>
      <c r="SYD28" s="33"/>
      <c r="SYE28" s="33"/>
      <c r="SYF28" s="33"/>
      <c r="SYG28" s="33"/>
      <c r="SYH28" s="33"/>
      <c r="SYI28" s="33"/>
      <c r="SYJ28" s="33"/>
      <c r="SYK28" s="33"/>
      <c r="SYL28" s="33"/>
      <c r="SYM28" s="33"/>
      <c r="SYN28" s="33"/>
      <c r="SYO28" s="33"/>
      <c r="SYP28" s="33"/>
      <c r="SYQ28" s="33"/>
      <c r="SYR28" s="33"/>
      <c r="SYS28" s="33"/>
      <c r="SYT28" s="33"/>
      <c r="SYU28" s="33"/>
      <c r="SYV28" s="33"/>
      <c r="SYW28" s="33"/>
      <c r="SYX28" s="33"/>
      <c r="SYY28" s="33"/>
      <c r="SYZ28" s="33"/>
      <c r="SZA28" s="33"/>
      <c r="SZB28" s="33"/>
      <c r="SZC28" s="33"/>
      <c r="SZD28" s="33"/>
      <c r="SZE28" s="33"/>
      <c r="SZF28" s="33"/>
      <c r="SZG28" s="33"/>
      <c r="SZH28" s="33"/>
      <c r="SZI28" s="33"/>
      <c r="SZJ28" s="33"/>
      <c r="SZK28" s="33"/>
      <c r="SZL28" s="33"/>
      <c r="SZM28" s="33"/>
      <c r="SZN28" s="33"/>
      <c r="SZO28" s="33"/>
      <c r="SZP28" s="33"/>
      <c r="SZQ28" s="33"/>
      <c r="SZR28" s="33"/>
      <c r="SZS28" s="33"/>
      <c r="SZT28" s="33"/>
      <c r="SZU28" s="33"/>
      <c r="SZV28" s="33"/>
      <c r="SZW28" s="33"/>
      <c r="SZX28" s="33"/>
      <c r="SZY28" s="33"/>
      <c r="SZZ28" s="33"/>
      <c r="TAA28" s="33"/>
      <c r="TAB28" s="33"/>
      <c r="TAC28" s="33"/>
      <c r="TAD28" s="33"/>
      <c r="TAE28" s="33"/>
      <c r="TAF28" s="33"/>
      <c r="TAG28" s="33"/>
      <c r="TAH28" s="33"/>
      <c r="TAI28" s="33"/>
      <c r="TAJ28" s="33"/>
      <c r="TAK28" s="33"/>
      <c r="TAL28" s="33"/>
      <c r="TAM28" s="33"/>
      <c r="TAN28" s="33"/>
      <c r="TAO28" s="33"/>
      <c r="TAP28" s="33"/>
      <c r="TAQ28" s="33"/>
      <c r="TAR28" s="33"/>
      <c r="TAS28" s="33"/>
      <c r="TAT28" s="33"/>
      <c r="TAU28" s="33"/>
      <c r="TAV28" s="33"/>
      <c r="TAW28" s="33"/>
      <c r="TAX28" s="33"/>
      <c r="TAY28" s="33"/>
      <c r="TAZ28" s="33"/>
      <c r="TBA28" s="33"/>
      <c r="TBB28" s="33"/>
      <c r="TBC28" s="33"/>
      <c r="TBD28" s="33"/>
      <c r="TBE28" s="33"/>
      <c r="TBF28" s="33"/>
      <c r="TBG28" s="33"/>
      <c r="TBH28" s="33"/>
      <c r="TBI28" s="33"/>
      <c r="TBJ28" s="33"/>
      <c r="TBK28" s="33"/>
      <c r="TBL28" s="33"/>
      <c r="TBM28" s="33"/>
      <c r="TBN28" s="33"/>
      <c r="TBO28" s="33"/>
      <c r="TBP28" s="33"/>
      <c r="TBQ28" s="33"/>
      <c r="TBR28" s="33"/>
      <c r="TBS28" s="33"/>
      <c r="TBT28" s="33"/>
      <c r="TBU28" s="33"/>
      <c r="TBV28" s="33"/>
      <c r="TBW28" s="33"/>
      <c r="TBX28" s="33"/>
      <c r="TBY28" s="33"/>
      <c r="TBZ28" s="33"/>
      <c r="TCA28" s="33"/>
      <c r="TCB28" s="33"/>
      <c r="TCC28" s="33"/>
      <c r="TCD28" s="33"/>
      <c r="TCE28" s="33"/>
      <c r="TCF28" s="33"/>
      <c r="TCG28" s="33"/>
      <c r="TCH28" s="33"/>
      <c r="TCI28" s="33"/>
      <c r="TCJ28" s="33"/>
      <c r="TCK28" s="33"/>
      <c r="TCL28" s="33"/>
      <c r="TCM28" s="33"/>
      <c r="TCN28" s="33"/>
      <c r="TCO28" s="33"/>
      <c r="TCP28" s="33"/>
      <c r="TCQ28" s="33"/>
      <c r="TCR28" s="33"/>
      <c r="TCS28" s="33"/>
      <c r="TCT28" s="33"/>
      <c r="TCU28" s="33"/>
      <c r="TCV28" s="33"/>
      <c r="TCW28" s="33"/>
      <c r="TCX28" s="33"/>
      <c r="TCY28" s="33"/>
      <c r="TCZ28" s="33"/>
      <c r="TDA28" s="33"/>
      <c r="TDB28" s="33"/>
      <c r="TDC28" s="33"/>
      <c r="TDD28" s="33"/>
      <c r="TDE28" s="33"/>
      <c r="TDF28" s="33"/>
      <c r="TDG28" s="33"/>
      <c r="TDH28" s="33"/>
      <c r="TDI28" s="33"/>
      <c r="TDJ28" s="33"/>
      <c r="TDK28" s="33"/>
      <c r="TDL28" s="33"/>
      <c r="TDM28" s="33"/>
      <c r="TDN28" s="33"/>
      <c r="TDO28" s="33"/>
      <c r="TDP28" s="33"/>
      <c r="TDQ28" s="33"/>
      <c r="TDR28" s="33"/>
      <c r="TDS28" s="33"/>
      <c r="TDT28" s="33"/>
      <c r="TDU28" s="33"/>
      <c r="TDV28" s="33"/>
      <c r="TDW28" s="33"/>
      <c r="TDX28" s="33"/>
      <c r="TDY28" s="33"/>
      <c r="TDZ28" s="33"/>
      <c r="TEA28" s="33"/>
      <c r="TEB28" s="33"/>
      <c r="TEC28" s="33"/>
      <c r="TED28" s="33"/>
      <c r="TEE28" s="33"/>
      <c r="TEF28" s="33"/>
      <c r="TEG28" s="33"/>
      <c r="TEH28" s="33"/>
      <c r="TEI28" s="33"/>
      <c r="TEJ28" s="33"/>
      <c r="TEK28" s="33"/>
      <c r="TEL28" s="33"/>
      <c r="TEM28" s="33"/>
      <c r="TEN28" s="33"/>
      <c r="TEO28" s="33"/>
      <c r="TEP28" s="33"/>
      <c r="TEQ28" s="33"/>
      <c r="TER28" s="33"/>
      <c r="TES28" s="33"/>
      <c r="TET28" s="33"/>
      <c r="TEU28" s="33"/>
      <c r="TEV28" s="33"/>
      <c r="TEW28" s="33"/>
      <c r="TEX28" s="33"/>
      <c r="TEY28" s="33"/>
      <c r="TEZ28" s="33"/>
      <c r="TFA28" s="33"/>
      <c r="TFB28" s="33"/>
      <c r="TFC28" s="33"/>
      <c r="TFD28" s="33"/>
      <c r="TFE28" s="33"/>
      <c r="TFF28" s="33"/>
      <c r="TFG28" s="33"/>
      <c r="TFH28" s="33"/>
      <c r="TFI28" s="33"/>
      <c r="TFJ28" s="33"/>
      <c r="TFK28" s="33"/>
      <c r="TFL28" s="33"/>
      <c r="TFM28" s="33"/>
      <c r="TFN28" s="33"/>
      <c r="TFO28" s="33"/>
      <c r="TFP28" s="33"/>
      <c r="TFQ28" s="33"/>
      <c r="TFR28" s="33"/>
      <c r="TFS28" s="33"/>
      <c r="TFT28" s="33"/>
      <c r="TFU28" s="33"/>
      <c r="TFV28" s="33"/>
      <c r="TFW28" s="33"/>
      <c r="TFX28" s="33"/>
      <c r="TFY28" s="33"/>
      <c r="TFZ28" s="33"/>
      <c r="TGA28" s="33"/>
      <c r="TGB28" s="33"/>
      <c r="TGC28" s="33"/>
      <c r="TGD28" s="33"/>
      <c r="TGE28" s="33"/>
      <c r="TGF28" s="33"/>
      <c r="TGG28" s="33"/>
      <c r="TGH28" s="33"/>
      <c r="TGI28" s="33"/>
      <c r="TGJ28" s="33"/>
      <c r="TGK28" s="33"/>
      <c r="TGL28" s="33"/>
      <c r="TGM28" s="33"/>
      <c r="TGN28" s="33"/>
      <c r="TGO28" s="33"/>
      <c r="TGP28" s="33"/>
      <c r="TGQ28" s="33"/>
      <c r="TGR28" s="33"/>
      <c r="TGS28" s="33"/>
      <c r="TGT28" s="33"/>
      <c r="TGU28" s="33"/>
      <c r="TGV28" s="33"/>
      <c r="TGW28" s="33"/>
      <c r="TGX28" s="33"/>
      <c r="TGY28" s="33"/>
      <c r="TGZ28" s="33"/>
      <c r="THA28" s="33"/>
      <c r="THB28" s="33"/>
      <c r="THC28" s="33"/>
      <c r="THD28" s="33"/>
      <c r="THE28" s="33"/>
      <c r="THF28" s="33"/>
      <c r="THG28" s="33"/>
      <c r="THH28" s="33"/>
      <c r="THI28" s="33"/>
      <c r="THJ28" s="33"/>
      <c r="THK28" s="33"/>
      <c r="THL28" s="33"/>
      <c r="THM28" s="33"/>
      <c r="THN28" s="33"/>
      <c r="THO28" s="33"/>
      <c r="THP28" s="33"/>
      <c r="THQ28" s="33"/>
      <c r="THR28" s="33"/>
      <c r="THS28" s="33"/>
      <c r="THT28" s="33"/>
      <c r="THU28" s="33"/>
      <c r="THV28" s="33"/>
      <c r="THW28" s="33"/>
      <c r="THX28" s="33"/>
      <c r="THY28" s="33"/>
      <c r="THZ28" s="33"/>
      <c r="TIA28" s="33"/>
      <c r="TIB28" s="33"/>
      <c r="TIC28" s="33"/>
      <c r="TID28" s="33"/>
      <c r="TIE28" s="33"/>
      <c r="TIF28" s="33"/>
      <c r="TIG28" s="33"/>
      <c r="TIH28" s="33"/>
      <c r="TII28" s="33"/>
      <c r="TIJ28" s="33"/>
      <c r="TIK28" s="33"/>
      <c r="TIL28" s="33"/>
      <c r="TIM28" s="33"/>
      <c r="TIN28" s="33"/>
      <c r="TIO28" s="33"/>
      <c r="TIP28" s="33"/>
      <c r="TIQ28" s="33"/>
      <c r="TIR28" s="33"/>
      <c r="TIS28" s="33"/>
      <c r="TIT28" s="33"/>
      <c r="TIU28" s="33"/>
      <c r="TIV28" s="33"/>
      <c r="TIW28" s="33"/>
      <c r="TIX28" s="33"/>
      <c r="TIY28" s="33"/>
      <c r="TIZ28" s="33"/>
      <c r="TJA28" s="33"/>
      <c r="TJB28" s="33"/>
      <c r="TJC28" s="33"/>
      <c r="TJD28" s="33"/>
      <c r="TJE28" s="33"/>
      <c r="TJF28" s="33"/>
      <c r="TJG28" s="33"/>
      <c r="TJH28" s="33"/>
      <c r="TJI28" s="33"/>
      <c r="TJJ28" s="33"/>
      <c r="TJK28" s="33"/>
      <c r="TJL28" s="33"/>
      <c r="TJM28" s="33"/>
      <c r="TJN28" s="33"/>
      <c r="TJO28" s="33"/>
      <c r="TJP28" s="33"/>
      <c r="TJQ28" s="33"/>
      <c r="TJR28" s="33"/>
      <c r="TJS28" s="33"/>
      <c r="TJT28" s="33"/>
      <c r="TJU28" s="33"/>
      <c r="TJV28" s="33"/>
      <c r="TJW28" s="33"/>
      <c r="TJX28" s="33"/>
      <c r="TJY28" s="33"/>
      <c r="TJZ28" s="33"/>
      <c r="TKA28" s="33"/>
      <c r="TKB28" s="33"/>
      <c r="TKC28" s="33"/>
      <c r="TKD28" s="33"/>
      <c r="TKE28" s="33"/>
      <c r="TKF28" s="33"/>
      <c r="TKG28" s="33"/>
      <c r="TKH28" s="33"/>
      <c r="TKI28" s="33"/>
      <c r="TKJ28" s="33"/>
      <c r="TKK28" s="33"/>
      <c r="TKL28" s="33"/>
      <c r="TKM28" s="33"/>
      <c r="TKN28" s="33"/>
      <c r="TKO28" s="33"/>
      <c r="TKP28" s="33"/>
      <c r="TKQ28" s="33"/>
      <c r="TKR28" s="33"/>
      <c r="TKS28" s="33"/>
      <c r="TKT28" s="33"/>
      <c r="TKU28" s="33"/>
      <c r="TKV28" s="33"/>
      <c r="TKW28" s="33"/>
      <c r="TKX28" s="33"/>
      <c r="TKY28" s="33"/>
      <c r="TKZ28" s="33"/>
      <c r="TLA28" s="33"/>
      <c r="TLB28" s="33"/>
      <c r="TLC28" s="33"/>
      <c r="TLD28" s="33"/>
      <c r="TLE28" s="33"/>
      <c r="TLF28" s="33"/>
      <c r="TLG28" s="33"/>
      <c r="TLH28" s="33"/>
      <c r="TLI28" s="33"/>
      <c r="TLJ28" s="33"/>
      <c r="TLK28" s="33"/>
      <c r="TLL28" s="33"/>
      <c r="TLM28" s="33"/>
      <c r="TLN28" s="33"/>
      <c r="TLO28" s="33"/>
      <c r="TLP28" s="33"/>
      <c r="TLQ28" s="33"/>
      <c r="TLR28" s="33"/>
      <c r="TLS28" s="33"/>
      <c r="TLT28" s="33"/>
      <c r="TLU28" s="33"/>
      <c r="TLV28" s="33"/>
      <c r="TLW28" s="33"/>
      <c r="TLX28" s="33"/>
      <c r="TLY28" s="33"/>
      <c r="TLZ28" s="33"/>
      <c r="TMA28" s="33"/>
      <c r="TMB28" s="33"/>
      <c r="TMC28" s="33"/>
      <c r="TMD28" s="33"/>
      <c r="TME28" s="33"/>
      <c r="TMF28" s="33"/>
      <c r="TMG28" s="33"/>
      <c r="TMH28" s="33"/>
      <c r="TMI28" s="33"/>
      <c r="TMJ28" s="33"/>
      <c r="TMK28" s="33"/>
      <c r="TML28" s="33"/>
      <c r="TMM28" s="33"/>
      <c r="TMN28" s="33"/>
      <c r="TMO28" s="33"/>
      <c r="TMP28" s="33"/>
      <c r="TMQ28" s="33"/>
      <c r="TMR28" s="33"/>
      <c r="TMS28" s="33"/>
      <c r="TMT28" s="33"/>
      <c r="TMU28" s="33"/>
      <c r="TMV28" s="33"/>
      <c r="TMW28" s="33"/>
      <c r="TMX28" s="33"/>
      <c r="TMY28" s="33"/>
      <c r="TMZ28" s="33"/>
      <c r="TNA28" s="33"/>
      <c r="TNB28" s="33"/>
      <c r="TNC28" s="33"/>
      <c r="TND28" s="33"/>
      <c r="TNE28" s="33"/>
      <c r="TNF28" s="33"/>
      <c r="TNG28" s="33"/>
      <c r="TNH28" s="33"/>
      <c r="TNI28" s="33"/>
      <c r="TNJ28" s="33"/>
      <c r="TNK28" s="33"/>
      <c r="TNL28" s="33"/>
      <c r="TNM28" s="33"/>
      <c r="TNN28" s="33"/>
      <c r="TNO28" s="33"/>
      <c r="TNP28" s="33"/>
      <c r="TNQ28" s="33"/>
      <c r="TNR28" s="33"/>
      <c r="TNS28" s="33"/>
      <c r="TNT28" s="33"/>
      <c r="TNU28" s="33"/>
      <c r="TNV28" s="33"/>
      <c r="TNW28" s="33"/>
      <c r="TNX28" s="33"/>
      <c r="TNY28" s="33"/>
      <c r="TNZ28" s="33"/>
      <c r="TOA28" s="33"/>
      <c r="TOB28" s="33"/>
      <c r="TOC28" s="33"/>
      <c r="TOD28" s="33"/>
      <c r="TOE28" s="33"/>
      <c r="TOF28" s="33"/>
      <c r="TOG28" s="33"/>
      <c r="TOH28" s="33"/>
      <c r="TOI28" s="33"/>
      <c r="TOJ28" s="33"/>
      <c r="TOK28" s="33"/>
      <c r="TOL28" s="33"/>
      <c r="TOM28" s="33"/>
      <c r="TON28" s="33"/>
      <c r="TOO28" s="33"/>
      <c r="TOP28" s="33"/>
      <c r="TOQ28" s="33"/>
      <c r="TOR28" s="33"/>
      <c r="TOS28" s="33"/>
      <c r="TOT28" s="33"/>
      <c r="TOU28" s="33"/>
      <c r="TOV28" s="33"/>
      <c r="TOW28" s="33"/>
      <c r="TOX28" s="33"/>
      <c r="TOY28" s="33"/>
      <c r="TOZ28" s="33"/>
      <c r="TPA28" s="33"/>
      <c r="TPB28" s="33"/>
      <c r="TPC28" s="33"/>
      <c r="TPD28" s="33"/>
      <c r="TPE28" s="33"/>
      <c r="TPF28" s="33"/>
      <c r="TPG28" s="33"/>
      <c r="TPH28" s="33"/>
      <c r="TPI28" s="33"/>
      <c r="TPJ28" s="33"/>
      <c r="TPK28" s="33"/>
      <c r="TPL28" s="33"/>
      <c r="TPM28" s="33"/>
      <c r="TPN28" s="33"/>
      <c r="TPO28" s="33"/>
      <c r="TPP28" s="33"/>
      <c r="TPQ28" s="33"/>
      <c r="TPR28" s="33"/>
      <c r="TPS28" s="33"/>
      <c r="TPT28" s="33"/>
      <c r="TPU28" s="33"/>
      <c r="TPV28" s="33"/>
      <c r="TPW28" s="33"/>
      <c r="TPX28" s="33"/>
      <c r="TPY28" s="33"/>
      <c r="TPZ28" s="33"/>
      <c r="TQA28" s="33"/>
      <c r="TQB28" s="33"/>
      <c r="TQC28" s="33"/>
      <c r="TQD28" s="33"/>
      <c r="TQE28" s="33"/>
      <c r="TQF28" s="33"/>
      <c r="TQG28" s="33"/>
      <c r="TQH28" s="33"/>
      <c r="TQI28" s="33"/>
      <c r="TQJ28" s="33"/>
      <c r="TQK28" s="33"/>
      <c r="TQL28" s="33"/>
      <c r="TQM28" s="33"/>
      <c r="TQN28" s="33"/>
      <c r="TQO28" s="33"/>
      <c r="TQP28" s="33"/>
      <c r="TQQ28" s="33"/>
      <c r="TQR28" s="33"/>
      <c r="TQS28" s="33"/>
      <c r="TQT28" s="33"/>
      <c r="TQU28" s="33"/>
      <c r="TQV28" s="33"/>
      <c r="TQW28" s="33"/>
      <c r="TQX28" s="33"/>
      <c r="TQY28" s="33"/>
      <c r="TQZ28" s="33"/>
      <c r="TRA28" s="33"/>
      <c r="TRB28" s="33"/>
      <c r="TRC28" s="33"/>
      <c r="TRD28" s="33"/>
      <c r="TRE28" s="33"/>
      <c r="TRF28" s="33"/>
      <c r="TRG28" s="33"/>
      <c r="TRH28" s="33"/>
      <c r="TRI28" s="33"/>
      <c r="TRJ28" s="33"/>
      <c r="TRK28" s="33"/>
      <c r="TRL28" s="33"/>
      <c r="TRM28" s="33"/>
      <c r="TRN28" s="33"/>
      <c r="TRO28" s="33"/>
      <c r="TRP28" s="33"/>
      <c r="TRQ28" s="33"/>
      <c r="TRR28" s="33"/>
      <c r="TRS28" s="33"/>
      <c r="TRT28" s="33"/>
      <c r="TRU28" s="33"/>
      <c r="TRV28" s="33"/>
      <c r="TRW28" s="33"/>
      <c r="TRX28" s="33"/>
      <c r="TRY28" s="33"/>
      <c r="TRZ28" s="33"/>
      <c r="TSA28" s="33"/>
      <c r="TSB28" s="33"/>
      <c r="TSC28" s="33"/>
      <c r="TSD28" s="33"/>
      <c r="TSE28" s="33"/>
      <c r="TSF28" s="33"/>
      <c r="TSG28" s="33"/>
      <c r="TSH28" s="33"/>
      <c r="TSI28" s="33"/>
      <c r="TSJ28" s="33"/>
      <c r="TSK28" s="33"/>
      <c r="TSL28" s="33"/>
      <c r="TSM28" s="33"/>
      <c r="TSN28" s="33"/>
      <c r="TSO28" s="33"/>
      <c r="TSP28" s="33"/>
      <c r="TSQ28" s="33"/>
      <c r="TSR28" s="33"/>
      <c r="TSS28" s="33"/>
      <c r="TST28" s="33"/>
      <c r="TSU28" s="33"/>
      <c r="TSV28" s="33"/>
      <c r="TSW28" s="33"/>
      <c r="TSX28" s="33"/>
      <c r="TSY28" s="33"/>
      <c r="TSZ28" s="33"/>
      <c r="TTA28" s="33"/>
      <c r="TTB28" s="33"/>
      <c r="TTC28" s="33"/>
      <c r="TTD28" s="33"/>
      <c r="TTE28" s="33"/>
      <c r="TTF28" s="33"/>
      <c r="TTG28" s="33"/>
      <c r="TTH28" s="33"/>
      <c r="TTI28" s="33"/>
      <c r="TTJ28" s="33"/>
      <c r="TTK28" s="33"/>
      <c r="TTL28" s="33"/>
      <c r="TTM28" s="33"/>
      <c r="TTN28" s="33"/>
      <c r="TTO28" s="33"/>
      <c r="TTP28" s="33"/>
      <c r="TTQ28" s="33"/>
      <c r="TTR28" s="33"/>
      <c r="TTS28" s="33"/>
      <c r="TTT28" s="33"/>
      <c r="TTU28" s="33"/>
      <c r="TTV28" s="33"/>
      <c r="TTW28" s="33"/>
      <c r="TTX28" s="33"/>
      <c r="TTY28" s="33"/>
      <c r="TTZ28" s="33"/>
      <c r="TUA28" s="33"/>
      <c r="TUB28" s="33"/>
      <c r="TUC28" s="33"/>
      <c r="TUD28" s="33"/>
      <c r="TUE28" s="33"/>
      <c r="TUF28" s="33"/>
      <c r="TUG28" s="33"/>
      <c r="TUH28" s="33"/>
      <c r="TUI28" s="33"/>
      <c r="TUJ28" s="33"/>
      <c r="TUK28" s="33"/>
      <c r="TUL28" s="33"/>
      <c r="TUM28" s="33"/>
      <c r="TUN28" s="33"/>
      <c r="TUO28" s="33"/>
      <c r="TUP28" s="33"/>
      <c r="TUQ28" s="33"/>
      <c r="TUR28" s="33"/>
      <c r="TUS28" s="33"/>
      <c r="TUT28" s="33"/>
      <c r="TUU28" s="33"/>
      <c r="TUV28" s="33"/>
      <c r="TUW28" s="33"/>
      <c r="TUX28" s="33"/>
      <c r="TUY28" s="33"/>
      <c r="TUZ28" s="33"/>
      <c r="TVA28" s="33"/>
      <c r="TVB28" s="33"/>
      <c r="TVC28" s="33"/>
      <c r="TVD28" s="33"/>
      <c r="TVE28" s="33"/>
      <c r="TVF28" s="33"/>
      <c r="TVG28" s="33"/>
      <c r="TVH28" s="33"/>
      <c r="TVI28" s="33"/>
      <c r="TVJ28" s="33"/>
      <c r="TVK28" s="33"/>
      <c r="TVL28" s="33"/>
      <c r="TVM28" s="33"/>
      <c r="TVN28" s="33"/>
      <c r="TVO28" s="33"/>
      <c r="TVP28" s="33"/>
      <c r="TVQ28" s="33"/>
      <c r="TVR28" s="33"/>
      <c r="TVS28" s="33"/>
      <c r="TVT28" s="33"/>
      <c r="TVU28" s="33"/>
      <c r="TVV28" s="33"/>
      <c r="TVW28" s="33"/>
      <c r="TVX28" s="33"/>
      <c r="TVY28" s="33"/>
      <c r="TVZ28" s="33"/>
      <c r="TWA28" s="33"/>
      <c r="TWB28" s="33"/>
      <c r="TWC28" s="33"/>
      <c r="TWD28" s="33"/>
      <c r="TWE28" s="33"/>
      <c r="TWF28" s="33"/>
      <c r="TWG28" s="33"/>
      <c r="TWH28" s="33"/>
      <c r="TWI28" s="33"/>
      <c r="TWJ28" s="33"/>
      <c r="TWK28" s="33"/>
      <c r="TWL28" s="33"/>
      <c r="TWM28" s="33"/>
      <c r="TWN28" s="33"/>
      <c r="TWO28" s="33"/>
      <c r="TWP28" s="33"/>
      <c r="TWQ28" s="33"/>
      <c r="TWR28" s="33"/>
      <c r="TWS28" s="33"/>
      <c r="TWT28" s="33"/>
      <c r="TWU28" s="33"/>
      <c r="TWV28" s="33"/>
      <c r="TWW28" s="33"/>
      <c r="TWX28" s="33"/>
      <c r="TWY28" s="33"/>
      <c r="TWZ28" s="33"/>
      <c r="TXA28" s="33"/>
      <c r="TXB28" s="33"/>
      <c r="TXC28" s="33"/>
      <c r="TXD28" s="33"/>
      <c r="TXE28" s="33"/>
      <c r="TXF28" s="33"/>
      <c r="TXG28" s="33"/>
      <c r="TXH28" s="33"/>
      <c r="TXI28" s="33"/>
      <c r="TXJ28" s="33"/>
      <c r="TXK28" s="33"/>
      <c r="TXL28" s="33"/>
      <c r="TXM28" s="33"/>
      <c r="TXN28" s="33"/>
      <c r="TXO28" s="33"/>
      <c r="TXP28" s="33"/>
      <c r="TXQ28" s="33"/>
      <c r="TXR28" s="33"/>
      <c r="TXS28" s="33"/>
      <c r="TXT28" s="33"/>
      <c r="TXU28" s="33"/>
      <c r="TXV28" s="33"/>
      <c r="TXW28" s="33"/>
      <c r="TXX28" s="33"/>
      <c r="TXY28" s="33"/>
      <c r="TXZ28" s="33"/>
      <c r="TYA28" s="33"/>
      <c r="TYB28" s="33"/>
      <c r="TYC28" s="33"/>
      <c r="TYD28" s="33"/>
      <c r="TYE28" s="33"/>
      <c r="TYF28" s="33"/>
      <c r="TYG28" s="33"/>
      <c r="TYH28" s="33"/>
      <c r="TYI28" s="33"/>
      <c r="TYJ28" s="33"/>
      <c r="TYK28" s="33"/>
      <c r="TYL28" s="33"/>
      <c r="TYM28" s="33"/>
      <c r="TYN28" s="33"/>
      <c r="TYO28" s="33"/>
      <c r="TYP28" s="33"/>
      <c r="TYQ28" s="33"/>
      <c r="TYR28" s="33"/>
      <c r="TYS28" s="33"/>
      <c r="TYT28" s="33"/>
      <c r="TYU28" s="33"/>
      <c r="TYV28" s="33"/>
      <c r="TYW28" s="33"/>
      <c r="TYX28" s="33"/>
      <c r="TYY28" s="33"/>
      <c r="TYZ28" s="33"/>
      <c r="TZA28" s="33"/>
      <c r="TZB28" s="33"/>
      <c r="TZC28" s="33"/>
      <c r="TZD28" s="33"/>
      <c r="TZE28" s="33"/>
      <c r="TZF28" s="33"/>
      <c r="TZG28" s="33"/>
      <c r="TZH28" s="33"/>
      <c r="TZI28" s="33"/>
      <c r="TZJ28" s="33"/>
      <c r="TZK28" s="33"/>
      <c r="TZL28" s="33"/>
      <c r="TZM28" s="33"/>
      <c r="TZN28" s="33"/>
      <c r="TZO28" s="33"/>
      <c r="TZP28" s="33"/>
      <c r="TZQ28" s="33"/>
      <c r="TZR28" s="33"/>
      <c r="TZS28" s="33"/>
      <c r="TZT28" s="33"/>
      <c r="TZU28" s="33"/>
      <c r="TZV28" s="33"/>
      <c r="TZW28" s="33"/>
      <c r="TZX28" s="33"/>
      <c r="TZY28" s="33"/>
      <c r="TZZ28" s="33"/>
      <c r="UAA28" s="33"/>
      <c r="UAB28" s="33"/>
      <c r="UAC28" s="33"/>
      <c r="UAD28" s="33"/>
      <c r="UAE28" s="33"/>
      <c r="UAF28" s="33"/>
      <c r="UAG28" s="33"/>
      <c r="UAH28" s="33"/>
      <c r="UAI28" s="33"/>
      <c r="UAJ28" s="33"/>
      <c r="UAK28" s="33"/>
      <c r="UAL28" s="33"/>
      <c r="UAM28" s="33"/>
      <c r="UAN28" s="33"/>
      <c r="UAO28" s="33"/>
      <c r="UAP28" s="33"/>
      <c r="UAQ28" s="33"/>
      <c r="UAR28" s="33"/>
      <c r="UAS28" s="33"/>
      <c r="UAT28" s="33"/>
      <c r="UAU28" s="33"/>
      <c r="UAV28" s="33"/>
      <c r="UAW28" s="33"/>
      <c r="UAX28" s="33"/>
      <c r="UAY28" s="33"/>
      <c r="UAZ28" s="33"/>
      <c r="UBA28" s="33"/>
      <c r="UBB28" s="33"/>
      <c r="UBC28" s="33"/>
      <c r="UBD28" s="33"/>
      <c r="UBE28" s="33"/>
      <c r="UBF28" s="33"/>
      <c r="UBG28" s="33"/>
      <c r="UBH28" s="33"/>
      <c r="UBI28" s="33"/>
      <c r="UBJ28" s="33"/>
      <c r="UBK28" s="33"/>
      <c r="UBL28" s="33"/>
      <c r="UBM28" s="33"/>
      <c r="UBN28" s="33"/>
      <c r="UBO28" s="33"/>
      <c r="UBP28" s="33"/>
      <c r="UBQ28" s="33"/>
      <c r="UBR28" s="33"/>
      <c r="UBS28" s="33"/>
      <c r="UBT28" s="33"/>
      <c r="UBU28" s="33"/>
      <c r="UBV28" s="33"/>
      <c r="UBW28" s="33"/>
      <c r="UBX28" s="33"/>
      <c r="UBY28" s="33"/>
      <c r="UBZ28" s="33"/>
      <c r="UCA28" s="33"/>
      <c r="UCB28" s="33"/>
      <c r="UCC28" s="33"/>
      <c r="UCD28" s="33"/>
      <c r="UCE28" s="33"/>
      <c r="UCF28" s="33"/>
      <c r="UCG28" s="33"/>
      <c r="UCH28" s="33"/>
      <c r="UCI28" s="33"/>
      <c r="UCJ28" s="33"/>
      <c r="UCK28" s="33"/>
      <c r="UCL28" s="33"/>
      <c r="UCM28" s="33"/>
      <c r="UCN28" s="33"/>
      <c r="UCO28" s="33"/>
      <c r="UCP28" s="33"/>
      <c r="UCQ28" s="33"/>
      <c r="UCR28" s="33"/>
      <c r="UCS28" s="33"/>
      <c r="UCT28" s="33"/>
      <c r="UCU28" s="33"/>
      <c r="UCV28" s="33"/>
      <c r="UCW28" s="33"/>
      <c r="UCX28" s="33"/>
      <c r="UCY28" s="33"/>
      <c r="UCZ28" s="33"/>
      <c r="UDA28" s="33"/>
      <c r="UDB28" s="33"/>
      <c r="UDC28" s="33"/>
      <c r="UDD28" s="33"/>
      <c r="UDE28" s="33"/>
      <c r="UDF28" s="33"/>
      <c r="UDG28" s="33"/>
      <c r="UDH28" s="33"/>
      <c r="UDI28" s="33"/>
      <c r="UDJ28" s="33"/>
      <c r="UDK28" s="33"/>
      <c r="UDL28" s="33"/>
      <c r="UDM28" s="33"/>
      <c r="UDN28" s="33"/>
      <c r="UDO28" s="33"/>
      <c r="UDP28" s="33"/>
      <c r="UDQ28" s="33"/>
      <c r="UDR28" s="33"/>
      <c r="UDS28" s="33"/>
      <c r="UDT28" s="33"/>
      <c r="UDU28" s="33"/>
      <c r="UDV28" s="33"/>
      <c r="UDW28" s="33"/>
      <c r="UDX28" s="33"/>
      <c r="UDY28" s="33"/>
      <c r="UDZ28" s="33"/>
      <c r="UEA28" s="33"/>
      <c r="UEB28" s="33"/>
      <c r="UEC28" s="33"/>
      <c r="UED28" s="33"/>
      <c r="UEE28" s="33"/>
      <c r="UEF28" s="33"/>
      <c r="UEG28" s="33"/>
      <c r="UEH28" s="33"/>
      <c r="UEI28" s="33"/>
      <c r="UEJ28" s="33"/>
      <c r="UEK28" s="33"/>
      <c r="UEL28" s="33"/>
      <c r="UEM28" s="33"/>
      <c r="UEN28" s="33"/>
      <c r="UEO28" s="33"/>
      <c r="UEP28" s="33"/>
      <c r="UEQ28" s="33"/>
      <c r="UER28" s="33"/>
      <c r="UES28" s="33"/>
      <c r="UET28" s="33"/>
      <c r="UEU28" s="33"/>
      <c r="UEV28" s="33"/>
      <c r="UEW28" s="33"/>
      <c r="UEX28" s="33"/>
      <c r="UEY28" s="33"/>
      <c r="UEZ28" s="33"/>
      <c r="UFA28" s="33"/>
      <c r="UFB28" s="33"/>
      <c r="UFC28" s="33"/>
      <c r="UFD28" s="33"/>
      <c r="UFE28" s="33"/>
      <c r="UFF28" s="33"/>
      <c r="UFG28" s="33"/>
      <c r="UFH28" s="33"/>
      <c r="UFI28" s="33"/>
      <c r="UFJ28" s="33"/>
      <c r="UFK28" s="33"/>
      <c r="UFL28" s="33"/>
      <c r="UFM28" s="33"/>
      <c r="UFN28" s="33"/>
      <c r="UFO28" s="33"/>
      <c r="UFP28" s="33"/>
      <c r="UFQ28" s="33"/>
      <c r="UFR28" s="33"/>
      <c r="UFS28" s="33"/>
      <c r="UFT28" s="33"/>
      <c r="UFU28" s="33"/>
      <c r="UFV28" s="33"/>
      <c r="UFW28" s="33"/>
      <c r="UFX28" s="33"/>
      <c r="UFY28" s="33"/>
      <c r="UFZ28" s="33"/>
      <c r="UGA28" s="33"/>
      <c r="UGB28" s="33"/>
      <c r="UGC28" s="33"/>
      <c r="UGD28" s="33"/>
      <c r="UGE28" s="33"/>
      <c r="UGF28" s="33"/>
      <c r="UGG28" s="33"/>
      <c r="UGH28" s="33"/>
      <c r="UGI28" s="33"/>
      <c r="UGJ28" s="33"/>
      <c r="UGK28" s="33"/>
      <c r="UGL28" s="33"/>
      <c r="UGM28" s="33"/>
      <c r="UGN28" s="33"/>
      <c r="UGO28" s="33"/>
      <c r="UGP28" s="33"/>
      <c r="UGQ28" s="33"/>
      <c r="UGR28" s="33"/>
      <c r="UGS28" s="33"/>
      <c r="UGT28" s="33"/>
      <c r="UGU28" s="33"/>
      <c r="UGV28" s="33"/>
      <c r="UGW28" s="33"/>
      <c r="UGX28" s="33"/>
      <c r="UGY28" s="33"/>
      <c r="UGZ28" s="33"/>
      <c r="UHA28" s="33"/>
      <c r="UHB28" s="33"/>
      <c r="UHC28" s="33"/>
      <c r="UHD28" s="33"/>
      <c r="UHE28" s="33"/>
      <c r="UHF28" s="33"/>
      <c r="UHG28" s="33"/>
      <c r="UHH28" s="33"/>
      <c r="UHI28" s="33"/>
      <c r="UHJ28" s="33"/>
      <c r="UHK28" s="33"/>
      <c r="UHL28" s="33"/>
      <c r="UHM28" s="33"/>
      <c r="UHN28" s="33"/>
      <c r="UHO28" s="33"/>
      <c r="UHP28" s="33"/>
      <c r="UHQ28" s="33"/>
      <c r="UHR28" s="33"/>
      <c r="UHS28" s="33"/>
      <c r="UHT28" s="33"/>
      <c r="UHU28" s="33"/>
      <c r="UHV28" s="33"/>
      <c r="UHW28" s="33"/>
      <c r="UHX28" s="33"/>
      <c r="UHY28" s="33"/>
      <c r="UHZ28" s="33"/>
      <c r="UIA28" s="33"/>
      <c r="UIB28" s="33"/>
      <c r="UIC28" s="33"/>
      <c r="UID28" s="33"/>
      <c r="UIE28" s="33"/>
      <c r="UIF28" s="33"/>
      <c r="UIG28" s="33"/>
      <c r="UIH28" s="33"/>
      <c r="UII28" s="33"/>
      <c r="UIJ28" s="33"/>
      <c r="UIK28" s="33"/>
      <c r="UIL28" s="33"/>
      <c r="UIM28" s="33"/>
      <c r="UIN28" s="33"/>
      <c r="UIO28" s="33"/>
      <c r="UIP28" s="33"/>
      <c r="UIQ28" s="33"/>
      <c r="UIR28" s="33"/>
      <c r="UIS28" s="33"/>
      <c r="UIT28" s="33"/>
      <c r="UIU28" s="33"/>
      <c r="UIV28" s="33"/>
      <c r="UIW28" s="33"/>
      <c r="UIX28" s="33"/>
      <c r="UIY28" s="33"/>
      <c r="UIZ28" s="33"/>
      <c r="UJA28" s="33"/>
      <c r="UJB28" s="33"/>
      <c r="UJC28" s="33"/>
      <c r="UJD28" s="33"/>
      <c r="UJE28" s="33"/>
      <c r="UJF28" s="33"/>
      <c r="UJG28" s="33"/>
      <c r="UJH28" s="33"/>
      <c r="UJI28" s="33"/>
      <c r="UJJ28" s="33"/>
      <c r="UJK28" s="33"/>
      <c r="UJL28" s="33"/>
      <c r="UJM28" s="33"/>
      <c r="UJN28" s="33"/>
      <c r="UJO28" s="33"/>
      <c r="UJP28" s="33"/>
      <c r="UJQ28" s="33"/>
      <c r="UJR28" s="33"/>
      <c r="UJS28" s="33"/>
      <c r="UJT28" s="33"/>
      <c r="UJU28" s="33"/>
      <c r="UJV28" s="33"/>
      <c r="UJW28" s="33"/>
      <c r="UJX28" s="33"/>
      <c r="UJY28" s="33"/>
      <c r="UJZ28" s="33"/>
      <c r="UKA28" s="33"/>
      <c r="UKB28" s="33"/>
      <c r="UKC28" s="33"/>
      <c r="UKD28" s="33"/>
      <c r="UKE28" s="33"/>
      <c r="UKF28" s="33"/>
      <c r="UKG28" s="33"/>
      <c r="UKH28" s="33"/>
      <c r="UKI28" s="33"/>
      <c r="UKJ28" s="33"/>
      <c r="UKK28" s="33"/>
      <c r="UKL28" s="33"/>
      <c r="UKM28" s="33"/>
      <c r="UKN28" s="33"/>
      <c r="UKO28" s="33"/>
      <c r="UKP28" s="33"/>
      <c r="UKQ28" s="33"/>
      <c r="UKR28" s="33"/>
      <c r="UKS28" s="33"/>
      <c r="UKT28" s="33"/>
      <c r="UKU28" s="33"/>
      <c r="UKV28" s="33"/>
      <c r="UKW28" s="33"/>
      <c r="UKX28" s="33"/>
      <c r="UKY28" s="33"/>
      <c r="UKZ28" s="33"/>
      <c r="ULA28" s="33"/>
      <c r="ULB28" s="33"/>
      <c r="ULC28" s="33"/>
      <c r="ULD28" s="33"/>
      <c r="ULE28" s="33"/>
      <c r="ULF28" s="33"/>
      <c r="ULG28" s="33"/>
      <c r="ULH28" s="33"/>
      <c r="ULI28" s="33"/>
      <c r="ULJ28" s="33"/>
      <c r="ULK28" s="33"/>
      <c r="ULL28" s="33"/>
      <c r="ULM28" s="33"/>
      <c r="ULN28" s="33"/>
      <c r="ULO28" s="33"/>
      <c r="ULP28" s="33"/>
      <c r="ULQ28" s="33"/>
      <c r="ULR28" s="33"/>
      <c r="ULS28" s="33"/>
      <c r="ULT28" s="33"/>
      <c r="ULU28" s="33"/>
      <c r="ULV28" s="33"/>
      <c r="ULW28" s="33"/>
      <c r="ULX28" s="33"/>
      <c r="ULY28" s="33"/>
      <c r="ULZ28" s="33"/>
      <c r="UMA28" s="33"/>
      <c r="UMB28" s="33"/>
      <c r="UMC28" s="33"/>
      <c r="UMD28" s="33"/>
      <c r="UME28" s="33"/>
      <c r="UMF28" s="33"/>
      <c r="UMG28" s="33"/>
      <c r="UMH28" s="33"/>
      <c r="UMI28" s="33"/>
      <c r="UMJ28" s="33"/>
      <c r="UMK28" s="33"/>
      <c r="UML28" s="33"/>
      <c r="UMM28" s="33"/>
      <c r="UMN28" s="33"/>
      <c r="UMO28" s="33"/>
      <c r="UMP28" s="33"/>
      <c r="UMQ28" s="33"/>
      <c r="UMR28" s="33"/>
      <c r="UMS28" s="33"/>
      <c r="UMT28" s="33"/>
      <c r="UMU28" s="33"/>
      <c r="UMV28" s="33"/>
      <c r="UMW28" s="33"/>
      <c r="UMX28" s="33"/>
      <c r="UMY28" s="33"/>
      <c r="UMZ28" s="33"/>
      <c r="UNA28" s="33"/>
      <c r="UNB28" s="33"/>
      <c r="UNC28" s="33"/>
      <c r="UND28" s="33"/>
      <c r="UNE28" s="33"/>
      <c r="UNF28" s="33"/>
      <c r="UNG28" s="33"/>
      <c r="UNH28" s="33"/>
      <c r="UNI28" s="33"/>
      <c r="UNJ28" s="33"/>
      <c r="UNK28" s="33"/>
      <c r="UNL28" s="33"/>
      <c r="UNM28" s="33"/>
      <c r="UNN28" s="33"/>
      <c r="UNO28" s="33"/>
      <c r="UNP28" s="33"/>
      <c r="UNQ28" s="33"/>
      <c r="UNR28" s="33"/>
      <c r="UNS28" s="33"/>
      <c r="UNT28" s="33"/>
      <c r="UNU28" s="33"/>
      <c r="UNV28" s="33"/>
      <c r="UNW28" s="33"/>
      <c r="UNX28" s="33"/>
      <c r="UNY28" s="33"/>
      <c r="UNZ28" s="33"/>
      <c r="UOA28" s="33"/>
      <c r="UOB28" s="33"/>
      <c r="UOC28" s="33"/>
      <c r="UOD28" s="33"/>
      <c r="UOE28" s="33"/>
      <c r="UOF28" s="33"/>
      <c r="UOG28" s="33"/>
      <c r="UOH28" s="33"/>
      <c r="UOI28" s="33"/>
      <c r="UOJ28" s="33"/>
      <c r="UOK28" s="33"/>
      <c r="UOL28" s="33"/>
      <c r="UOM28" s="33"/>
      <c r="UON28" s="33"/>
      <c r="UOO28" s="33"/>
      <c r="UOP28" s="33"/>
      <c r="UOQ28" s="33"/>
      <c r="UOR28" s="33"/>
      <c r="UOS28" s="33"/>
      <c r="UOT28" s="33"/>
      <c r="UOU28" s="33"/>
      <c r="UOV28" s="33"/>
      <c r="UOW28" s="33"/>
      <c r="UOX28" s="33"/>
      <c r="UOY28" s="33"/>
      <c r="UOZ28" s="33"/>
      <c r="UPA28" s="33"/>
      <c r="UPB28" s="33"/>
      <c r="UPC28" s="33"/>
      <c r="UPD28" s="33"/>
      <c r="UPE28" s="33"/>
      <c r="UPF28" s="33"/>
      <c r="UPG28" s="33"/>
      <c r="UPH28" s="33"/>
      <c r="UPI28" s="33"/>
      <c r="UPJ28" s="33"/>
      <c r="UPK28" s="33"/>
      <c r="UPL28" s="33"/>
      <c r="UPM28" s="33"/>
      <c r="UPN28" s="33"/>
      <c r="UPO28" s="33"/>
      <c r="UPP28" s="33"/>
      <c r="UPQ28" s="33"/>
      <c r="UPR28" s="33"/>
      <c r="UPS28" s="33"/>
      <c r="UPT28" s="33"/>
      <c r="UPU28" s="33"/>
      <c r="UPV28" s="33"/>
      <c r="UPW28" s="33"/>
      <c r="UPX28" s="33"/>
      <c r="UPY28" s="33"/>
      <c r="UPZ28" s="33"/>
      <c r="UQA28" s="33"/>
      <c r="UQB28" s="33"/>
      <c r="UQC28" s="33"/>
      <c r="UQD28" s="33"/>
      <c r="UQE28" s="33"/>
      <c r="UQF28" s="33"/>
      <c r="UQG28" s="33"/>
      <c r="UQH28" s="33"/>
      <c r="UQI28" s="33"/>
      <c r="UQJ28" s="33"/>
      <c r="UQK28" s="33"/>
      <c r="UQL28" s="33"/>
      <c r="UQM28" s="33"/>
      <c r="UQN28" s="33"/>
      <c r="UQO28" s="33"/>
      <c r="UQP28" s="33"/>
      <c r="UQQ28" s="33"/>
      <c r="UQR28" s="33"/>
      <c r="UQS28" s="33"/>
      <c r="UQT28" s="33"/>
      <c r="UQU28" s="33"/>
      <c r="UQV28" s="33"/>
      <c r="UQW28" s="33"/>
      <c r="UQX28" s="33"/>
      <c r="UQY28" s="33"/>
      <c r="UQZ28" s="33"/>
      <c r="URA28" s="33"/>
      <c r="URB28" s="33"/>
      <c r="URC28" s="33"/>
      <c r="URD28" s="33"/>
      <c r="URE28" s="33"/>
      <c r="URF28" s="33"/>
      <c r="URG28" s="33"/>
      <c r="URH28" s="33"/>
      <c r="URI28" s="33"/>
      <c r="URJ28" s="33"/>
      <c r="URK28" s="33"/>
      <c r="URL28" s="33"/>
      <c r="URM28" s="33"/>
      <c r="URN28" s="33"/>
      <c r="URO28" s="33"/>
      <c r="URP28" s="33"/>
      <c r="URQ28" s="33"/>
      <c r="URR28" s="33"/>
      <c r="URS28" s="33"/>
      <c r="URT28" s="33"/>
      <c r="URU28" s="33"/>
      <c r="URV28" s="33"/>
      <c r="URW28" s="33"/>
      <c r="URX28" s="33"/>
      <c r="URY28" s="33"/>
      <c r="URZ28" s="33"/>
      <c r="USA28" s="33"/>
      <c r="USB28" s="33"/>
      <c r="USC28" s="33"/>
      <c r="USD28" s="33"/>
      <c r="USE28" s="33"/>
      <c r="USF28" s="33"/>
      <c r="USG28" s="33"/>
      <c r="USH28" s="33"/>
      <c r="USI28" s="33"/>
      <c r="USJ28" s="33"/>
      <c r="USK28" s="33"/>
      <c r="USL28" s="33"/>
      <c r="USM28" s="33"/>
      <c r="USN28" s="33"/>
      <c r="USO28" s="33"/>
      <c r="USP28" s="33"/>
      <c r="USQ28" s="33"/>
      <c r="USR28" s="33"/>
      <c r="USS28" s="33"/>
      <c r="UST28" s="33"/>
      <c r="USU28" s="33"/>
      <c r="USV28" s="33"/>
      <c r="USW28" s="33"/>
      <c r="USX28" s="33"/>
      <c r="USY28" s="33"/>
      <c r="USZ28" s="33"/>
      <c r="UTA28" s="33"/>
      <c r="UTB28" s="33"/>
      <c r="UTC28" s="33"/>
      <c r="UTD28" s="33"/>
      <c r="UTE28" s="33"/>
      <c r="UTF28" s="33"/>
      <c r="UTG28" s="33"/>
      <c r="UTH28" s="33"/>
      <c r="UTI28" s="33"/>
      <c r="UTJ28" s="33"/>
      <c r="UTK28" s="33"/>
      <c r="UTL28" s="33"/>
      <c r="UTM28" s="33"/>
      <c r="UTN28" s="33"/>
      <c r="UTO28" s="33"/>
      <c r="UTP28" s="33"/>
      <c r="UTQ28" s="33"/>
      <c r="UTR28" s="33"/>
      <c r="UTS28" s="33"/>
      <c r="UTT28" s="33"/>
      <c r="UTU28" s="33"/>
      <c r="UTV28" s="33"/>
      <c r="UTW28" s="33"/>
      <c r="UTX28" s="33"/>
      <c r="UTY28" s="33"/>
      <c r="UTZ28" s="33"/>
      <c r="UUA28" s="33"/>
      <c r="UUB28" s="33"/>
      <c r="UUC28" s="33"/>
      <c r="UUD28" s="33"/>
      <c r="UUE28" s="33"/>
      <c r="UUF28" s="33"/>
      <c r="UUG28" s="33"/>
      <c r="UUH28" s="33"/>
      <c r="UUI28" s="33"/>
      <c r="UUJ28" s="33"/>
      <c r="UUK28" s="33"/>
      <c r="UUL28" s="33"/>
      <c r="UUM28" s="33"/>
      <c r="UUN28" s="33"/>
      <c r="UUO28" s="33"/>
      <c r="UUP28" s="33"/>
      <c r="UUQ28" s="33"/>
      <c r="UUR28" s="33"/>
      <c r="UUS28" s="33"/>
      <c r="UUT28" s="33"/>
      <c r="UUU28" s="33"/>
      <c r="UUV28" s="33"/>
      <c r="UUW28" s="33"/>
      <c r="UUX28" s="33"/>
      <c r="UUY28" s="33"/>
      <c r="UUZ28" s="33"/>
      <c r="UVA28" s="33"/>
      <c r="UVB28" s="33"/>
      <c r="UVC28" s="33"/>
      <c r="UVD28" s="33"/>
      <c r="UVE28" s="33"/>
      <c r="UVF28" s="33"/>
      <c r="UVG28" s="33"/>
      <c r="UVH28" s="33"/>
      <c r="UVI28" s="33"/>
      <c r="UVJ28" s="33"/>
      <c r="UVK28" s="33"/>
      <c r="UVL28" s="33"/>
      <c r="UVM28" s="33"/>
      <c r="UVN28" s="33"/>
      <c r="UVO28" s="33"/>
      <c r="UVP28" s="33"/>
      <c r="UVQ28" s="33"/>
      <c r="UVR28" s="33"/>
      <c r="UVS28" s="33"/>
      <c r="UVT28" s="33"/>
      <c r="UVU28" s="33"/>
      <c r="UVV28" s="33"/>
      <c r="UVW28" s="33"/>
      <c r="UVX28" s="33"/>
      <c r="UVY28" s="33"/>
      <c r="UVZ28" s="33"/>
      <c r="UWA28" s="33"/>
      <c r="UWB28" s="33"/>
      <c r="UWC28" s="33"/>
      <c r="UWD28" s="33"/>
      <c r="UWE28" s="33"/>
      <c r="UWF28" s="33"/>
      <c r="UWG28" s="33"/>
      <c r="UWH28" s="33"/>
      <c r="UWI28" s="33"/>
      <c r="UWJ28" s="33"/>
      <c r="UWK28" s="33"/>
      <c r="UWL28" s="33"/>
      <c r="UWM28" s="33"/>
      <c r="UWN28" s="33"/>
      <c r="UWO28" s="33"/>
      <c r="UWP28" s="33"/>
      <c r="UWQ28" s="33"/>
      <c r="UWR28" s="33"/>
      <c r="UWS28" s="33"/>
      <c r="UWT28" s="33"/>
      <c r="UWU28" s="33"/>
      <c r="UWV28" s="33"/>
      <c r="UWW28" s="33"/>
      <c r="UWX28" s="33"/>
      <c r="UWY28" s="33"/>
      <c r="UWZ28" s="33"/>
      <c r="UXA28" s="33"/>
      <c r="UXB28" s="33"/>
      <c r="UXC28" s="33"/>
      <c r="UXD28" s="33"/>
      <c r="UXE28" s="33"/>
      <c r="UXF28" s="33"/>
      <c r="UXG28" s="33"/>
      <c r="UXH28" s="33"/>
      <c r="UXI28" s="33"/>
      <c r="UXJ28" s="33"/>
      <c r="UXK28" s="33"/>
      <c r="UXL28" s="33"/>
      <c r="UXM28" s="33"/>
      <c r="UXN28" s="33"/>
      <c r="UXO28" s="33"/>
      <c r="UXP28" s="33"/>
      <c r="UXQ28" s="33"/>
      <c r="UXR28" s="33"/>
      <c r="UXS28" s="33"/>
      <c r="UXT28" s="33"/>
      <c r="UXU28" s="33"/>
      <c r="UXV28" s="33"/>
      <c r="UXW28" s="33"/>
      <c r="UXX28" s="33"/>
      <c r="UXY28" s="33"/>
      <c r="UXZ28" s="33"/>
      <c r="UYA28" s="33"/>
      <c r="UYB28" s="33"/>
      <c r="UYC28" s="33"/>
      <c r="UYD28" s="33"/>
      <c r="UYE28" s="33"/>
      <c r="UYF28" s="33"/>
      <c r="UYG28" s="33"/>
      <c r="UYH28" s="33"/>
      <c r="UYI28" s="33"/>
      <c r="UYJ28" s="33"/>
      <c r="UYK28" s="33"/>
      <c r="UYL28" s="33"/>
      <c r="UYM28" s="33"/>
      <c r="UYN28" s="33"/>
      <c r="UYO28" s="33"/>
      <c r="UYP28" s="33"/>
      <c r="UYQ28" s="33"/>
      <c r="UYR28" s="33"/>
      <c r="UYS28" s="33"/>
      <c r="UYT28" s="33"/>
      <c r="UYU28" s="33"/>
      <c r="UYV28" s="33"/>
      <c r="UYW28" s="33"/>
      <c r="UYX28" s="33"/>
      <c r="UYY28" s="33"/>
      <c r="UYZ28" s="33"/>
      <c r="UZA28" s="33"/>
      <c r="UZB28" s="33"/>
      <c r="UZC28" s="33"/>
      <c r="UZD28" s="33"/>
      <c r="UZE28" s="33"/>
      <c r="UZF28" s="33"/>
      <c r="UZG28" s="33"/>
      <c r="UZH28" s="33"/>
      <c r="UZI28" s="33"/>
      <c r="UZJ28" s="33"/>
      <c r="UZK28" s="33"/>
      <c r="UZL28" s="33"/>
      <c r="UZM28" s="33"/>
      <c r="UZN28" s="33"/>
      <c r="UZO28" s="33"/>
      <c r="UZP28" s="33"/>
      <c r="UZQ28" s="33"/>
      <c r="UZR28" s="33"/>
      <c r="UZS28" s="33"/>
      <c r="UZT28" s="33"/>
      <c r="UZU28" s="33"/>
      <c r="UZV28" s="33"/>
      <c r="UZW28" s="33"/>
      <c r="UZX28" s="33"/>
      <c r="UZY28" s="33"/>
      <c r="UZZ28" s="33"/>
      <c r="VAA28" s="33"/>
      <c r="VAB28" s="33"/>
      <c r="VAC28" s="33"/>
      <c r="VAD28" s="33"/>
      <c r="VAE28" s="33"/>
      <c r="VAF28" s="33"/>
      <c r="VAG28" s="33"/>
      <c r="VAH28" s="33"/>
      <c r="VAI28" s="33"/>
      <c r="VAJ28" s="33"/>
      <c r="VAK28" s="33"/>
      <c r="VAL28" s="33"/>
      <c r="VAM28" s="33"/>
      <c r="VAN28" s="33"/>
      <c r="VAO28" s="33"/>
      <c r="VAP28" s="33"/>
      <c r="VAQ28" s="33"/>
      <c r="VAR28" s="33"/>
      <c r="VAS28" s="33"/>
      <c r="VAT28" s="33"/>
      <c r="VAU28" s="33"/>
      <c r="VAV28" s="33"/>
      <c r="VAW28" s="33"/>
      <c r="VAX28" s="33"/>
      <c r="VAY28" s="33"/>
      <c r="VAZ28" s="33"/>
      <c r="VBA28" s="33"/>
      <c r="VBB28" s="33"/>
      <c r="VBC28" s="33"/>
      <c r="VBD28" s="33"/>
      <c r="VBE28" s="33"/>
      <c r="VBF28" s="33"/>
      <c r="VBG28" s="33"/>
      <c r="VBH28" s="33"/>
      <c r="VBI28" s="33"/>
      <c r="VBJ28" s="33"/>
      <c r="VBK28" s="33"/>
      <c r="VBL28" s="33"/>
      <c r="VBM28" s="33"/>
      <c r="VBN28" s="33"/>
      <c r="VBO28" s="33"/>
      <c r="VBP28" s="33"/>
      <c r="VBQ28" s="33"/>
      <c r="VBR28" s="33"/>
      <c r="VBS28" s="33"/>
      <c r="VBT28" s="33"/>
      <c r="VBU28" s="33"/>
      <c r="VBV28" s="33"/>
      <c r="VBW28" s="33"/>
      <c r="VBX28" s="33"/>
      <c r="VBY28" s="33"/>
      <c r="VBZ28" s="33"/>
      <c r="VCA28" s="33"/>
      <c r="VCB28" s="33"/>
      <c r="VCC28" s="33"/>
      <c r="VCD28" s="33"/>
      <c r="VCE28" s="33"/>
      <c r="VCF28" s="33"/>
      <c r="VCG28" s="33"/>
      <c r="VCH28" s="33"/>
      <c r="VCI28" s="33"/>
      <c r="VCJ28" s="33"/>
      <c r="VCK28" s="33"/>
      <c r="VCL28" s="33"/>
      <c r="VCM28" s="33"/>
      <c r="VCN28" s="33"/>
      <c r="VCO28" s="33"/>
      <c r="VCP28" s="33"/>
      <c r="VCQ28" s="33"/>
      <c r="VCR28" s="33"/>
      <c r="VCS28" s="33"/>
      <c r="VCT28" s="33"/>
      <c r="VCU28" s="33"/>
      <c r="VCV28" s="33"/>
      <c r="VCW28" s="33"/>
      <c r="VCX28" s="33"/>
      <c r="VCY28" s="33"/>
      <c r="VCZ28" s="33"/>
      <c r="VDA28" s="33"/>
      <c r="VDB28" s="33"/>
      <c r="VDC28" s="33"/>
      <c r="VDD28" s="33"/>
      <c r="VDE28" s="33"/>
      <c r="VDF28" s="33"/>
      <c r="VDG28" s="33"/>
      <c r="VDH28" s="33"/>
      <c r="VDI28" s="33"/>
      <c r="VDJ28" s="33"/>
      <c r="VDK28" s="33"/>
      <c r="VDL28" s="33"/>
      <c r="VDM28" s="33"/>
      <c r="VDN28" s="33"/>
      <c r="VDO28" s="33"/>
      <c r="VDP28" s="33"/>
      <c r="VDQ28" s="33"/>
      <c r="VDR28" s="33"/>
      <c r="VDS28" s="33"/>
      <c r="VDT28" s="33"/>
      <c r="VDU28" s="33"/>
      <c r="VDV28" s="33"/>
      <c r="VDW28" s="33"/>
      <c r="VDX28" s="33"/>
      <c r="VDY28" s="33"/>
      <c r="VDZ28" s="33"/>
      <c r="VEA28" s="33"/>
      <c r="VEB28" s="33"/>
      <c r="VEC28" s="33"/>
      <c r="VED28" s="33"/>
      <c r="VEE28" s="33"/>
      <c r="VEF28" s="33"/>
      <c r="VEG28" s="33"/>
      <c r="VEH28" s="33"/>
      <c r="VEI28" s="33"/>
      <c r="VEJ28" s="33"/>
      <c r="VEK28" s="33"/>
      <c r="VEL28" s="33"/>
      <c r="VEM28" s="33"/>
      <c r="VEN28" s="33"/>
      <c r="VEO28" s="33"/>
      <c r="VEP28" s="33"/>
      <c r="VEQ28" s="33"/>
      <c r="VER28" s="33"/>
      <c r="VES28" s="33"/>
      <c r="VET28" s="33"/>
      <c r="VEU28" s="33"/>
      <c r="VEV28" s="33"/>
      <c r="VEW28" s="33"/>
      <c r="VEX28" s="33"/>
      <c r="VEY28" s="33"/>
      <c r="VEZ28" s="33"/>
      <c r="VFA28" s="33"/>
      <c r="VFB28" s="33"/>
      <c r="VFC28" s="33"/>
      <c r="VFD28" s="33"/>
      <c r="VFE28" s="33"/>
      <c r="VFF28" s="33"/>
      <c r="VFG28" s="33"/>
      <c r="VFH28" s="33"/>
      <c r="VFI28" s="33"/>
      <c r="VFJ28" s="33"/>
      <c r="VFK28" s="33"/>
      <c r="VFL28" s="33"/>
      <c r="VFM28" s="33"/>
      <c r="VFN28" s="33"/>
      <c r="VFO28" s="33"/>
      <c r="VFP28" s="33"/>
      <c r="VFQ28" s="33"/>
      <c r="VFR28" s="33"/>
      <c r="VFS28" s="33"/>
      <c r="VFT28" s="33"/>
      <c r="VFU28" s="33"/>
      <c r="VFV28" s="33"/>
      <c r="VFW28" s="33"/>
      <c r="VFX28" s="33"/>
      <c r="VFY28" s="33"/>
      <c r="VFZ28" s="33"/>
      <c r="VGA28" s="33"/>
      <c r="VGB28" s="33"/>
      <c r="VGC28" s="33"/>
      <c r="VGD28" s="33"/>
      <c r="VGE28" s="33"/>
      <c r="VGF28" s="33"/>
      <c r="VGG28" s="33"/>
      <c r="VGH28" s="33"/>
      <c r="VGI28" s="33"/>
      <c r="VGJ28" s="33"/>
      <c r="VGK28" s="33"/>
      <c r="VGL28" s="33"/>
      <c r="VGM28" s="33"/>
      <c r="VGN28" s="33"/>
      <c r="VGO28" s="33"/>
      <c r="VGP28" s="33"/>
      <c r="VGQ28" s="33"/>
      <c r="VGR28" s="33"/>
      <c r="VGS28" s="33"/>
      <c r="VGT28" s="33"/>
      <c r="VGU28" s="33"/>
      <c r="VGV28" s="33"/>
      <c r="VGW28" s="33"/>
      <c r="VGX28" s="33"/>
      <c r="VGY28" s="33"/>
      <c r="VGZ28" s="33"/>
      <c r="VHA28" s="33"/>
      <c r="VHB28" s="33"/>
      <c r="VHC28" s="33"/>
      <c r="VHD28" s="33"/>
      <c r="VHE28" s="33"/>
      <c r="VHF28" s="33"/>
      <c r="VHG28" s="33"/>
      <c r="VHH28" s="33"/>
      <c r="VHI28" s="33"/>
      <c r="VHJ28" s="33"/>
      <c r="VHK28" s="33"/>
      <c r="VHL28" s="33"/>
      <c r="VHM28" s="33"/>
      <c r="VHN28" s="33"/>
      <c r="VHO28" s="33"/>
      <c r="VHP28" s="33"/>
      <c r="VHQ28" s="33"/>
      <c r="VHR28" s="33"/>
      <c r="VHS28" s="33"/>
      <c r="VHT28" s="33"/>
      <c r="VHU28" s="33"/>
      <c r="VHV28" s="33"/>
      <c r="VHW28" s="33"/>
      <c r="VHX28" s="33"/>
      <c r="VHY28" s="33"/>
      <c r="VHZ28" s="33"/>
      <c r="VIA28" s="33"/>
      <c r="VIB28" s="33"/>
      <c r="VIC28" s="33"/>
      <c r="VID28" s="33"/>
      <c r="VIE28" s="33"/>
      <c r="VIF28" s="33"/>
      <c r="VIG28" s="33"/>
      <c r="VIH28" s="33"/>
      <c r="VII28" s="33"/>
      <c r="VIJ28" s="33"/>
      <c r="VIK28" s="33"/>
      <c r="VIL28" s="33"/>
      <c r="VIM28" s="33"/>
      <c r="VIN28" s="33"/>
      <c r="VIO28" s="33"/>
      <c r="VIP28" s="33"/>
      <c r="VIQ28" s="33"/>
      <c r="VIR28" s="33"/>
      <c r="VIS28" s="33"/>
      <c r="VIT28" s="33"/>
      <c r="VIU28" s="33"/>
      <c r="VIV28" s="33"/>
      <c r="VIW28" s="33"/>
      <c r="VIX28" s="33"/>
      <c r="VIY28" s="33"/>
      <c r="VIZ28" s="33"/>
      <c r="VJA28" s="33"/>
      <c r="VJB28" s="33"/>
      <c r="VJC28" s="33"/>
      <c r="VJD28" s="33"/>
      <c r="VJE28" s="33"/>
      <c r="VJF28" s="33"/>
      <c r="VJG28" s="33"/>
      <c r="VJH28" s="33"/>
      <c r="VJI28" s="33"/>
      <c r="VJJ28" s="33"/>
      <c r="VJK28" s="33"/>
      <c r="VJL28" s="33"/>
      <c r="VJM28" s="33"/>
      <c r="VJN28" s="33"/>
      <c r="VJO28" s="33"/>
      <c r="VJP28" s="33"/>
      <c r="VJQ28" s="33"/>
      <c r="VJR28" s="33"/>
      <c r="VJS28" s="33"/>
      <c r="VJT28" s="33"/>
      <c r="VJU28" s="33"/>
      <c r="VJV28" s="33"/>
      <c r="VJW28" s="33"/>
      <c r="VJX28" s="33"/>
      <c r="VJY28" s="33"/>
      <c r="VJZ28" s="33"/>
      <c r="VKA28" s="33"/>
      <c r="VKB28" s="33"/>
      <c r="VKC28" s="33"/>
      <c r="VKD28" s="33"/>
      <c r="VKE28" s="33"/>
      <c r="VKF28" s="33"/>
      <c r="VKG28" s="33"/>
      <c r="VKH28" s="33"/>
      <c r="VKI28" s="33"/>
      <c r="VKJ28" s="33"/>
      <c r="VKK28" s="33"/>
      <c r="VKL28" s="33"/>
      <c r="VKM28" s="33"/>
      <c r="VKN28" s="33"/>
      <c r="VKO28" s="33"/>
      <c r="VKP28" s="33"/>
      <c r="VKQ28" s="33"/>
      <c r="VKR28" s="33"/>
      <c r="VKS28" s="33"/>
      <c r="VKT28" s="33"/>
      <c r="VKU28" s="33"/>
      <c r="VKV28" s="33"/>
      <c r="VKW28" s="33"/>
      <c r="VKX28" s="33"/>
      <c r="VKY28" s="33"/>
      <c r="VKZ28" s="33"/>
      <c r="VLA28" s="33"/>
      <c r="VLB28" s="33"/>
      <c r="VLC28" s="33"/>
      <c r="VLD28" s="33"/>
      <c r="VLE28" s="33"/>
      <c r="VLF28" s="33"/>
      <c r="VLG28" s="33"/>
      <c r="VLH28" s="33"/>
      <c r="VLI28" s="33"/>
      <c r="VLJ28" s="33"/>
      <c r="VLK28" s="33"/>
      <c r="VLL28" s="33"/>
      <c r="VLM28" s="33"/>
      <c r="VLN28" s="33"/>
      <c r="VLO28" s="33"/>
      <c r="VLP28" s="33"/>
      <c r="VLQ28" s="33"/>
      <c r="VLR28" s="33"/>
      <c r="VLS28" s="33"/>
      <c r="VLT28" s="33"/>
      <c r="VLU28" s="33"/>
      <c r="VLV28" s="33"/>
      <c r="VLW28" s="33"/>
      <c r="VLX28" s="33"/>
      <c r="VLY28" s="33"/>
      <c r="VLZ28" s="33"/>
      <c r="VMA28" s="33"/>
      <c r="VMB28" s="33"/>
      <c r="VMC28" s="33"/>
      <c r="VMD28" s="33"/>
      <c r="VME28" s="33"/>
      <c r="VMF28" s="33"/>
      <c r="VMG28" s="33"/>
      <c r="VMH28" s="33"/>
      <c r="VMI28" s="33"/>
      <c r="VMJ28" s="33"/>
      <c r="VMK28" s="33"/>
      <c r="VML28" s="33"/>
      <c r="VMM28" s="33"/>
      <c r="VMN28" s="33"/>
      <c r="VMO28" s="33"/>
      <c r="VMP28" s="33"/>
      <c r="VMQ28" s="33"/>
      <c r="VMR28" s="33"/>
      <c r="VMS28" s="33"/>
      <c r="VMT28" s="33"/>
      <c r="VMU28" s="33"/>
      <c r="VMV28" s="33"/>
      <c r="VMW28" s="33"/>
      <c r="VMX28" s="33"/>
      <c r="VMY28" s="33"/>
      <c r="VMZ28" s="33"/>
      <c r="VNA28" s="33"/>
      <c r="VNB28" s="33"/>
      <c r="VNC28" s="33"/>
      <c r="VND28" s="33"/>
      <c r="VNE28" s="33"/>
      <c r="VNF28" s="33"/>
      <c r="VNG28" s="33"/>
      <c r="VNH28" s="33"/>
      <c r="VNI28" s="33"/>
      <c r="VNJ28" s="33"/>
      <c r="VNK28" s="33"/>
      <c r="VNL28" s="33"/>
      <c r="VNM28" s="33"/>
      <c r="VNN28" s="33"/>
      <c r="VNO28" s="33"/>
      <c r="VNP28" s="33"/>
      <c r="VNQ28" s="33"/>
      <c r="VNR28" s="33"/>
      <c r="VNS28" s="33"/>
      <c r="VNT28" s="33"/>
      <c r="VNU28" s="33"/>
      <c r="VNV28" s="33"/>
      <c r="VNW28" s="33"/>
      <c r="VNX28" s="33"/>
      <c r="VNY28" s="33"/>
      <c r="VNZ28" s="33"/>
      <c r="VOA28" s="33"/>
      <c r="VOB28" s="33"/>
      <c r="VOC28" s="33"/>
      <c r="VOD28" s="33"/>
      <c r="VOE28" s="33"/>
      <c r="VOF28" s="33"/>
      <c r="VOG28" s="33"/>
      <c r="VOH28" s="33"/>
      <c r="VOI28" s="33"/>
      <c r="VOJ28" s="33"/>
      <c r="VOK28" s="33"/>
      <c r="VOL28" s="33"/>
      <c r="VOM28" s="33"/>
      <c r="VON28" s="33"/>
      <c r="VOO28" s="33"/>
      <c r="VOP28" s="33"/>
      <c r="VOQ28" s="33"/>
      <c r="VOR28" s="33"/>
      <c r="VOS28" s="33"/>
      <c r="VOT28" s="33"/>
      <c r="VOU28" s="33"/>
      <c r="VOV28" s="33"/>
      <c r="VOW28" s="33"/>
      <c r="VOX28" s="33"/>
      <c r="VOY28" s="33"/>
      <c r="VOZ28" s="33"/>
      <c r="VPA28" s="33"/>
      <c r="VPB28" s="33"/>
      <c r="VPC28" s="33"/>
      <c r="VPD28" s="33"/>
      <c r="VPE28" s="33"/>
      <c r="VPF28" s="33"/>
      <c r="VPG28" s="33"/>
      <c r="VPH28" s="33"/>
      <c r="VPI28" s="33"/>
      <c r="VPJ28" s="33"/>
      <c r="VPK28" s="33"/>
      <c r="VPL28" s="33"/>
      <c r="VPM28" s="33"/>
      <c r="VPN28" s="33"/>
      <c r="VPO28" s="33"/>
      <c r="VPP28" s="33"/>
      <c r="VPQ28" s="33"/>
      <c r="VPR28" s="33"/>
      <c r="VPS28" s="33"/>
      <c r="VPT28" s="33"/>
      <c r="VPU28" s="33"/>
      <c r="VPV28" s="33"/>
      <c r="VPW28" s="33"/>
      <c r="VPX28" s="33"/>
      <c r="VPY28" s="33"/>
      <c r="VPZ28" s="33"/>
      <c r="VQA28" s="33"/>
      <c r="VQB28" s="33"/>
      <c r="VQC28" s="33"/>
      <c r="VQD28" s="33"/>
      <c r="VQE28" s="33"/>
      <c r="VQF28" s="33"/>
      <c r="VQG28" s="33"/>
      <c r="VQH28" s="33"/>
      <c r="VQI28" s="33"/>
      <c r="VQJ28" s="33"/>
      <c r="VQK28" s="33"/>
      <c r="VQL28" s="33"/>
      <c r="VQM28" s="33"/>
      <c r="VQN28" s="33"/>
      <c r="VQO28" s="33"/>
      <c r="VQP28" s="33"/>
      <c r="VQQ28" s="33"/>
      <c r="VQR28" s="33"/>
      <c r="VQS28" s="33"/>
      <c r="VQT28" s="33"/>
      <c r="VQU28" s="33"/>
      <c r="VQV28" s="33"/>
      <c r="VQW28" s="33"/>
      <c r="VQX28" s="33"/>
      <c r="VQY28" s="33"/>
      <c r="VQZ28" s="33"/>
      <c r="VRA28" s="33"/>
      <c r="VRB28" s="33"/>
      <c r="VRC28" s="33"/>
      <c r="VRD28" s="33"/>
      <c r="VRE28" s="33"/>
      <c r="VRF28" s="33"/>
      <c r="VRG28" s="33"/>
      <c r="VRH28" s="33"/>
      <c r="VRI28" s="33"/>
      <c r="VRJ28" s="33"/>
      <c r="VRK28" s="33"/>
      <c r="VRL28" s="33"/>
      <c r="VRM28" s="33"/>
      <c r="VRN28" s="33"/>
      <c r="VRO28" s="33"/>
      <c r="VRP28" s="33"/>
      <c r="VRQ28" s="33"/>
      <c r="VRR28" s="33"/>
      <c r="VRS28" s="33"/>
      <c r="VRT28" s="33"/>
      <c r="VRU28" s="33"/>
      <c r="VRV28" s="33"/>
      <c r="VRW28" s="33"/>
      <c r="VRX28" s="33"/>
      <c r="VRY28" s="33"/>
      <c r="VRZ28" s="33"/>
      <c r="VSA28" s="33"/>
      <c r="VSB28" s="33"/>
      <c r="VSC28" s="33"/>
      <c r="VSD28" s="33"/>
      <c r="VSE28" s="33"/>
      <c r="VSF28" s="33"/>
      <c r="VSG28" s="33"/>
      <c r="VSH28" s="33"/>
      <c r="VSI28" s="33"/>
      <c r="VSJ28" s="33"/>
      <c r="VSK28" s="33"/>
      <c r="VSL28" s="33"/>
      <c r="VSM28" s="33"/>
      <c r="VSN28" s="33"/>
      <c r="VSO28" s="33"/>
      <c r="VSP28" s="33"/>
      <c r="VSQ28" s="33"/>
      <c r="VSR28" s="33"/>
      <c r="VSS28" s="33"/>
      <c r="VST28" s="33"/>
      <c r="VSU28" s="33"/>
      <c r="VSV28" s="33"/>
      <c r="VSW28" s="33"/>
      <c r="VSX28" s="33"/>
      <c r="VSY28" s="33"/>
      <c r="VSZ28" s="33"/>
      <c r="VTA28" s="33"/>
      <c r="VTB28" s="33"/>
      <c r="VTC28" s="33"/>
      <c r="VTD28" s="33"/>
      <c r="VTE28" s="33"/>
      <c r="VTF28" s="33"/>
      <c r="VTG28" s="33"/>
      <c r="VTH28" s="33"/>
      <c r="VTI28" s="33"/>
      <c r="VTJ28" s="33"/>
      <c r="VTK28" s="33"/>
      <c r="VTL28" s="33"/>
      <c r="VTM28" s="33"/>
      <c r="VTN28" s="33"/>
      <c r="VTO28" s="33"/>
      <c r="VTP28" s="33"/>
      <c r="VTQ28" s="33"/>
      <c r="VTR28" s="33"/>
      <c r="VTS28" s="33"/>
      <c r="VTT28" s="33"/>
      <c r="VTU28" s="33"/>
      <c r="VTV28" s="33"/>
      <c r="VTW28" s="33"/>
      <c r="VTX28" s="33"/>
      <c r="VTY28" s="33"/>
      <c r="VTZ28" s="33"/>
      <c r="VUA28" s="33"/>
      <c r="VUB28" s="33"/>
      <c r="VUC28" s="33"/>
      <c r="VUD28" s="33"/>
      <c r="VUE28" s="33"/>
      <c r="VUF28" s="33"/>
      <c r="VUG28" s="33"/>
      <c r="VUH28" s="33"/>
      <c r="VUI28" s="33"/>
      <c r="VUJ28" s="33"/>
      <c r="VUK28" s="33"/>
      <c r="VUL28" s="33"/>
      <c r="VUM28" s="33"/>
      <c r="VUN28" s="33"/>
      <c r="VUO28" s="33"/>
      <c r="VUP28" s="33"/>
      <c r="VUQ28" s="33"/>
      <c r="VUR28" s="33"/>
      <c r="VUS28" s="33"/>
      <c r="VUT28" s="33"/>
      <c r="VUU28" s="33"/>
      <c r="VUV28" s="33"/>
      <c r="VUW28" s="33"/>
      <c r="VUX28" s="33"/>
      <c r="VUY28" s="33"/>
      <c r="VUZ28" s="33"/>
      <c r="VVA28" s="33"/>
      <c r="VVB28" s="33"/>
      <c r="VVC28" s="33"/>
      <c r="VVD28" s="33"/>
      <c r="VVE28" s="33"/>
      <c r="VVF28" s="33"/>
      <c r="VVG28" s="33"/>
      <c r="VVH28" s="33"/>
      <c r="VVI28" s="33"/>
      <c r="VVJ28" s="33"/>
      <c r="VVK28" s="33"/>
      <c r="VVL28" s="33"/>
      <c r="VVM28" s="33"/>
      <c r="VVN28" s="33"/>
      <c r="VVO28" s="33"/>
      <c r="VVP28" s="33"/>
      <c r="VVQ28" s="33"/>
      <c r="VVR28" s="33"/>
      <c r="VVS28" s="33"/>
      <c r="VVT28" s="33"/>
      <c r="VVU28" s="33"/>
      <c r="VVV28" s="33"/>
      <c r="VVW28" s="33"/>
      <c r="VVX28" s="33"/>
      <c r="VVY28" s="33"/>
      <c r="VVZ28" s="33"/>
      <c r="VWA28" s="33"/>
      <c r="VWB28" s="33"/>
      <c r="VWC28" s="33"/>
      <c r="VWD28" s="33"/>
      <c r="VWE28" s="33"/>
      <c r="VWF28" s="33"/>
      <c r="VWG28" s="33"/>
      <c r="VWH28" s="33"/>
      <c r="VWI28" s="33"/>
      <c r="VWJ28" s="33"/>
      <c r="VWK28" s="33"/>
      <c r="VWL28" s="33"/>
      <c r="VWM28" s="33"/>
      <c r="VWN28" s="33"/>
      <c r="VWO28" s="33"/>
      <c r="VWP28" s="33"/>
      <c r="VWQ28" s="33"/>
      <c r="VWR28" s="33"/>
      <c r="VWS28" s="33"/>
      <c r="VWT28" s="33"/>
      <c r="VWU28" s="33"/>
      <c r="VWV28" s="33"/>
      <c r="VWW28" s="33"/>
      <c r="VWX28" s="33"/>
      <c r="VWY28" s="33"/>
      <c r="VWZ28" s="33"/>
      <c r="VXA28" s="33"/>
      <c r="VXB28" s="33"/>
      <c r="VXC28" s="33"/>
      <c r="VXD28" s="33"/>
      <c r="VXE28" s="33"/>
      <c r="VXF28" s="33"/>
      <c r="VXG28" s="33"/>
      <c r="VXH28" s="33"/>
      <c r="VXI28" s="33"/>
      <c r="VXJ28" s="33"/>
      <c r="VXK28" s="33"/>
      <c r="VXL28" s="33"/>
      <c r="VXM28" s="33"/>
      <c r="VXN28" s="33"/>
      <c r="VXO28" s="33"/>
      <c r="VXP28" s="33"/>
      <c r="VXQ28" s="33"/>
      <c r="VXR28" s="33"/>
      <c r="VXS28" s="33"/>
      <c r="VXT28" s="33"/>
      <c r="VXU28" s="33"/>
      <c r="VXV28" s="33"/>
      <c r="VXW28" s="33"/>
      <c r="VXX28" s="33"/>
      <c r="VXY28" s="33"/>
      <c r="VXZ28" s="33"/>
      <c r="VYA28" s="33"/>
      <c r="VYB28" s="33"/>
      <c r="VYC28" s="33"/>
      <c r="VYD28" s="33"/>
      <c r="VYE28" s="33"/>
      <c r="VYF28" s="33"/>
      <c r="VYG28" s="33"/>
      <c r="VYH28" s="33"/>
      <c r="VYI28" s="33"/>
      <c r="VYJ28" s="33"/>
      <c r="VYK28" s="33"/>
      <c r="VYL28" s="33"/>
      <c r="VYM28" s="33"/>
      <c r="VYN28" s="33"/>
      <c r="VYO28" s="33"/>
      <c r="VYP28" s="33"/>
      <c r="VYQ28" s="33"/>
      <c r="VYR28" s="33"/>
      <c r="VYS28" s="33"/>
      <c r="VYT28" s="33"/>
      <c r="VYU28" s="33"/>
      <c r="VYV28" s="33"/>
      <c r="VYW28" s="33"/>
      <c r="VYX28" s="33"/>
      <c r="VYY28" s="33"/>
      <c r="VYZ28" s="33"/>
      <c r="VZA28" s="33"/>
      <c r="VZB28" s="33"/>
      <c r="VZC28" s="33"/>
      <c r="VZD28" s="33"/>
      <c r="VZE28" s="33"/>
      <c r="VZF28" s="33"/>
      <c r="VZG28" s="33"/>
      <c r="VZH28" s="33"/>
      <c r="VZI28" s="33"/>
      <c r="VZJ28" s="33"/>
      <c r="VZK28" s="33"/>
      <c r="VZL28" s="33"/>
      <c r="VZM28" s="33"/>
      <c r="VZN28" s="33"/>
      <c r="VZO28" s="33"/>
      <c r="VZP28" s="33"/>
      <c r="VZQ28" s="33"/>
      <c r="VZR28" s="33"/>
      <c r="VZS28" s="33"/>
      <c r="VZT28" s="33"/>
      <c r="VZU28" s="33"/>
      <c r="VZV28" s="33"/>
      <c r="VZW28" s="33"/>
      <c r="VZX28" s="33"/>
      <c r="VZY28" s="33"/>
      <c r="VZZ28" s="33"/>
      <c r="WAA28" s="33"/>
      <c r="WAB28" s="33"/>
      <c r="WAC28" s="33"/>
      <c r="WAD28" s="33"/>
      <c r="WAE28" s="33"/>
      <c r="WAF28" s="33"/>
      <c r="WAG28" s="33"/>
      <c r="WAH28" s="33"/>
      <c r="WAI28" s="33"/>
      <c r="WAJ28" s="33"/>
      <c r="WAK28" s="33"/>
      <c r="WAL28" s="33"/>
      <c r="WAM28" s="33"/>
      <c r="WAN28" s="33"/>
      <c r="WAO28" s="33"/>
      <c r="WAP28" s="33"/>
      <c r="WAQ28" s="33"/>
      <c r="WAR28" s="33"/>
      <c r="WAS28" s="33"/>
      <c r="WAT28" s="33"/>
      <c r="WAU28" s="33"/>
      <c r="WAV28" s="33"/>
      <c r="WAW28" s="33"/>
      <c r="WAX28" s="33"/>
      <c r="WAY28" s="33"/>
      <c r="WAZ28" s="33"/>
      <c r="WBA28" s="33"/>
      <c r="WBB28" s="33"/>
      <c r="WBC28" s="33"/>
      <c r="WBD28" s="33"/>
      <c r="WBE28" s="33"/>
      <c r="WBF28" s="33"/>
      <c r="WBG28" s="33"/>
      <c r="WBH28" s="33"/>
      <c r="WBI28" s="33"/>
      <c r="WBJ28" s="33"/>
      <c r="WBK28" s="33"/>
      <c r="WBL28" s="33"/>
      <c r="WBM28" s="33"/>
      <c r="WBN28" s="33"/>
      <c r="WBO28" s="33"/>
      <c r="WBP28" s="33"/>
      <c r="WBQ28" s="33"/>
      <c r="WBR28" s="33"/>
      <c r="WBS28" s="33"/>
      <c r="WBT28" s="33"/>
      <c r="WBU28" s="33"/>
      <c r="WBV28" s="33"/>
      <c r="WBW28" s="33"/>
      <c r="WBX28" s="33"/>
      <c r="WBY28" s="33"/>
      <c r="WBZ28" s="33"/>
      <c r="WCA28" s="33"/>
      <c r="WCB28" s="33"/>
      <c r="WCC28" s="33"/>
      <c r="WCD28" s="33"/>
      <c r="WCE28" s="33"/>
      <c r="WCF28" s="33"/>
      <c r="WCG28" s="33"/>
      <c r="WCH28" s="33"/>
      <c r="WCI28" s="33"/>
      <c r="WCJ28" s="33"/>
      <c r="WCK28" s="33"/>
      <c r="WCL28" s="33"/>
      <c r="WCM28" s="33"/>
      <c r="WCN28" s="33"/>
      <c r="WCO28" s="33"/>
      <c r="WCP28" s="33"/>
      <c r="WCQ28" s="33"/>
      <c r="WCR28" s="33"/>
      <c r="WCS28" s="33"/>
      <c r="WCT28" s="33"/>
      <c r="WCU28" s="33"/>
      <c r="WCV28" s="33"/>
      <c r="WCW28" s="33"/>
      <c r="WCX28" s="33"/>
      <c r="WCY28" s="33"/>
      <c r="WCZ28" s="33"/>
      <c r="WDA28" s="33"/>
      <c r="WDB28" s="33"/>
      <c r="WDC28" s="33"/>
      <c r="WDD28" s="33"/>
      <c r="WDE28" s="33"/>
      <c r="WDF28" s="33"/>
      <c r="WDG28" s="33"/>
      <c r="WDH28" s="33"/>
      <c r="WDI28" s="33"/>
      <c r="WDJ28" s="33"/>
      <c r="WDK28" s="33"/>
      <c r="WDL28" s="33"/>
      <c r="WDM28" s="33"/>
      <c r="WDN28" s="33"/>
      <c r="WDO28" s="33"/>
      <c r="WDP28" s="33"/>
      <c r="WDQ28" s="33"/>
      <c r="WDR28" s="33"/>
      <c r="WDS28" s="33"/>
      <c r="WDT28" s="33"/>
      <c r="WDU28" s="33"/>
      <c r="WDV28" s="33"/>
      <c r="WDW28" s="33"/>
      <c r="WDX28" s="33"/>
      <c r="WDY28" s="33"/>
      <c r="WDZ28" s="33"/>
      <c r="WEA28" s="33"/>
      <c r="WEB28" s="33"/>
      <c r="WEC28" s="33"/>
      <c r="WED28" s="33"/>
      <c r="WEE28" s="33"/>
      <c r="WEF28" s="33"/>
      <c r="WEG28" s="33"/>
      <c r="WEH28" s="33"/>
      <c r="WEI28" s="33"/>
      <c r="WEJ28" s="33"/>
      <c r="WEK28" s="33"/>
      <c r="WEL28" s="33"/>
      <c r="WEM28" s="33"/>
      <c r="WEN28" s="33"/>
      <c r="WEO28" s="33"/>
      <c r="WEP28" s="33"/>
      <c r="WEQ28" s="33"/>
      <c r="WER28" s="33"/>
      <c r="WES28" s="33"/>
      <c r="WET28" s="33"/>
      <c r="WEU28" s="33"/>
      <c r="WEV28" s="33"/>
      <c r="WEW28" s="33"/>
      <c r="WEX28" s="33"/>
      <c r="WEY28" s="33"/>
      <c r="WEZ28" s="33"/>
      <c r="WFA28" s="33"/>
      <c r="WFB28" s="33"/>
      <c r="WFC28" s="33"/>
      <c r="WFD28" s="33"/>
      <c r="WFE28" s="33"/>
      <c r="WFF28" s="33"/>
      <c r="WFG28" s="33"/>
      <c r="WFH28" s="33"/>
      <c r="WFI28" s="33"/>
      <c r="WFJ28" s="33"/>
      <c r="WFK28" s="33"/>
      <c r="WFL28" s="33"/>
      <c r="WFM28" s="33"/>
      <c r="WFN28" s="33"/>
      <c r="WFO28" s="33"/>
      <c r="WFP28" s="33"/>
      <c r="WFQ28" s="33"/>
      <c r="WFR28" s="33"/>
      <c r="WFS28" s="33"/>
      <c r="WFT28" s="33"/>
      <c r="WFU28" s="33"/>
      <c r="WFV28" s="33"/>
      <c r="WFW28" s="33"/>
      <c r="WFX28" s="33"/>
      <c r="WFY28" s="33"/>
      <c r="WFZ28" s="33"/>
      <c r="WGA28" s="33"/>
      <c r="WGB28" s="33"/>
      <c r="WGC28" s="33"/>
      <c r="WGD28" s="33"/>
      <c r="WGE28" s="33"/>
      <c r="WGF28" s="33"/>
      <c r="WGG28" s="33"/>
      <c r="WGH28" s="33"/>
      <c r="WGI28" s="33"/>
      <c r="WGJ28" s="33"/>
      <c r="WGK28" s="33"/>
      <c r="WGL28" s="33"/>
      <c r="WGM28" s="33"/>
      <c r="WGN28" s="33"/>
      <c r="WGO28" s="33"/>
      <c r="WGP28" s="33"/>
      <c r="WGQ28" s="33"/>
      <c r="WGR28" s="33"/>
      <c r="WGS28" s="33"/>
      <c r="WGT28" s="33"/>
      <c r="WGU28" s="33"/>
      <c r="WGV28" s="33"/>
      <c r="WGW28" s="33"/>
      <c r="WGX28" s="33"/>
      <c r="WGY28" s="33"/>
      <c r="WGZ28" s="33"/>
      <c r="WHA28" s="33"/>
      <c r="WHB28" s="33"/>
      <c r="WHC28" s="33"/>
      <c r="WHD28" s="33"/>
      <c r="WHE28" s="33"/>
      <c r="WHF28" s="33"/>
      <c r="WHG28" s="33"/>
      <c r="WHH28" s="33"/>
      <c r="WHI28" s="33"/>
      <c r="WHJ28" s="33"/>
      <c r="WHK28" s="33"/>
      <c r="WHL28" s="33"/>
      <c r="WHM28" s="33"/>
      <c r="WHN28" s="33"/>
      <c r="WHO28" s="33"/>
      <c r="WHP28" s="33"/>
      <c r="WHQ28" s="33"/>
      <c r="WHR28" s="33"/>
      <c r="WHS28" s="33"/>
      <c r="WHT28" s="33"/>
      <c r="WHU28" s="33"/>
      <c r="WHV28" s="33"/>
      <c r="WHW28" s="33"/>
      <c r="WHX28" s="33"/>
      <c r="WHY28" s="33"/>
      <c r="WHZ28" s="33"/>
      <c r="WIA28" s="33"/>
      <c r="WIB28" s="33"/>
      <c r="WIC28" s="33"/>
      <c r="WID28" s="33"/>
      <c r="WIE28" s="33"/>
      <c r="WIF28" s="33"/>
      <c r="WIG28" s="33"/>
      <c r="WIH28" s="33"/>
      <c r="WII28" s="33"/>
      <c r="WIJ28" s="33"/>
      <c r="WIK28" s="33"/>
      <c r="WIL28" s="33"/>
      <c r="WIM28" s="33"/>
      <c r="WIN28" s="33"/>
      <c r="WIO28" s="33"/>
      <c r="WIP28" s="33"/>
      <c r="WIQ28" s="33"/>
      <c r="WIR28" s="33"/>
      <c r="WIS28" s="33"/>
      <c r="WIT28" s="33"/>
      <c r="WIU28" s="33"/>
      <c r="WIV28" s="33"/>
      <c r="WIW28" s="33"/>
      <c r="WIX28" s="33"/>
      <c r="WIY28" s="33"/>
      <c r="WIZ28" s="33"/>
      <c r="WJA28" s="33"/>
      <c r="WJB28" s="33"/>
      <c r="WJC28" s="33"/>
      <c r="WJD28" s="33"/>
      <c r="WJE28" s="33"/>
      <c r="WJF28" s="33"/>
      <c r="WJG28" s="33"/>
      <c r="WJH28" s="33"/>
      <c r="WJI28" s="33"/>
      <c r="WJJ28" s="33"/>
      <c r="WJK28" s="33"/>
      <c r="WJL28" s="33"/>
      <c r="WJM28" s="33"/>
      <c r="WJN28" s="33"/>
      <c r="WJO28" s="33"/>
      <c r="WJP28" s="33"/>
      <c r="WJQ28" s="33"/>
      <c r="WJR28" s="33"/>
      <c r="WJS28" s="33"/>
      <c r="WJT28" s="33"/>
      <c r="WJU28" s="33"/>
      <c r="WJV28" s="33"/>
      <c r="WJW28" s="33"/>
      <c r="WJX28" s="33"/>
      <c r="WJY28" s="33"/>
      <c r="WJZ28" s="33"/>
      <c r="WKA28" s="33"/>
      <c r="WKB28" s="33"/>
      <c r="WKC28" s="33"/>
      <c r="WKD28" s="33"/>
      <c r="WKE28" s="33"/>
      <c r="WKF28" s="33"/>
      <c r="WKG28" s="33"/>
      <c r="WKH28" s="33"/>
      <c r="WKI28" s="33"/>
      <c r="WKJ28" s="33"/>
      <c r="WKK28" s="33"/>
      <c r="WKL28" s="33"/>
      <c r="WKM28" s="33"/>
      <c r="WKN28" s="33"/>
      <c r="WKO28" s="33"/>
      <c r="WKP28" s="33"/>
      <c r="WKQ28" s="33"/>
      <c r="WKR28" s="33"/>
      <c r="WKS28" s="33"/>
      <c r="WKT28" s="33"/>
      <c r="WKU28" s="33"/>
      <c r="WKV28" s="33"/>
      <c r="WKW28" s="33"/>
      <c r="WKX28" s="33"/>
      <c r="WKY28" s="33"/>
      <c r="WKZ28" s="33"/>
      <c r="WLA28" s="33"/>
      <c r="WLB28" s="33"/>
      <c r="WLC28" s="33"/>
      <c r="WLD28" s="33"/>
      <c r="WLE28" s="33"/>
      <c r="WLF28" s="33"/>
      <c r="WLG28" s="33"/>
      <c r="WLH28" s="33"/>
      <c r="WLI28" s="33"/>
      <c r="WLJ28" s="33"/>
      <c r="WLK28" s="33"/>
      <c r="WLL28" s="33"/>
      <c r="WLM28" s="33"/>
      <c r="WLN28" s="33"/>
      <c r="WLO28" s="33"/>
      <c r="WLP28" s="33"/>
      <c r="WLQ28" s="33"/>
      <c r="WLR28" s="33"/>
      <c r="WLS28" s="33"/>
      <c r="WLT28" s="33"/>
      <c r="WLU28" s="33"/>
      <c r="WLV28" s="33"/>
      <c r="WLW28" s="33"/>
      <c r="WLX28" s="33"/>
      <c r="WLY28" s="33"/>
      <c r="WLZ28" s="33"/>
      <c r="WMA28" s="33"/>
      <c r="WMB28" s="33"/>
      <c r="WMC28" s="33"/>
      <c r="WMD28" s="33"/>
      <c r="WME28" s="33"/>
      <c r="WMF28" s="33"/>
      <c r="WMG28" s="33"/>
      <c r="WMH28" s="33"/>
      <c r="WMI28" s="33"/>
      <c r="WMJ28" s="33"/>
      <c r="WMK28" s="33"/>
      <c r="WML28" s="33"/>
      <c r="WMM28" s="33"/>
      <c r="WMN28" s="33"/>
      <c r="WMO28" s="33"/>
      <c r="WMP28" s="33"/>
      <c r="WMQ28" s="33"/>
      <c r="WMR28" s="33"/>
      <c r="WMS28" s="33"/>
      <c r="WMT28" s="33"/>
      <c r="WMU28" s="33"/>
      <c r="WMV28" s="33"/>
      <c r="WMW28" s="33"/>
      <c r="WMX28" s="33"/>
      <c r="WMY28" s="33"/>
      <c r="WMZ28" s="33"/>
      <c r="WNA28" s="33"/>
      <c r="WNB28" s="33"/>
      <c r="WNC28" s="33"/>
      <c r="WND28" s="33"/>
      <c r="WNE28" s="33"/>
      <c r="WNF28" s="33"/>
      <c r="WNG28" s="33"/>
      <c r="WNH28" s="33"/>
      <c r="WNI28" s="33"/>
      <c r="WNJ28" s="33"/>
      <c r="WNK28" s="33"/>
      <c r="WNL28" s="33"/>
      <c r="WNM28" s="33"/>
      <c r="WNN28" s="33"/>
      <c r="WNO28" s="33"/>
      <c r="WNP28" s="33"/>
      <c r="WNQ28" s="33"/>
      <c r="WNR28" s="33"/>
      <c r="WNS28" s="33"/>
      <c r="WNT28" s="33"/>
      <c r="WNU28" s="33"/>
      <c r="WNV28" s="33"/>
      <c r="WNW28" s="33"/>
      <c r="WNX28" s="33"/>
      <c r="WNY28" s="33"/>
      <c r="WNZ28" s="33"/>
      <c r="WOA28" s="33"/>
      <c r="WOB28" s="33"/>
      <c r="WOC28" s="33"/>
      <c r="WOD28" s="33"/>
      <c r="WOE28" s="33"/>
      <c r="WOF28" s="33"/>
      <c r="WOG28" s="33"/>
      <c r="WOH28" s="33"/>
      <c r="WOI28" s="33"/>
      <c r="WOJ28" s="33"/>
      <c r="WOK28" s="33"/>
      <c r="WOL28" s="33"/>
      <c r="WOM28" s="33"/>
      <c r="WON28" s="33"/>
      <c r="WOO28" s="33"/>
      <c r="WOP28" s="33"/>
      <c r="WOQ28" s="33"/>
      <c r="WOR28" s="33"/>
      <c r="WOS28" s="33"/>
      <c r="WOT28" s="33"/>
      <c r="WOU28" s="33"/>
      <c r="WOV28" s="33"/>
      <c r="WOW28" s="33"/>
      <c r="WOX28" s="33"/>
      <c r="WOY28" s="33"/>
      <c r="WOZ28" s="33"/>
      <c r="WPA28" s="33"/>
      <c r="WPB28" s="33"/>
      <c r="WPC28" s="33"/>
      <c r="WPD28" s="33"/>
      <c r="WPE28" s="33"/>
      <c r="WPF28" s="33"/>
      <c r="WPG28" s="33"/>
      <c r="WPH28" s="33"/>
      <c r="WPI28" s="33"/>
      <c r="WPJ28" s="33"/>
      <c r="WPK28" s="33"/>
      <c r="WPL28" s="33"/>
      <c r="WPM28" s="33"/>
      <c r="WPN28" s="33"/>
      <c r="WPO28" s="33"/>
      <c r="WPP28" s="33"/>
      <c r="WPQ28" s="33"/>
      <c r="WPR28" s="33"/>
      <c r="WPS28" s="33"/>
      <c r="WPT28" s="33"/>
      <c r="WPU28" s="33"/>
      <c r="WPV28" s="33"/>
      <c r="WPW28" s="33"/>
      <c r="WPX28" s="33"/>
      <c r="WPY28" s="33"/>
      <c r="WPZ28" s="33"/>
      <c r="WQA28" s="33"/>
      <c r="WQB28" s="33"/>
      <c r="WQC28" s="33"/>
      <c r="WQD28" s="33"/>
      <c r="WQE28" s="33"/>
      <c r="WQF28" s="33"/>
      <c r="WQG28" s="33"/>
      <c r="WQH28" s="33"/>
      <c r="WQI28" s="33"/>
      <c r="WQJ28" s="33"/>
      <c r="WQK28" s="33"/>
      <c r="WQL28" s="33"/>
      <c r="WQM28" s="33"/>
      <c r="WQN28" s="33"/>
      <c r="WQO28" s="33"/>
      <c r="WQP28" s="33"/>
      <c r="WQQ28" s="33"/>
      <c r="WQR28" s="33"/>
      <c r="WQS28" s="33"/>
      <c r="WQT28" s="33"/>
      <c r="WQU28" s="33"/>
      <c r="WQV28" s="33"/>
      <c r="WQW28" s="33"/>
      <c r="WQX28" s="33"/>
      <c r="WQY28" s="33"/>
      <c r="WQZ28" s="33"/>
      <c r="WRA28" s="33"/>
      <c r="WRB28" s="33"/>
      <c r="WRC28" s="33"/>
      <c r="WRD28" s="33"/>
      <c r="WRE28" s="33"/>
      <c r="WRF28" s="33"/>
      <c r="WRG28" s="33"/>
      <c r="WRH28" s="33"/>
      <c r="WRI28" s="33"/>
      <c r="WRJ28" s="33"/>
      <c r="WRK28" s="33"/>
      <c r="WRL28" s="33"/>
      <c r="WRM28" s="33"/>
      <c r="WRN28" s="33"/>
      <c r="WRO28" s="33"/>
      <c r="WRP28" s="33"/>
      <c r="WRQ28" s="33"/>
      <c r="WRR28" s="33"/>
      <c r="WRS28" s="33"/>
      <c r="WRT28" s="33"/>
      <c r="WRU28" s="33"/>
      <c r="WRV28" s="33"/>
      <c r="WRW28" s="33"/>
      <c r="WRX28" s="33"/>
      <c r="WRY28" s="33"/>
      <c r="WRZ28" s="33"/>
      <c r="WSA28" s="33"/>
      <c r="WSB28" s="33"/>
      <c r="WSC28" s="33"/>
      <c r="WSD28" s="33"/>
      <c r="WSE28" s="33"/>
      <c r="WSF28" s="33"/>
      <c r="WSG28" s="33"/>
      <c r="WSH28" s="33"/>
      <c r="WSI28" s="33"/>
      <c r="WSJ28" s="33"/>
      <c r="WSK28" s="33"/>
      <c r="WSL28" s="33"/>
      <c r="WSM28" s="33"/>
      <c r="WSN28" s="33"/>
      <c r="WSO28" s="33"/>
      <c r="WSP28" s="33"/>
      <c r="WSQ28" s="33"/>
      <c r="WSR28" s="33"/>
      <c r="WSS28" s="33"/>
      <c r="WST28" s="33"/>
      <c r="WSU28" s="33"/>
      <c r="WSV28" s="33"/>
      <c r="WSW28" s="33"/>
      <c r="WSX28" s="33"/>
      <c r="WSY28" s="33"/>
      <c r="WSZ28" s="33"/>
      <c r="WTA28" s="33"/>
      <c r="WTB28" s="33"/>
      <c r="WTC28" s="33"/>
      <c r="WTD28" s="33"/>
      <c r="WTE28" s="33"/>
      <c r="WTF28" s="33"/>
      <c r="WTG28" s="33"/>
      <c r="WTH28" s="33"/>
      <c r="WTI28" s="33"/>
      <c r="WTJ28" s="33"/>
      <c r="WTK28" s="33"/>
      <c r="WTL28" s="33"/>
      <c r="WTM28" s="33"/>
      <c r="WTN28" s="33"/>
      <c r="WTO28" s="33"/>
      <c r="WTP28" s="33"/>
      <c r="WTQ28" s="33"/>
      <c r="WTR28" s="33"/>
      <c r="WTS28" s="33"/>
      <c r="WTT28" s="33"/>
      <c r="WTU28" s="33"/>
      <c r="WTV28" s="33"/>
      <c r="WTW28" s="33"/>
      <c r="WTX28" s="33"/>
      <c r="WTY28" s="33"/>
      <c r="WTZ28" s="33"/>
      <c r="WUA28" s="33"/>
      <c r="WUB28" s="33"/>
      <c r="WUC28" s="33"/>
      <c r="WUD28" s="33"/>
      <c r="WUE28" s="33"/>
      <c r="WUF28" s="33"/>
      <c r="WUG28" s="33"/>
      <c r="WUH28" s="33"/>
      <c r="WUI28" s="33"/>
      <c r="WUJ28" s="33"/>
      <c r="WUK28" s="33"/>
      <c r="WUL28" s="33"/>
      <c r="WUM28" s="33"/>
      <c r="WUN28" s="33"/>
      <c r="WUO28" s="33"/>
      <c r="WUP28" s="33"/>
      <c r="WUQ28" s="33"/>
      <c r="WUR28" s="33"/>
      <c r="WUS28" s="33"/>
      <c r="WUT28" s="33"/>
      <c r="WUU28" s="33"/>
      <c r="WUV28" s="33"/>
      <c r="WUW28" s="33"/>
      <c r="WUX28" s="33"/>
      <c r="WUY28" s="33"/>
      <c r="WUZ28" s="33"/>
      <c r="WVA28" s="33"/>
      <c r="WVB28" s="33"/>
      <c r="WVC28" s="33"/>
      <c r="WVD28" s="33"/>
      <c r="WVE28" s="33"/>
      <c r="WVF28" s="33"/>
      <c r="WVG28" s="33"/>
      <c r="WVH28" s="33"/>
      <c r="WVI28" s="33"/>
      <c r="WVJ28" s="33"/>
      <c r="WVK28" s="33"/>
      <c r="WVL28" s="33"/>
      <c r="WVM28" s="33"/>
      <c r="WVN28" s="33"/>
      <c r="WVO28" s="33"/>
      <c r="WVP28" s="33"/>
      <c r="WVQ28" s="33"/>
      <c r="WVR28" s="33"/>
      <c r="WVS28" s="33"/>
      <c r="WVT28" s="33"/>
      <c r="WVU28" s="33"/>
      <c r="WVV28" s="33"/>
      <c r="WVW28" s="33"/>
      <c r="WVX28" s="33"/>
      <c r="WVY28" s="33"/>
      <c r="WVZ28" s="33"/>
      <c r="WWA28" s="33"/>
      <c r="WWB28" s="33"/>
      <c r="WWC28" s="33"/>
      <c r="WWD28" s="33"/>
      <c r="WWE28" s="33"/>
      <c r="WWF28" s="33"/>
      <c r="WWG28" s="33"/>
      <c r="WWH28" s="33"/>
      <c r="WWI28" s="33"/>
      <c r="WWJ28" s="33"/>
      <c r="WWK28" s="33"/>
      <c r="WWL28" s="33"/>
      <c r="WWM28" s="33"/>
      <c r="WWN28" s="33"/>
      <c r="WWO28" s="33"/>
      <c r="WWP28" s="33"/>
      <c r="WWQ28" s="33"/>
      <c r="WWR28" s="33"/>
      <c r="WWS28" s="33"/>
      <c r="WWT28" s="33"/>
      <c r="WWU28" s="33"/>
      <c r="WWV28" s="33"/>
      <c r="WWW28" s="33"/>
      <c r="WWX28" s="33"/>
      <c r="WWY28" s="33"/>
      <c r="WWZ28" s="33"/>
      <c r="WXA28" s="33"/>
      <c r="WXB28" s="33"/>
      <c r="WXC28" s="33"/>
      <c r="WXD28" s="33"/>
      <c r="WXE28" s="33"/>
      <c r="WXF28" s="33"/>
      <c r="WXG28" s="33"/>
      <c r="WXH28" s="33"/>
      <c r="WXI28" s="33"/>
      <c r="WXJ28" s="33"/>
      <c r="WXK28" s="33"/>
      <c r="WXL28" s="33"/>
      <c r="WXM28" s="33"/>
      <c r="WXN28" s="33"/>
      <c r="WXO28" s="33"/>
      <c r="WXP28" s="33"/>
      <c r="WXQ28" s="33"/>
      <c r="WXR28" s="33"/>
      <c r="WXS28" s="33"/>
      <c r="WXT28" s="33"/>
      <c r="WXU28" s="33"/>
      <c r="WXV28" s="33"/>
      <c r="WXW28" s="33"/>
      <c r="WXX28" s="33"/>
      <c r="WXY28" s="33"/>
      <c r="WXZ28" s="33"/>
      <c r="WYA28" s="33"/>
      <c r="WYB28" s="33"/>
      <c r="WYC28" s="33"/>
      <c r="WYD28" s="33"/>
      <c r="WYE28" s="33"/>
      <c r="WYF28" s="33"/>
      <c r="WYG28" s="33"/>
      <c r="WYH28" s="33"/>
      <c r="WYI28" s="33"/>
      <c r="WYJ28" s="33"/>
      <c r="WYK28" s="33"/>
      <c r="WYL28" s="33"/>
      <c r="WYM28" s="33"/>
      <c r="WYN28" s="33"/>
      <c r="WYO28" s="33"/>
      <c r="WYP28" s="33"/>
      <c r="WYQ28" s="33"/>
      <c r="WYR28" s="33"/>
      <c r="WYS28" s="33"/>
      <c r="WYT28" s="33"/>
      <c r="WYU28" s="33"/>
      <c r="WYV28" s="33"/>
      <c r="WYW28" s="33"/>
      <c r="WYX28" s="33"/>
      <c r="WYY28" s="33"/>
      <c r="WYZ28" s="33"/>
      <c r="WZA28" s="33"/>
      <c r="WZB28" s="33"/>
      <c r="WZC28" s="33"/>
      <c r="WZD28" s="33"/>
      <c r="WZE28" s="33"/>
      <c r="WZF28" s="33"/>
      <c r="WZG28" s="33"/>
      <c r="WZH28" s="33"/>
      <c r="WZI28" s="33"/>
      <c r="WZJ28" s="33"/>
      <c r="WZK28" s="33"/>
      <c r="WZL28" s="33"/>
      <c r="WZM28" s="33"/>
      <c r="WZN28" s="33"/>
      <c r="WZO28" s="33"/>
      <c r="WZP28" s="33"/>
      <c r="WZQ28" s="33"/>
      <c r="WZR28" s="33"/>
      <c r="WZS28" s="33"/>
      <c r="WZT28" s="33"/>
      <c r="WZU28" s="33"/>
      <c r="WZV28" s="33"/>
      <c r="WZW28" s="33"/>
      <c r="WZX28" s="33"/>
      <c r="WZY28" s="33"/>
      <c r="WZZ28" s="33"/>
      <c r="XAA28" s="33"/>
      <c r="XAB28" s="33"/>
      <c r="XAC28" s="33"/>
      <c r="XAD28" s="33"/>
      <c r="XAE28" s="33"/>
      <c r="XAF28" s="33"/>
      <c r="XAG28" s="33"/>
      <c r="XAH28" s="33"/>
      <c r="XAI28" s="33"/>
      <c r="XAJ28" s="33"/>
      <c r="XAK28" s="33"/>
      <c r="XAL28" s="33"/>
      <c r="XAM28" s="33"/>
      <c r="XAN28" s="33"/>
      <c r="XAO28" s="33"/>
      <c r="XAP28" s="33"/>
      <c r="XAQ28" s="33"/>
      <c r="XAR28" s="33"/>
      <c r="XAS28" s="33"/>
      <c r="XAT28" s="33"/>
      <c r="XAU28" s="33"/>
      <c r="XAV28" s="33"/>
      <c r="XAW28" s="33"/>
      <c r="XAX28" s="33"/>
      <c r="XAY28" s="33"/>
      <c r="XAZ28" s="33"/>
      <c r="XBA28" s="33"/>
      <c r="XBB28" s="33"/>
      <c r="XBC28" s="33"/>
      <c r="XBD28" s="33"/>
      <c r="XBE28" s="33"/>
      <c r="XBF28" s="33"/>
      <c r="XBG28" s="33"/>
      <c r="XBH28" s="33"/>
      <c r="XBI28" s="33"/>
      <c r="XBJ28" s="33"/>
      <c r="XBK28" s="33"/>
      <c r="XBL28" s="33"/>
      <c r="XBM28" s="33"/>
      <c r="XBN28" s="33"/>
      <c r="XBO28" s="33"/>
      <c r="XBP28" s="33"/>
      <c r="XBQ28" s="33"/>
      <c r="XBR28" s="33"/>
      <c r="XBS28" s="33"/>
      <c r="XBT28" s="33"/>
      <c r="XBU28" s="33"/>
      <c r="XBV28" s="33"/>
      <c r="XBW28" s="33"/>
      <c r="XBX28" s="33"/>
      <c r="XBY28" s="33"/>
      <c r="XBZ28" s="33"/>
      <c r="XCA28" s="33"/>
      <c r="XCB28" s="33"/>
      <c r="XCC28" s="33"/>
      <c r="XCD28" s="33"/>
      <c r="XCE28" s="33"/>
      <c r="XCF28" s="33"/>
      <c r="XCG28" s="33"/>
      <c r="XCH28" s="33"/>
      <c r="XCI28" s="33"/>
      <c r="XCJ28" s="33"/>
      <c r="XCK28" s="33"/>
      <c r="XCL28" s="33"/>
      <c r="XCM28" s="33"/>
      <c r="XCN28" s="33"/>
      <c r="XCO28" s="33"/>
      <c r="XCP28" s="33"/>
      <c r="XCQ28" s="33"/>
      <c r="XCR28" s="33"/>
      <c r="XCS28" s="33"/>
      <c r="XCT28" s="33"/>
      <c r="XCU28" s="33"/>
      <c r="XCV28" s="33"/>
      <c r="XCW28" s="33"/>
      <c r="XCX28" s="33"/>
      <c r="XCY28" s="33"/>
      <c r="XCZ28" s="33"/>
      <c r="XDA28" s="33"/>
      <c r="XDB28" s="33"/>
      <c r="XDC28" s="33"/>
      <c r="XDD28" s="33"/>
      <c r="XDE28" s="33"/>
      <c r="XDF28" s="33"/>
      <c r="XDG28" s="33"/>
      <c r="XDH28" s="33"/>
      <c r="XDI28" s="33"/>
      <c r="XDJ28" s="33"/>
      <c r="XDK28" s="33"/>
      <c r="XDL28" s="33"/>
      <c r="XDM28" s="33"/>
      <c r="XDN28" s="33"/>
      <c r="XDO28" s="33"/>
      <c r="XDP28" s="33"/>
      <c r="XDQ28" s="33"/>
      <c r="XDR28" s="33"/>
      <c r="XDS28" s="33"/>
      <c r="XDT28" s="33"/>
      <c r="XDU28" s="33"/>
      <c r="XDV28" s="33"/>
      <c r="XDW28" s="33"/>
      <c r="XDX28" s="33"/>
      <c r="XDY28" s="33"/>
      <c r="XDZ28" s="33"/>
      <c r="XEA28" s="33"/>
      <c r="XEB28" s="33"/>
      <c r="XEC28" s="33"/>
      <c r="XED28" s="33"/>
      <c r="XEE28" s="33"/>
      <c r="XEF28" s="33"/>
      <c r="XEG28" s="33"/>
      <c r="XEH28" s="33"/>
      <c r="XEI28" s="33"/>
      <c r="XEJ28" s="33"/>
      <c r="XEK28" s="33"/>
      <c r="XEL28" s="33"/>
      <c r="XEM28" s="33"/>
      <c r="XEN28" s="33"/>
      <c r="XEO28" s="33"/>
      <c r="XEP28" s="33"/>
      <c r="XEQ28" s="33"/>
      <c r="XER28" s="33"/>
      <c r="XES28" s="33"/>
      <c r="XET28" s="33"/>
      <c r="XEU28" s="33"/>
      <c r="XEV28" s="33"/>
      <c r="XEW28" s="33"/>
      <c r="XEX28" s="33"/>
      <c r="XEY28" s="33"/>
      <c r="XEZ28" s="33"/>
      <c r="XFA28" s="33"/>
      <c r="XFB28" s="33"/>
    </row>
    <row r="29" spans="1:16382" ht="15.75" thickTop="1"/>
    <row r="30" spans="1:16382">
      <c r="AA30" s="37"/>
    </row>
  </sheetData>
  <autoFilter ref="A3:XFB18">
    <filterColumn colId="36" showButton="0"/>
  </autoFilter>
  <mergeCells count="9">
    <mergeCell ref="AK2:AM2"/>
    <mergeCell ref="AO2:AO3"/>
    <mergeCell ref="AK3:AL3"/>
    <mergeCell ref="AD2:AJ2"/>
    <mergeCell ref="L1:T1"/>
    <mergeCell ref="L2:O2"/>
    <mergeCell ref="P2:Q2"/>
    <mergeCell ref="R2:T2"/>
    <mergeCell ref="V2:AB2"/>
  </mergeCell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LIAL ARSIP REMBANG</vt:lpstr>
      <vt:lpstr>LIAL KKAS SALE REMBANG</vt:lpstr>
      <vt:lpstr>Arus Kas Gab</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SITA</dc:creator>
  <cp:lastModifiedBy>dedi.widoyo</cp:lastModifiedBy>
  <dcterms:created xsi:type="dcterms:W3CDTF">2020-10-31T02:00:47Z</dcterms:created>
  <dcterms:modified xsi:type="dcterms:W3CDTF">2020-11-23T15:39:34Z</dcterms:modified>
</cp:coreProperties>
</file>