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Computer\Desktop\"/>
    </mc:Choice>
  </mc:AlternateContent>
  <xr:revisionPtr revIDLastSave="0" documentId="13_ncr:1_{F8037AD5-0632-461F-81AE-A17B9EF0D0F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are_Besaran_Target" sheetId="1" r:id="rId1"/>
    <sheet name="Sheet1" sheetId="2" r:id="rId2"/>
  </sheets>
  <definedNames>
    <definedName name="_xlnm.Print_Area" localSheetId="0">Share_Besaran_Target!$B$2:$J$485</definedName>
    <definedName name="_xlnm.Print_Titles" localSheetId="0">Share_Besaran_Target!$2:$3</definedName>
  </definedNames>
  <calcPr calcId="181029"/>
</workbook>
</file>

<file path=xl/calcChain.xml><?xml version="1.0" encoding="utf-8"?>
<calcChain xmlns="http://schemas.openxmlformats.org/spreadsheetml/2006/main">
  <c r="J18" i="2" l="1"/>
  <c r="J16" i="2"/>
  <c r="J15" i="2"/>
  <c r="J14" i="2"/>
  <c r="J12" i="2"/>
  <c r="J11" i="2"/>
  <c r="J10" i="2"/>
  <c r="H18" i="2"/>
  <c r="H16" i="2"/>
  <c r="H15" i="2"/>
  <c r="H14" i="2"/>
  <c r="H12" i="2"/>
  <c r="H11" i="2"/>
  <c r="H10" i="2" l="1"/>
  <c r="J436" i="2"/>
  <c r="H436" i="2"/>
  <c r="J432" i="2"/>
  <c r="H432" i="2"/>
  <c r="J420" i="2"/>
  <c r="H420" i="2"/>
  <c r="J416" i="2"/>
  <c r="H416" i="2"/>
  <c r="J404" i="2" l="1"/>
  <c r="H404" i="2"/>
  <c r="J400" i="2"/>
  <c r="H400" i="2"/>
  <c r="J33" i="2"/>
  <c r="H33" i="2"/>
  <c r="J29" i="2"/>
  <c r="H29" i="2"/>
  <c r="J17" i="2"/>
  <c r="H17" i="2"/>
  <c r="J13" i="2"/>
  <c r="H13" i="2"/>
  <c r="L597" i="2"/>
  <c r="K597" i="2"/>
  <c r="F597" i="2"/>
  <c r="I596" i="2"/>
  <c r="L596" i="2" s="1"/>
  <c r="G596" i="2"/>
  <c r="E596" i="2"/>
  <c r="D596" i="2"/>
  <c r="B596" i="2"/>
  <c r="B597" i="2" s="1"/>
  <c r="L595" i="2"/>
  <c r="K595" i="2"/>
  <c r="F595" i="2"/>
  <c r="L594" i="2"/>
  <c r="K594" i="2"/>
  <c r="F594" i="2"/>
  <c r="L593" i="2"/>
  <c r="K593" i="2"/>
  <c r="F593" i="2"/>
  <c r="I592" i="2"/>
  <c r="G592" i="2"/>
  <c r="E592" i="2"/>
  <c r="F592" i="2" s="1"/>
  <c r="D592" i="2"/>
  <c r="L591" i="2"/>
  <c r="K591" i="2"/>
  <c r="F591" i="2"/>
  <c r="L590" i="2"/>
  <c r="K590" i="2"/>
  <c r="F590" i="2"/>
  <c r="L589" i="2"/>
  <c r="K589" i="2"/>
  <c r="F589" i="2"/>
  <c r="B589" i="2"/>
  <c r="B590" i="2" s="1"/>
  <c r="B591" i="2" s="1"/>
  <c r="B592" i="2" s="1"/>
  <c r="L581" i="2"/>
  <c r="K581" i="2"/>
  <c r="F581" i="2"/>
  <c r="I580" i="2"/>
  <c r="L580" i="2" s="1"/>
  <c r="G580" i="2"/>
  <c r="E580" i="2"/>
  <c r="D580" i="2"/>
  <c r="B580" i="2"/>
  <c r="B581" i="2" s="1"/>
  <c r="L579" i="2"/>
  <c r="K579" i="2"/>
  <c r="F579" i="2"/>
  <c r="L578" i="2"/>
  <c r="K578" i="2"/>
  <c r="F578" i="2"/>
  <c r="L577" i="2"/>
  <c r="K577" i="2"/>
  <c r="F577" i="2"/>
  <c r="I576" i="2"/>
  <c r="G576" i="2"/>
  <c r="E576" i="2"/>
  <c r="D576" i="2"/>
  <c r="L575" i="2"/>
  <c r="K575" i="2"/>
  <c r="F575" i="2"/>
  <c r="L574" i="2"/>
  <c r="K574" i="2"/>
  <c r="F574" i="2"/>
  <c r="L573" i="2"/>
  <c r="K573" i="2"/>
  <c r="F573" i="2"/>
  <c r="B573" i="2"/>
  <c r="B574" i="2" s="1"/>
  <c r="B575" i="2" s="1"/>
  <c r="B576" i="2" s="1"/>
  <c r="L565" i="2"/>
  <c r="K565" i="2"/>
  <c r="F565" i="2"/>
  <c r="I564" i="2"/>
  <c r="G564" i="2"/>
  <c r="E564" i="2"/>
  <c r="F564" i="2" s="1"/>
  <c r="D564" i="2"/>
  <c r="B564" i="2"/>
  <c r="B565" i="2" s="1"/>
  <c r="L563" i="2"/>
  <c r="K563" i="2"/>
  <c r="F563" i="2"/>
  <c r="L562" i="2"/>
  <c r="K562" i="2"/>
  <c r="F562" i="2"/>
  <c r="L561" i="2"/>
  <c r="K561" i="2"/>
  <c r="F561" i="2"/>
  <c r="I560" i="2"/>
  <c r="G560" i="2"/>
  <c r="E560" i="2"/>
  <c r="D560" i="2"/>
  <c r="L559" i="2"/>
  <c r="K559" i="2"/>
  <c r="F559" i="2"/>
  <c r="L558" i="2"/>
  <c r="K558" i="2"/>
  <c r="F558" i="2"/>
  <c r="L557" i="2"/>
  <c r="K557" i="2"/>
  <c r="F557" i="2"/>
  <c r="B557" i="2"/>
  <c r="B558" i="2" s="1"/>
  <c r="B559" i="2" s="1"/>
  <c r="B560" i="2" s="1"/>
  <c r="L549" i="2"/>
  <c r="K549" i="2"/>
  <c r="F549" i="2"/>
  <c r="I548" i="2"/>
  <c r="G548" i="2"/>
  <c r="E548" i="2"/>
  <c r="D548" i="2"/>
  <c r="B548" i="2"/>
  <c r="B549" i="2" s="1"/>
  <c r="L547" i="2"/>
  <c r="K547" i="2"/>
  <c r="F547" i="2"/>
  <c r="L546" i="2"/>
  <c r="K546" i="2"/>
  <c r="F546" i="2"/>
  <c r="L545" i="2"/>
  <c r="K545" i="2"/>
  <c r="F545" i="2"/>
  <c r="I544" i="2"/>
  <c r="G544" i="2"/>
  <c r="E544" i="2"/>
  <c r="D544" i="2"/>
  <c r="L543" i="2"/>
  <c r="K543" i="2"/>
  <c r="F543" i="2"/>
  <c r="L542" i="2"/>
  <c r="K542" i="2"/>
  <c r="F542" i="2"/>
  <c r="L541" i="2"/>
  <c r="K541" i="2"/>
  <c r="F541" i="2"/>
  <c r="B541" i="2"/>
  <c r="B542" i="2" s="1"/>
  <c r="B543" i="2" s="1"/>
  <c r="B544" i="2" s="1"/>
  <c r="L533" i="2"/>
  <c r="K533" i="2"/>
  <c r="F533" i="2"/>
  <c r="I532" i="2"/>
  <c r="L532" i="2" s="1"/>
  <c r="G532" i="2"/>
  <c r="E532" i="2"/>
  <c r="F532" i="2" s="1"/>
  <c r="D532" i="2"/>
  <c r="B532" i="2"/>
  <c r="B533" i="2" s="1"/>
  <c r="L531" i="2"/>
  <c r="K531" i="2"/>
  <c r="F531" i="2"/>
  <c r="L530" i="2"/>
  <c r="K530" i="2"/>
  <c r="F530" i="2"/>
  <c r="L529" i="2"/>
  <c r="K529" i="2"/>
  <c r="F529" i="2"/>
  <c r="I528" i="2"/>
  <c r="G528" i="2"/>
  <c r="E528" i="2"/>
  <c r="D528" i="2"/>
  <c r="L527" i="2"/>
  <c r="K527" i="2"/>
  <c r="F527" i="2"/>
  <c r="L526" i="2"/>
  <c r="K526" i="2"/>
  <c r="F526" i="2"/>
  <c r="L525" i="2"/>
  <c r="K525" i="2"/>
  <c r="F525" i="2"/>
  <c r="B525" i="2"/>
  <c r="B526" i="2" s="1"/>
  <c r="B527" i="2" s="1"/>
  <c r="B528" i="2" s="1"/>
  <c r="L517" i="2"/>
  <c r="K517" i="2"/>
  <c r="F517" i="2"/>
  <c r="I516" i="2"/>
  <c r="G516" i="2"/>
  <c r="E516" i="2"/>
  <c r="D516" i="2"/>
  <c r="B516" i="2"/>
  <c r="B517" i="2" s="1"/>
  <c r="L515" i="2"/>
  <c r="K515" i="2"/>
  <c r="F515" i="2"/>
  <c r="L514" i="2"/>
  <c r="K514" i="2"/>
  <c r="F514" i="2"/>
  <c r="L513" i="2"/>
  <c r="K513" i="2"/>
  <c r="F513" i="2"/>
  <c r="I512" i="2"/>
  <c r="G512" i="2"/>
  <c r="E512" i="2"/>
  <c r="D512" i="2"/>
  <c r="L511" i="2"/>
  <c r="K511" i="2"/>
  <c r="F511" i="2"/>
  <c r="L510" i="2"/>
  <c r="K510" i="2"/>
  <c r="F510" i="2"/>
  <c r="L509" i="2"/>
  <c r="K509" i="2"/>
  <c r="F509" i="2"/>
  <c r="B509" i="2"/>
  <c r="B510" i="2" s="1"/>
  <c r="B511" i="2" s="1"/>
  <c r="B512" i="2" s="1"/>
  <c r="L501" i="2"/>
  <c r="K501" i="2"/>
  <c r="F501" i="2"/>
  <c r="I500" i="2"/>
  <c r="G500" i="2"/>
  <c r="E500" i="2"/>
  <c r="D500" i="2"/>
  <c r="B500" i="2"/>
  <c r="B501" i="2" s="1"/>
  <c r="L499" i="2"/>
  <c r="K499" i="2"/>
  <c r="F499" i="2"/>
  <c r="L498" i="2"/>
  <c r="K498" i="2"/>
  <c r="F498" i="2"/>
  <c r="L497" i="2"/>
  <c r="K497" i="2"/>
  <c r="F497" i="2"/>
  <c r="I496" i="2"/>
  <c r="G496" i="2"/>
  <c r="E496" i="2"/>
  <c r="F496" i="2" s="1"/>
  <c r="D496" i="2"/>
  <c r="L495" i="2"/>
  <c r="K495" i="2"/>
  <c r="F495" i="2"/>
  <c r="L494" i="2"/>
  <c r="K494" i="2"/>
  <c r="F494" i="2"/>
  <c r="L493" i="2"/>
  <c r="K493" i="2"/>
  <c r="F493" i="2"/>
  <c r="B493" i="2"/>
  <c r="B494" i="2" s="1"/>
  <c r="B495" i="2" s="1"/>
  <c r="B496" i="2" s="1"/>
  <c r="L485" i="2"/>
  <c r="K485" i="2"/>
  <c r="F485" i="2"/>
  <c r="I484" i="2"/>
  <c r="L484" i="2" s="1"/>
  <c r="G484" i="2"/>
  <c r="E484" i="2"/>
  <c r="D484" i="2"/>
  <c r="B484" i="2"/>
  <c r="B485" i="2" s="1"/>
  <c r="L483" i="2"/>
  <c r="K483" i="2"/>
  <c r="F483" i="2"/>
  <c r="L482" i="2"/>
  <c r="K482" i="2"/>
  <c r="F482" i="2"/>
  <c r="L481" i="2"/>
  <c r="K481" i="2"/>
  <c r="F481" i="2"/>
  <c r="I480" i="2"/>
  <c r="G480" i="2"/>
  <c r="E480" i="2"/>
  <c r="D480" i="2"/>
  <c r="L479" i="2"/>
  <c r="K479" i="2"/>
  <c r="F479" i="2"/>
  <c r="L478" i="2"/>
  <c r="K478" i="2"/>
  <c r="F478" i="2"/>
  <c r="L477" i="2"/>
  <c r="K477" i="2"/>
  <c r="F477" i="2"/>
  <c r="B477" i="2"/>
  <c r="B478" i="2" s="1"/>
  <c r="B479" i="2" s="1"/>
  <c r="B480" i="2" s="1"/>
  <c r="L469" i="2"/>
  <c r="K469" i="2"/>
  <c r="F469" i="2"/>
  <c r="I468" i="2"/>
  <c r="L468" i="2" s="1"/>
  <c r="G468" i="2"/>
  <c r="E468" i="2"/>
  <c r="F468" i="2" s="1"/>
  <c r="D468" i="2"/>
  <c r="B468" i="2"/>
  <c r="B469" i="2" s="1"/>
  <c r="L467" i="2"/>
  <c r="K467" i="2"/>
  <c r="F467" i="2"/>
  <c r="L466" i="2"/>
  <c r="K466" i="2"/>
  <c r="F466" i="2"/>
  <c r="L465" i="2"/>
  <c r="K465" i="2"/>
  <c r="F465" i="2"/>
  <c r="I464" i="2"/>
  <c r="G464" i="2"/>
  <c r="E464" i="2"/>
  <c r="D464" i="2"/>
  <c r="L463" i="2"/>
  <c r="K463" i="2"/>
  <c r="F463" i="2"/>
  <c r="L462" i="2"/>
  <c r="K462" i="2"/>
  <c r="F462" i="2"/>
  <c r="L461" i="2"/>
  <c r="K461" i="2"/>
  <c r="F461" i="2"/>
  <c r="B461" i="2"/>
  <c r="B462" i="2" s="1"/>
  <c r="B463" i="2" s="1"/>
  <c r="B464" i="2" s="1"/>
  <c r="L453" i="2"/>
  <c r="K453" i="2"/>
  <c r="F453" i="2"/>
  <c r="I452" i="2"/>
  <c r="L452" i="2" s="1"/>
  <c r="G452" i="2"/>
  <c r="E452" i="2"/>
  <c r="D452" i="2"/>
  <c r="B452" i="2"/>
  <c r="B453" i="2" s="1"/>
  <c r="L451" i="2"/>
  <c r="K451" i="2"/>
  <c r="F451" i="2"/>
  <c r="L450" i="2"/>
  <c r="K450" i="2"/>
  <c r="F450" i="2"/>
  <c r="L449" i="2"/>
  <c r="K449" i="2"/>
  <c r="F449" i="2"/>
  <c r="I448" i="2"/>
  <c r="G448" i="2"/>
  <c r="E448" i="2"/>
  <c r="D448" i="2"/>
  <c r="L447" i="2"/>
  <c r="K447" i="2"/>
  <c r="F447" i="2"/>
  <c r="L446" i="2"/>
  <c r="K446" i="2"/>
  <c r="F446" i="2"/>
  <c r="L445" i="2"/>
  <c r="K445" i="2"/>
  <c r="F445" i="2"/>
  <c r="B445" i="2"/>
  <c r="B446" i="2" s="1"/>
  <c r="B447" i="2" s="1"/>
  <c r="B448" i="2" s="1"/>
  <c r="L437" i="2"/>
  <c r="K437" i="2"/>
  <c r="F437" i="2"/>
  <c r="I436" i="2"/>
  <c r="G436" i="2"/>
  <c r="E436" i="2"/>
  <c r="D436" i="2"/>
  <c r="B436" i="2"/>
  <c r="B437" i="2" s="1"/>
  <c r="L435" i="2"/>
  <c r="K435" i="2"/>
  <c r="F435" i="2"/>
  <c r="L434" i="2"/>
  <c r="K434" i="2"/>
  <c r="F434" i="2"/>
  <c r="L433" i="2"/>
  <c r="K433" i="2"/>
  <c r="F433" i="2"/>
  <c r="I432" i="2"/>
  <c r="G432" i="2"/>
  <c r="E432" i="2"/>
  <c r="F432" i="2" s="1"/>
  <c r="D432" i="2"/>
  <c r="L431" i="2"/>
  <c r="K431" i="2"/>
  <c r="F431" i="2"/>
  <c r="L430" i="2"/>
  <c r="K430" i="2"/>
  <c r="F430" i="2"/>
  <c r="L429" i="2"/>
  <c r="K429" i="2"/>
  <c r="F429" i="2"/>
  <c r="B429" i="2"/>
  <c r="B430" i="2" s="1"/>
  <c r="B431" i="2" s="1"/>
  <c r="B432" i="2" s="1"/>
  <c r="L421" i="2"/>
  <c r="K421" i="2"/>
  <c r="F421" i="2"/>
  <c r="I420" i="2"/>
  <c r="L420" i="2" s="1"/>
  <c r="G420" i="2"/>
  <c r="E420" i="2"/>
  <c r="D420" i="2"/>
  <c r="B420" i="2"/>
  <c r="B421" i="2" s="1"/>
  <c r="L419" i="2"/>
  <c r="K419" i="2"/>
  <c r="F419" i="2"/>
  <c r="L418" i="2"/>
  <c r="K418" i="2"/>
  <c r="F418" i="2"/>
  <c r="L417" i="2"/>
  <c r="K417" i="2"/>
  <c r="F417" i="2"/>
  <c r="I416" i="2"/>
  <c r="G416" i="2"/>
  <c r="E416" i="2"/>
  <c r="D416" i="2"/>
  <c r="L415" i="2"/>
  <c r="K415" i="2"/>
  <c r="F415" i="2"/>
  <c r="L414" i="2"/>
  <c r="K414" i="2"/>
  <c r="F414" i="2"/>
  <c r="L413" i="2"/>
  <c r="K413" i="2"/>
  <c r="F413" i="2"/>
  <c r="B413" i="2"/>
  <c r="B414" i="2" s="1"/>
  <c r="B415" i="2" s="1"/>
  <c r="B416" i="2" s="1"/>
  <c r="M410" i="2"/>
  <c r="M426" i="2" s="1"/>
  <c r="M442" i="2" s="1"/>
  <c r="M458" i="2" s="1"/>
  <c r="M474" i="2" s="1"/>
  <c r="M490" i="2" s="1"/>
  <c r="M506" i="2" s="1"/>
  <c r="M522" i="2" s="1"/>
  <c r="M538" i="2" s="1"/>
  <c r="M554" i="2" s="1"/>
  <c r="M570" i="2" s="1"/>
  <c r="M586" i="2" s="1"/>
  <c r="L405" i="2"/>
  <c r="K405" i="2"/>
  <c r="F405" i="2"/>
  <c r="I404" i="2"/>
  <c r="L404" i="2" s="1"/>
  <c r="G404" i="2"/>
  <c r="E404" i="2"/>
  <c r="D404" i="2"/>
  <c r="B404" i="2"/>
  <c r="B405" i="2" s="1"/>
  <c r="L403" i="2"/>
  <c r="K403" i="2"/>
  <c r="F403" i="2"/>
  <c r="L402" i="2"/>
  <c r="K402" i="2"/>
  <c r="F402" i="2"/>
  <c r="L401" i="2"/>
  <c r="K401" i="2"/>
  <c r="F401" i="2"/>
  <c r="I400" i="2"/>
  <c r="G400" i="2"/>
  <c r="E400" i="2"/>
  <c r="D400" i="2"/>
  <c r="L399" i="2"/>
  <c r="K399" i="2"/>
  <c r="F399" i="2"/>
  <c r="L398" i="2"/>
  <c r="K398" i="2"/>
  <c r="F398" i="2"/>
  <c r="L397" i="2"/>
  <c r="K397" i="2"/>
  <c r="F397" i="2"/>
  <c r="B397" i="2"/>
  <c r="B398" i="2" s="1"/>
  <c r="B399" i="2" s="1"/>
  <c r="B400" i="2" s="1"/>
  <c r="L34" i="2"/>
  <c r="K34" i="2"/>
  <c r="F34" i="2"/>
  <c r="G33" i="2"/>
  <c r="E33" i="2"/>
  <c r="D33" i="2"/>
  <c r="B33" i="2"/>
  <c r="B34" i="2" s="1"/>
  <c r="I32" i="2"/>
  <c r="L32" i="2" s="1"/>
  <c r="F32" i="2"/>
  <c r="I31" i="2"/>
  <c r="L31" i="2" s="1"/>
  <c r="F31" i="2"/>
  <c r="I30" i="2"/>
  <c r="L30" i="2" s="1"/>
  <c r="F30" i="2"/>
  <c r="G29" i="2"/>
  <c r="E29" i="2"/>
  <c r="D29" i="2"/>
  <c r="I28" i="2"/>
  <c r="L28" i="2" s="1"/>
  <c r="F28" i="2"/>
  <c r="I27" i="2"/>
  <c r="L27" i="2" s="1"/>
  <c r="F27" i="2"/>
  <c r="I26" i="2"/>
  <c r="K26" i="2" s="1"/>
  <c r="F26" i="2"/>
  <c r="B26" i="2"/>
  <c r="B27" i="2" s="1"/>
  <c r="B28" i="2" s="1"/>
  <c r="B29" i="2" s="1"/>
  <c r="A21" i="2"/>
  <c r="L18" i="2"/>
  <c r="K18" i="2"/>
  <c r="F18" i="2"/>
  <c r="I17" i="2"/>
  <c r="L17" i="2" s="1"/>
  <c r="G17" i="2"/>
  <c r="E17" i="2"/>
  <c r="D17" i="2"/>
  <c r="B17" i="2"/>
  <c r="B18" i="2" s="1"/>
  <c r="L16" i="2"/>
  <c r="K16" i="2"/>
  <c r="F16" i="2"/>
  <c r="L15" i="2"/>
  <c r="K15" i="2"/>
  <c r="F15" i="2"/>
  <c r="L14" i="2"/>
  <c r="K14" i="2"/>
  <c r="F14" i="2"/>
  <c r="I13" i="2"/>
  <c r="G13" i="2"/>
  <c r="E13" i="2"/>
  <c r="F13" i="2" s="1"/>
  <c r="D13" i="2"/>
  <c r="L12" i="2"/>
  <c r="K12" i="2"/>
  <c r="F12" i="2"/>
  <c r="L11" i="2"/>
  <c r="K11" i="2"/>
  <c r="F11" i="2"/>
  <c r="L10" i="2"/>
  <c r="K10" i="2"/>
  <c r="F10" i="2"/>
  <c r="B10" i="2"/>
  <c r="B11" i="2" s="1"/>
  <c r="B12" i="2" s="1"/>
  <c r="B13" i="2" s="1"/>
  <c r="B5" i="2"/>
  <c r="K13" i="2" l="1"/>
  <c r="L400" i="2"/>
  <c r="F404" i="2"/>
  <c r="L416" i="2"/>
  <c r="K436" i="2"/>
  <c r="F448" i="2"/>
  <c r="K480" i="2"/>
  <c r="K500" i="2"/>
  <c r="F512" i="2"/>
  <c r="L516" i="2"/>
  <c r="K544" i="2"/>
  <c r="K564" i="2"/>
  <c r="F576" i="2"/>
  <c r="L436" i="2"/>
  <c r="L500" i="2"/>
  <c r="L564" i="2"/>
  <c r="F33" i="2"/>
  <c r="F416" i="2"/>
  <c r="F436" i="2"/>
  <c r="L448" i="2"/>
  <c r="K468" i="2"/>
  <c r="F480" i="2"/>
  <c r="F500" i="2"/>
  <c r="L512" i="2"/>
  <c r="K532" i="2"/>
  <c r="F544" i="2"/>
  <c r="L548" i="2"/>
  <c r="K576" i="2"/>
  <c r="K416" i="2"/>
  <c r="K420" i="2"/>
  <c r="K448" i="2"/>
  <c r="K452" i="2"/>
  <c r="K484" i="2"/>
  <c r="K512" i="2"/>
  <c r="K580" i="2"/>
  <c r="L13" i="2"/>
  <c r="F17" i="2"/>
  <c r="L26" i="2"/>
  <c r="F400" i="2"/>
  <c r="F420" i="2"/>
  <c r="L432" i="2"/>
  <c r="F452" i="2"/>
  <c r="L464" i="2"/>
  <c r="L480" i="2"/>
  <c r="F484" i="2"/>
  <c r="L496" i="2"/>
  <c r="F516" i="2"/>
  <c r="L528" i="2"/>
  <c r="L544" i="2"/>
  <c r="F548" i="2"/>
  <c r="L560" i="2"/>
  <c r="L576" i="2"/>
  <c r="F580" i="2"/>
  <c r="L592" i="2"/>
  <c r="F596" i="2"/>
  <c r="K27" i="2"/>
  <c r="F29" i="2"/>
  <c r="K516" i="2"/>
  <c r="K548" i="2"/>
  <c r="K404" i="2"/>
  <c r="F464" i="2"/>
  <c r="F528" i="2"/>
  <c r="F560" i="2"/>
  <c r="I33" i="2"/>
  <c r="K17" i="2"/>
  <c r="K28" i="2"/>
  <c r="K30" i="2"/>
  <c r="K31" i="2"/>
  <c r="K32" i="2"/>
  <c r="K400" i="2"/>
  <c r="K432" i="2"/>
  <c r="K464" i="2"/>
  <c r="K496" i="2"/>
  <c r="K528" i="2"/>
  <c r="K560" i="2"/>
  <c r="K592" i="2"/>
  <c r="I29" i="2"/>
  <c r="K596" i="2"/>
  <c r="L29" i="2" l="1"/>
  <c r="K29" i="2"/>
  <c r="L33" i="2"/>
  <c r="K33" i="2"/>
  <c r="B596" i="1" l="1"/>
  <c r="B597" i="1" s="1"/>
  <c r="B589" i="1"/>
  <c r="B590" i="1" s="1"/>
  <c r="B591" i="1" s="1"/>
  <c r="B592" i="1" s="1"/>
  <c r="B580" i="1"/>
  <c r="B581" i="1" s="1"/>
  <c r="B573" i="1"/>
  <c r="B574" i="1" s="1"/>
  <c r="B575" i="1" s="1"/>
  <c r="B576" i="1" s="1"/>
  <c r="B564" i="1"/>
  <c r="B565" i="1" s="1"/>
  <c r="B557" i="1"/>
  <c r="B558" i="1" s="1"/>
  <c r="B559" i="1" s="1"/>
  <c r="B560" i="1" s="1"/>
  <c r="B548" i="1"/>
  <c r="B549" i="1" s="1"/>
  <c r="B541" i="1"/>
  <c r="B542" i="1" s="1"/>
  <c r="B543" i="1" s="1"/>
  <c r="B544" i="1" s="1"/>
  <c r="B532" i="1"/>
  <c r="B533" i="1" s="1"/>
  <c r="B525" i="1"/>
  <c r="B526" i="1" s="1"/>
  <c r="B527" i="1" s="1"/>
  <c r="B528" i="1" s="1"/>
  <c r="B516" i="1"/>
  <c r="B517" i="1" s="1"/>
  <c r="B509" i="1"/>
  <c r="B510" i="1" s="1"/>
  <c r="B511" i="1" s="1"/>
  <c r="B512" i="1" s="1"/>
  <c r="B500" i="1"/>
  <c r="B501" i="1" s="1"/>
  <c r="B493" i="1"/>
  <c r="B494" i="1" s="1"/>
  <c r="B495" i="1" s="1"/>
  <c r="B496" i="1" s="1"/>
  <c r="B484" i="1"/>
  <c r="B485" i="1" s="1"/>
  <c r="B477" i="1"/>
  <c r="B478" i="1" s="1"/>
  <c r="B479" i="1" s="1"/>
  <c r="B480" i="1" s="1"/>
  <c r="B468" i="1"/>
  <c r="B469" i="1" s="1"/>
  <c r="B461" i="1"/>
  <c r="B462" i="1" s="1"/>
  <c r="B463" i="1" s="1"/>
  <c r="B464" i="1" s="1"/>
  <c r="B452" i="1"/>
  <c r="B453" i="1" s="1"/>
  <c r="B445" i="1"/>
  <c r="B446" i="1" s="1"/>
  <c r="B447" i="1" s="1"/>
  <c r="B448" i="1" s="1"/>
  <c r="B436" i="1"/>
  <c r="B437" i="1" s="1"/>
  <c r="B429" i="1"/>
  <c r="B430" i="1" s="1"/>
  <c r="B431" i="1" s="1"/>
  <c r="B432" i="1" s="1"/>
  <c r="B420" i="1"/>
  <c r="B421" i="1" s="1"/>
  <c r="B413" i="1"/>
  <c r="B414" i="1" s="1"/>
  <c r="B415" i="1" s="1"/>
  <c r="B416" i="1" s="1"/>
  <c r="K410" i="1"/>
  <c r="K426" i="1" s="1"/>
  <c r="K442" i="1" s="1"/>
  <c r="K458" i="1" s="1"/>
  <c r="K474" i="1" s="1"/>
  <c r="K490" i="1" s="1"/>
  <c r="K506" i="1" s="1"/>
  <c r="K522" i="1" s="1"/>
  <c r="K538" i="1" s="1"/>
  <c r="K554" i="1" s="1"/>
  <c r="K570" i="1" s="1"/>
  <c r="K586" i="1" s="1"/>
  <c r="B404" i="1"/>
  <c r="B405" i="1" s="1"/>
  <c r="B397" i="1"/>
  <c r="B398" i="1" s="1"/>
  <c r="B399" i="1" s="1"/>
  <c r="B400" i="1" s="1"/>
  <c r="B33" i="1"/>
  <c r="B34" i="1" s="1"/>
  <c r="B26" i="1"/>
  <c r="B27" i="1" s="1"/>
  <c r="B28" i="1" s="1"/>
  <c r="B29" i="1" s="1"/>
  <c r="B5" i="1"/>
  <c r="A21" i="1"/>
  <c r="B17" i="1"/>
  <c r="B18" i="1" s="1"/>
  <c r="B10" i="1"/>
  <c r="B11" i="1" s="1"/>
  <c r="B12" i="1" s="1"/>
  <c r="B13" i="1" s="1"/>
  <c r="F32" i="1" l="1"/>
  <c r="F16" i="1"/>
  <c r="D480" i="1" l="1"/>
  <c r="G480" i="1"/>
  <c r="F483" i="1"/>
  <c r="G484" i="1"/>
  <c r="G548" i="1"/>
  <c r="F549" i="1"/>
  <c r="F547" i="1"/>
  <c r="I401" i="1"/>
  <c r="H404" i="1"/>
  <c r="I16" i="1"/>
  <c r="J16" i="1"/>
  <c r="D464" i="1"/>
  <c r="D468" i="1"/>
  <c r="G464" i="1"/>
  <c r="F469" i="1"/>
  <c r="F467" i="1"/>
  <c r="G468" i="1"/>
  <c r="F595" i="1"/>
  <c r="G592" i="1"/>
  <c r="G596" i="1"/>
  <c r="F597" i="1"/>
  <c r="F594" i="1"/>
  <c r="H28" i="1"/>
  <c r="F419" i="1"/>
  <c r="F435" i="1"/>
  <c r="F501" i="1"/>
  <c r="F498" i="1"/>
  <c r="D500" i="1"/>
  <c r="G496" i="1"/>
  <c r="G564" i="1"/>
  <c r="F565" i="1"/>
  <c r="F563" i="1"/>
  <c r="G560" i="1"/>
  <c r="H17" i="1"/>
  <c r="I14" i="1"/>
  <c r="F446" i="1"/>
  <c r="D448" i="1"/>
  <c r="F450" i="1"/>
  <c r="F453" i="1"/>
  <c r="F451" i="1"/>
  <c r="F517" i="1"/>
  <c r="F514" i="1"/>
  <c r="H30" i="1"/>
  <c r="D516" i="1"/>
  <c r="G512" i="1"/>
  <c r="F581" i="1"/>
  <c r="F578" i="1"/>
  <c r="D580" i="1"/>
  <c r="G580" i="1"/>
  <c r="F403" i="1"/>
  <c r="F531" i="1"/>
  <c r="G532" i="1"/>
  <c r="H26" i="1"/>
  <c r="F530" i="1"/>
  <c r="D532" i="1"/>
  <c r="H13" i="1"/>
  <c r="J403" i="1"/>
  <c r="I403" i="1"/>
  <c r="H400" i="1"/>
  <c r="I30" i="1" l="1"/>
  <c r="H532" i="1"/>
  <c r="J529" i="1"/>
  <c r="I529" i="1"/>
  <c r="G528" i="1"/>
  <c r="F533" i="1"/>
  <c r="J526" i="1"/>
  <c r="I526" i="1"/>
  <c r="E528" i="1"/>
  <c r="F525" i="1"/>
  <c r="F529" i="1"/>
  <c r="E532" i="1"/>
  <c r="F532" i="1" s="1"/>
  <c r="J533" i="1"/>
  <c r="I533" i="1"/>
  <c r="G576" i="1"/>
  <c r="I574" i="1"/>
  <c r="J574" i="1"/>
  <c r="F574" i="1"/>
  <c r="J579" i="1"/>
  <c r="I579" i="1"/>
  <c r="J510" i="1"/>
  <c r="I510" i="1"/>
  <c r="F510" i="1"/>
  <c r="I515" i="1"/>
  <c r="J515" i="1"/>
  <c r="G452" i="1"/>
  <c r="D452" i="1"/>
  <c r="I445" i="1"/>
  <c r="H448" i="1"/>
  <c r="J445" i="1"/>
  <c r="I447" i="1"/>
  <c r="J447" i="1"/>
  <c r="J453" i="1"/>
  <c r="I453" i="1"/>
  <c r="D564" i="1"/>
  <c r="J562" i="1"/>
  <c r="I562" i="1"/>
  <c r="I558" i="1"/>
  <c r="J558" i="1"/>
  <c r="F558" i="1"/>
  <c r="I563" i="1"/>
  <c r="J563" i="1"/>
  <c r="J494" i="1"/>
  <c r="I494" i="1"/>
  <c r="F494" i="1"/>
  <c r="I499" i="1"/>
  <c r="J499" i="1"/>
  <c r="H432" i="1"/>
  <c r="J419" i="1"/>
  <c r="I419" i="1"/>
  <c r="D592" i="1"/>
  <c r="F591" i="1"/>
  <c r="J466" i="1"/>
  <c r="I466" i="1"/>
  <c r="F466" i="1"/>
  <c r="I462" i="1"/>
  <c r="J462" i="1"/>
  <c r="F462" i="1"/>
  <c r="J467" i="1"/>
  <c r="I467" i="1"/>
  <c r="H32" i="1"/>
  <c r="F546" i="1"/>
  <c r="G544" i="1"/>
  <c r="D544" i="1"/>
  <c r="F543" i="1"/>
  <c r="J482" i="1"/>
  <c r="I482" i="1"/>
  <c r="F482" i="1"/>
  <c r="I478" i="1"/>
  <c r="J478" i="1"/>
  <c r="F479" i="1"/>
  <c r="J530" i="1"/>
  <c r="I530" i="1"/>
  <c r="D528" i="1"/>
  <c r="F526" i="1"/>
  <c r="F579" i="1"/>
  <c r="D576" i="1"/>
  <c r="F575" i="1"/>
  <c r="D512" i="1"/>
  <c r="F511" i="1"/>
  <c r="J514" i="1"/>
  <c r="I514" i="1"/>
  <c r="G448" i="1"/>
  <c r="H452" i="1"/>
  <c r="J449" i="1"/>
  <c r="I449" i="1"/>
  <c r="F449" i="1"/>
  <c r="E452" i="1"/>
  <c r="E448" i="1"/>
  <c r="F448" i="1" s="1"/>
  <c r="F445" i="1"/>
  <c r="H564" i="1"/>
  <c r="J561" i="1"/>
  <c r="I561" i="1"/>
  <c r="F562" i="1"/>
  <c r="D560" i="1"/>
  <c r="F559" i="1"/>
  <c r="D496" i="1"/>
  <c r="F495" i="1"/>
  <c r="J498" i="1"/>
  <c r="I498" i="1"/>
  <c r="H436" i="1"/>
  <c r="I433" i="1"/>
  <c r="H420" i="1"/>
  <c r="I417" i="1"/>
  <c r="D596" i="1"/>
  <c r="J594" i="1"/>
  <c r="I594" i="1"/>
  <c r="H596" i="1"/>
  <c r="J593" i="1"/>
  <c r="I593" i="1"/>
  <c r="I589" i="1"/>
  <c r="H592" i="1"/>
  <c r="J589" i="1"/>
  <c r="I591" i="1"/>
  <c r="J591" i="1"/>
  <c r="J597" i="1"/>
  <c r="I597" i="1"/>
  <c r="F463" i="1"/>
  <c r="I541" i="1"/>
  <c r="H544" i="1"/>
  <c r="J541" i="1"/>
  <c r="I543" i="1"/>
  <c r="J543" i="1"/>
  <c r="I549" i="1"/>
  <c r="J549" i="1"/>
  <c r="I485" i="1"/>
  <c r="J485" i="1"/>
  <c r="H528" i="1"/>
  <c r="J525" i="1"/>
  <c r="I525" i="1"/>
  <c r="J531" i="1"/>
  <c r="I531" i="1"/>
  <c r="I573" i="1"/>
  <c r="H576" i="1"/>
  <c r="J573" i="1"/>
  <c r="I575" i="1"/>
  <c r="J575" i="1"/>
  <c r="J581" i="1"/>
  <c r="I581" i="1"/>
  <c r="J509" i="1"/>
  <c r="I509" i="1"/>
  <c r="H512" i="1"/>
  <c r="J511" i="1"/>
  <c r="I511" i="1"/>
  <c r="I517" i="1"/>
  <c r="J517" i="1"/>
  <c r="F515" i="1"/>
  <c r="J450" i="1"/>
  <c r="I450" i="1"/>
  <c r="I446" i="1"/>
  <c r="J446" i="1"/>
  <c r="J451" i="1"/>
  <c r="I451" i="1"/>
  <c r="I557" i="1"/>
  <c r="H560" i="1"/>
  <c r="J557" i="1"/>
  <c r="I559" i="1"/>
  <c r="J559" i="1"/>
  <c r="J565" i="1"/>
  <c r="I565" i="1"/>
  <c r="J493" i="1"/>
  <c r="I493" i="1"/>
  <c r="H496" i="1"/>
  <c r="J495" i="1"/>
  <c r="I495" i="1"/>
  <c r="I501" i="1"/>
  <c r="J501" i="1"/>
  <c r="F499" i="1"/>
  <c r="J435" i="1"/>
  <c r="I435" i="1"/>
  <c r="F593" i="1"/>
  <c r="E596" i="1"/>
  <c r="E592" i="1"/>
  <c r="F592" i="1" s="1"/>
  <c r="F589" i="1"/>
  <c r="I461" i="1"/>
  <c r="H464" i="1"/>
  <c r="J461" i="1"/>
  <c r="I463" i="1"/>
  <c r="J463" i="1"/>
  <c r="J469" i="1"/>
  <c r="I469" i="1"/>
  <c r="F545" i="1"/>
  <c r="E548" i="1"/>
  <c r="E544" i="1"/>
  <c r="F544" i="1" s="1"/>
  <c r="F541" i="1"/>
  <c r="D484" i="1"/>
  <c r="I477" i="1"/>
  <c r="H480" i="1"/>
  <c r="J477" i="1"/>
  <c r="I479" i="1"/>
  <c r="J479" i="1"/>
  <c r="E480" i="1"/>
  <c r="F480" i="1" s="1"/>
  <c r="F477" i="1"/>
  <c r="F485" i="1"/>
  <c r="I527" i="1"/>
  <c r="J527" i="1"/>
  <c r="F527" i="1"/>
  <c r="J578" i="1"/>
  <c r="I578" i="1"/>
  <c r="H580" i="1"/>
  <c r="J577" i="1"/>
  <c r="I577" i="1"/>
  <c r="F577" i="1"/>
  <c r="E580" i="1"/>
  <c r="F580" i="1" s="1"/>
  <c r="E576" i="1"/>
  <c r="F576" i="1" s="1"/>
  <c r="F573" i="1"/>
  <c r="H516" i="1"/>
  <c r="J513" i="1"/>
  <c r="I513" i="1"/>
  <c r="E516" i="1"/>
  <c r="F516" i="1" s="1"/>
  <c r="F513" i="1"/>
  <c r="F509" i="1"/>
  <c r="E512" i="1"/>
  <c r="F512" i="1" s="1"/>
  <c r="G516" i="1"/>
  <c r="F447" i="1"/>
  <c r="H27" i="1"/>
  <c r="F561" i="1"/>
  <c r="E564" i="1"/>
  <c r="F564" i="1" s="1"/>
  <c r="E560" i="1"/>
  <c r="F560" i="1" s="1"/>
  <c r="F557" i="1"/>
  <c r="H500" i="1"/>
  <c r="J497" i="1"/>
  <c r="I497" i="1"/>
  <c r="E500" i="1"/>
  <c r="F500" i="1" s="1"/>
  <c r="F497" i="1"/>
  <c r="F493" i="1"/>
  <c r="E496" i="1"/>
  <c r="G500" i="1"/>
  <c r="H416" i="1"/>
  <c r="I590" i="1"/>
  <c r="J590" i="1"/>
  <c r="F590" i="1"/>
  <c r="J595" i="1"/>
  <c r="I595" i="1"/>
  <c r="H468" i="1"/>
  <c r="J465" i="1"/>
  <c r="I465" i="1"/>
  <c r="F465" i="1"/>
  <c r="E468" i="1"/>
  <c r="F468" i="1" s="1"/>
  <c r="E464" i="1"/>
  <c r="F464" i="1" s="1"/>
  <c r="F461" i="1"/>
  <c r="D548" i="1"/>
  <c r="J546" i="1"/>
  <c r="I546" i="1"/>
  <c r="H548" i="1"/>
  <c r="J545" i="1"/>
  <c r="I545" i="1"/>
  <c r="I542" i="1"/>
  <c r="J542" i="1"/>
  <c r="F542" i="1"/>
  <c r="J547" i="1"/>
  <c r="I547" i="1"/>
  <c r="J481" i="1"/>
  <c r="H484" i="1"/>
  <c r="I481" i="1"/>
  <c r="F481" i="1"/>
  <c r="E484" i="1"/>
  <c r="F478" i="1"/>
  <c r="J483" i="1"/>
  <c r="I483" i="1"/>
  <c r="H31" i="1"/>
  <c r="F596" i="1" l="1"/>
  <c r="F484" i="1"/>
  <c r="J468" i="1"/>
  <c r="I468" i="1"/>
  <c r="I500" i="1"/>
  <c r="J500" i="1"/>
  <c r="J580" i="1"/>
  <c r="I580" i="1"/>
  <c r="I480" i="1"/>
  <c r="J480" i="1"/>
  <c r="I464" i="1"/>
  <c r="J464" i="1"/>
  <c r="J512" i="1"/>
  <c r="I512" i="1"/>
  <c r="I576" i="1"/>
  <c r="J576" i="1"/>
  <c r="H29" i="1"/>
  <c r="I484" i="1"/>
  <c r="J484" i="1"/>
  <c r="I548" i="1"/>
  <c r="J548" i="1"/>
  <c r="J496" i="1"/>
  <c r="I496" i="1"/>
  <c r="I560" i="1"/>
  <c r="J560" i="1"/>
  <c r="J32" i="1"/>
  <c r="I32" i="1"/>
  <c r="H33" i="1"/>
  <c r="F496" i="1"/>
  <c r="I516" i="1"/>
  <c r="J516" i="1"/>
  <c r="F548" i="1"/>
  <c r="J564" i="1"/>
  <c r="I564" i="1"/>
  <c r="I448" i="1"/>
  <c r="J448" i="1"/>
  <c r="F528" i="1"/>
  <c r="I528" i="1"/>
  <c r="J528" i="1"/>
  <c r="I544" i="1"/>
  <c r="J544" i="1"/>
  <c r="I592" i="1"/>
  <c r="J592" i="1"/>
  <c r="J596" i="1"/>
  <c r="I596" i="1"/>
  <c r="F452" i="1"/>
  <c r="J452" i="1"/>
  <c r="I452" i="1"/>
  <c r="J532" i="1"/>
  <c r="I532" i="1"/>
  <c r="D432" i="1" l="1"/>
  <c r="I430" i="1"/>
  <c r="D29" i="1"/>
  <c r="I399" i="1"/>
  <c r="I415" i="1"/>
  <c r="I27" i="1"/>
  <c r="D416" i="1"/>
  <c r="I414" i="1"/>
  <c r="I28" i="1"/>
  <c r="I398" i="1"/>
  <c r="I431" i="1"/>
  <c r="I421" i="1"/>
  <c r="I437" i="1"/>
  <c r="I34" i="1"/>
  <c r="I405" i="1"/>
  <c r="I11" i="1"/>
  <c r="D33" i="1"/>
  <c r="I12" i="1"/>
  <c r="D404" i="1"/>
  <c r="D436" i="1"/>
  <c r="D420" i="1"/>
  <c r="I18" i="1"/>
  <c r="E404" i="1" l="1"/>
  <c r="F401" i="1"/>
  <c r="J401" i="1"/>
  <c r="J12" i="1"/>
  <c r="F437" i="1"/>
  <c r="J437" i="1"/>
  <c r="I402" i="1"/>
  <c r="G404" i="1"/>
  <c r="I404" i="1" s="1"/>
  <c r="F402" i="1"/>
  <c r="J402" i="1"/>
  <c r="F418" i="1"/>
  <c r="J418" i="1"/>
  <c r="F27" i="1"/>
  <c r="J27" i="1"/>
  <c r="F398" i="1"/>
  <c r="J398" i="1"/>
  <c r="F31" i="1"/>
  <c r="J31" i="1"/>
  <c r="G420" i="1"/>
  <c r="I420" i="1" s="1"/>
  <c r="I418" i="1"/>
  <c r="G436" i="1"/>
  <c r="I436" i="1" s="1"/>
  <c r="I434" i="1"/>
  <c r="F415" i="1"/>
  <c r="J415" i="1"/>
  <c r="F414" i="1"/>
  <c r="J414" i="1"/>
  <c r="G29" i="1"/>
  <c r="I29" i="1" s="1"/>
  <c r="I26" i="1"/>
  <c r="G416" i="1"/>
  <c r="I416" i="1" s="1"/>
  <c r="I413" i="1"/>
  <c r="D400" i="1"/>
  <c r="E416" i="1"/>
  <c r="F413" i="1"/>
  <c r="J413" i="1"/>
  <c r="J15" i="1"/>
  <c r="F417" i="1"/>
  <c r="E420" i="1"/>
  <c r="J417" i="1"/>
  <c r="F433" i="1"/>
  <c r="E436" i="1"/>
  <c r="J433" i="1"/>
  <c r="F12" i="1"/>
  <c r="D13" i="1"/>
  <c r="F10" i="1"/>
  <c r="E13" i="1"/>
  <c r="J10" i="1"/>
  <c r="F421" i="1"/>
  <c r="J421" i="1"/>
  <c r="F405" i="1"/>
  <c r="J405" i="1"/>
  <c r="F431" i="1"/>
  <c r="J431" i="1"/>
  <c r="F430" i="1"/>
  <c r="J430" i="1"/>
  <c r="G432" i="1"/>
  <c r="I432" i="1" s="1"/>
  <c r="I429" i="1"/>
  <c r="F399" i="1"/>
  <c r="J399" i="1"/>
  <c r="E432" i="1"/>
  <c r="F429" i="1"/>
  <c r="J429" i="1"/>
  <c r="F15" i="1"/>
  <c r="F34" i="1"/>
  <c r="J34" i="1"/>
  <c r="G33" i="1"/>
  <c r="I33" i="1" s="1"/>
  <c r="I31" i="1"/>
  <c r="F434" i="1"/>
  <c r="J434" i="1"/>
  <c r="F28" i="1"/>
  <c r="J28" i="1"/>
  <c r="G400" i="1"/>
  <c r="I400" i="1" s="1"/>
  <c r="I397" i="1"/>
  <c r="F397" i="1"/>
  <c r="E400" i="1"/>
  <c r="J397" i="1"/>
  <c r="F26" i="1"/>
  <c r="E29" i="1"/>
  <c r="J26" i="1"/>
  <c r="D17" i="1" l="1"/>
  <c r="E17" i="1"/>
  <c r="J14" i="1"/>
  <c r="F13" i="1"/>
  <c r="J13" i="1"/>
  <c r="E33" i="1"/>
  <c r="F30" i="1"/>
  <c r="J30" i="1"/>
  <c r="G17" i="1"/>
  <c r="I17" i="1" s="1"/>
  <c r="I15" i="1"/>
  <c r="F400" i="1"/>
  <c r="J400" i="1"/>
  <c r="F432" i="1"/>
  <c r="J432" i="1"/>
  <c r="F436" i="1"/>
  <c r="J436" i="1"/>
  <c r="F29" i="1"/>
  <c r="J29" i="1"/>
  <c r="G13" i="1"/>
  <c r="I13" i="1" s="1"/>
  <c r="I10" i="1"/>
  <c r="F11" i="1"/>
  <c r="J11" i="1"/>
  <c r="F420" i="1"/>
  <c r="J420" i="1"/>
  <c r="F18" i="1"/>
  <c r="J18" i="1"/>
  <c r="F416" i="1"/>
  <c r="J416" i="1"/>
  <c r="F404" i="1"/>
  <c r="J404" i="1"/>
  <c r="F33" i="1" l="1"/>
  <c r="J33" i="1"/>
  <c r="F14" i="1"/>
  <c r="F17" i="1"/>
  <c r="J17" i="1"/>
</calcChain>
</file>

<file path=xl/sharedStrings.xml><?xml version="1.0" encoding="utf-8"?>
<sst xmlns="http://schemas.openxmlformats.org/spreadsheetml/2006/main" count="834" uniqueCount="30">
  <si>
    <t>BESARAN TARGET KEUANGAN TAHUN 2021 PERUBAHAN</t>
  </si>
  <si>
    <t>BANK JATENG</t>
  </si>
  <si>
    <t>No.</t>
  </si>
  <si>
    <t>KETERANGAN</t>
  </si>
  <si>
    <t>Dec</t>
  </si>
  <si>
    <t>Pert</t>
  </si>
  <si>
    <t>Mei</t>
  </si>
  <si>
    <t>Pert YOY</t>
  </si>
  <si>
    <t>(%)</t>
  </si>
  <si>
    <t>Mei-Des</t>
  </si>
  <si>
    <t>Dalam Jutaan</t>
  </si>
  <si>
    <t>Real.</t>
  </si>
  <si>
    <t>RBB EVA</t>
  </si>
  <si>
    <t>GIRO</t>
  </si>
  <si>
    <t>TABUNGAN</t>
  </si>
  <si>
    <t>SIMP. BERJANGKA</t>
  </si>
  <si>
    <t>TOTAL DPK</t>
  </si>
  <si>
    <t>KRD RETAIL UMKM</t>
  </si>
  <si>
    <t>KRD KONSUMER</t>
  </si>
  <si>
    <t>KRD KORPORASI KOMERSIAL</t>
  </si>
  <si>
    <t>TOTAL KREDIT NK</t>
  </si>
  <si>
    <t>LABA</t>
  </si>
  <si>
    <t>BTG</t>
  </si>
  <si>
    <t>BATANG</t>
  </si>
  <si>
    <t>CAPEM LIMPUNG</t>
  </si>
  <si>
    <t>CAPEM BANDAR</t>
  </si>
  <si>
    <t>CAPEM PSR BATANG</t>
  </si>
  <si>
    <t>CAPEM PETANAHAN</t>
  </si>
  <si>
    <t>Sebelum EVA</t>
  </si>
  <si>
    <t>Terbaru Kanpus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</si>
</sst>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_-* #,##0_-;\-* #,##0_-;_-* &quot;-&quot;_-;_-@"/>
  </numFmts>
  <fonts count="21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Calibri Light"/>
      <family val="2"/>
    </font>
    <font>
      <sz val="10"/>
      <color rgb="FFFFFFFF"/>
      <name val="Calibri Light"/>
      <family val="2"/>
    </font>
    <font>
      <sz val="11"/>
      <color rgb="FFFFFFFF"/>
      <name val="Calibri Light"/>
      <family val="2"/>
    </font>
    <font>
      <sz val="11"/>
      <color rgb="FF000000"/>
      <name val="Calibri Light"/>
      <family val="2"/>
    </font>
    <font>
      <sz val="10"/>
      <color rgb="FF000000"/>
      <name val="Calibri Light"/>
      <family val="2"/>
    </font>
    <font>
      <b/>
      <sz val="20"/>
      <color rgb="FF000000"/>
      <name val="Calibri Light"/>
      <family val="2"/>
    </font>
    <font>
      <b/>
      <sz val="14"/>
      <color rgb="FFFFFFFF"/>
      <name val="Calibri Light"/>
      <family val="2"/>
    </font>
    <font>
      <sz val="10"/>
      <color theme="1"/>
      <name val="Calibri Light"/>
      <family val="2"/>
    </font>
    <font>
      <b/>
      <sz val="15"/>
      <color rgb="FF000000"/>
      <name val="Calibri Light"/>
      <family val="2"/>
    </font>
    <font>
      <b/>
      <sz val="12"/>
      <color theme="1"/>
      <name val="Calibri Light"/>
      <family val="2"/>
    </font>
    <font>
      <b/>
      <sz val="11"/>
      <color theme="1"/>
      <name val="Calibri Light"/>
      <family val="2"/>
    </font>
    <font>
      <sz val="10"/>
      <color rgb="FFB8CCE4"/>
      <name val="Calibri Light"/>
      <family val="2"/>
    </font>
    <font>
      <b/>
      <sz val="10"/>
      <color rgb="FF0F243E"/>
      <name val="Calibri Light"/>
      <family val="2"/>
    </font>
    <font>
      <b/>
      <sz val="11"/>
      <color rgb="FF0F243E"/>
      <name val="Calibri Light"/>
      <family val="2"/>
    </font>
    <font>
      <sz val="10"/>
      <color rgb="FFFF0000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sz val="12"/>
      <name val="Calibri Light"/>
      <family val="2"/>
    </font>
    <font>
      <b/>
      <sz val="18"/>
      <color rgb="FF000000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/>
      <diagonal/>
    </border>
    <border>
      <left style="thin">
        <color theme="1" tint="0.14996795556505021"/>
      </left>
      <right style="thin">
        <color theme="1" tint="0.14996795556505021"/>
      </right>
      <top/>
      <bottom style="thin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/>
      <bottom style="hair">
        <color theme="1" tint="0.14996795556505021"/>
      </bottom>
      <diagonal/>
    </border>
    <border>
      <left style="thin">
        <color theme="1" tint="0.14996795556505021"/>
      </left>
      <right style="thin">
        <color theme="1" tint="0.14996795556505021"/>
      </right>
      <top style="hair">
        <color theme="1" tint="0.14996795556505021"/>
      </top>
      <bottom style="hair">
        <color theme="1" tint="0.14996795556505021"/>
      </bottom>
      <diagonal/>
    </border>
    <border>
      <left style="thin">
        <color theme="1" tint="0.14996795556505021"/>
      </left>
      <right style="thin">
        <color theme="1" tint="0.14996795556505021"/>
      </right>
      <top style="hair">
        <color theme="1" tint="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/>
      <bottom style="thin">
        <color theme="1" tint="0.1499679555650502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56">
    <xf numFmtId="0" fontId="0" fillId="0" borderId="0" xfId="0"/>
    <xf numFmtId="37" fontId="2" fillId="2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Protection="1"/>
    <xf numFmtId="0" fontId="4" fillId="0" borderId="0" xfId="0" applyFont="1" applyAlignment="1" applyProtection="1"/>
    <xf numFmtId="0" fontId="4" fillId="0" borderId="0" xfId="0" applyFo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37" fontId="6" fillId="0" borderId="0" xfId="0" applyNumberFormat="1" applyFont="1" applyAlignment="1" applyProtection="1"/>
    <xf numFmtId="164" fontId="8" fillId="3" borderId="0" xfId="0" applyNumberFormat="1" applyFont="1" applyFill="1" applyBorder="1" applyAlignment="1" applyProtection="1">
      <alignment vertical="center"/>
    </xf>
    <xf numFmtId="164" fontId="9" fillId="3" borderId="0" xfId="0" applyNumberFormat="1" applyFont="1" applyFill="1" applyBorder="1" applyAlignment="1" applyProtection="1">
      <alignment vertical="center"/>
    </xf>
    <xf numFmtId="164" fontId="4" fillId="3" borderId="0" xfId="0" applyNumberFormat="1" applyFont="1" applyFill="1" applyBorder="1" applyAlignment="1" applyProtection="1">
      <alignment vertical="center"/>
    </xf>
    <xf numFmtId="0" fontId="6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center"/>
    </xf>
    <xf numFmtId="165" fontId="11" fillId="4" borderId="1" xfId="0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</xf>
    <xf numFmtId="165" fontId="11" fillId="4" borderId="2" xfId="0" applyNumberFormat="1" applyFont="1" applyFill="1" applyBorder="1" applyAlignment="1" applyProtection="1">
      <alignment horizontal="left" vertical="center"/>
    </xf>
    <xf numFmtId="0" fontId="12" fillId="4" borderId="2" xfId="0" applyFont="1" applyFill="1" applyBorder="1" applyAlignment="1" applyProtection="1">
      <alignment horizontal="center" vertical="center"/>
    </xf>
    <xf numFmtId="0" fontId="12" fillId="4" borderId="2" xfId="0" quotePrefix="1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164" fontId="13" fillId="5" borderId="3" xfId="0" applyNumberFormat="1" applyFont="1" applyFill="1" applyBorder="1" applyAlignment="1" applyProtection="1">
      <alignment vertical="center"/>
    </xf>
    <xf numFmtId="165" fontId="14" fillId="5" borderId="3" xfId="0" applyNumberFormat="1" applyFont="1" applyFill="1" applyBorder="1" applyAlignment="1" applyProtection="1">
      <alignment horizontal="left" vertical="center"/>
    </xf>
    <xf numFmtId="165" fontId="15" fillId="5" borderId="3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/>
    </xf>
    <xf numFmtId="0" fontId="17" fillId="0" borderId="4" xfId="0" applyFont="1" applyBorder="1" applyAlignment="1" applyProtection="1">
      <alignment horizontal="center" vertical="center"/>
    </xf>
    <xf numFmtId="41" fontId="17" fillId="0" borderId="4" xfId="1" applyFont="1" applyBorder="1" applyAlignment="1" applyProtection="1">
      <alignment horizontal="left" vertical="center"/>
    </xf>
    <xf numFmtId="37" fontId="18" fillId="0" borderId="4" xfId="0" applyNumberFormat="1" applyFont="1" applyBorder="1" applyAlignment="1" applyProtection="1">
      <alignment horizontal="right" vertical="center"/>
    </xf>
    <xf numFmtId="39" fontId="18" fillId="0" borderId="4" xfId="0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 vertical="center"/>
    </xf>
    <xf numFmtId="41" fontId="17" fillId="0" borderId="5" xfId="1" applyFont="1" applyBorder="1" applyAlignment="1" applyProtection="1">
      <alignment horizontal="left" vertical="center"/>
    </xf>
    <xf numFmtId="37" fontId="18" fillId="0" borderId="5" xfId="0" applyNumberFormat="1" applyFont="1" applyBorder="1" applyAlignment="1" applyProtection="1">
      <alignment horizontal="right" vertical="center"/>
    </xf>
    <xf numFmtId="39" fontId="18" fillId="0" borderId="5" xfId="0" applyNumberFormat="1" applyFont="1" applyBorder="1" applyAlignment="1" applyProtection="1">
      <alignment horizontal="right" vertical="center"/>
    </xf>
    <xf numFmtId="0" fontId="11" fillId="6" borderId="6" xfId="0" applyFont="1" applyFill="1" applyBorder="1" applyAlignment="1" applyProtection="1">
      <alignment horizontal="center" vertical="center"/>
    </xf>
    <xf numFmtId="41" fontId="11" fillId="6" borderId="6" xfId="1" applyFont="1" applyFill="1" applyBorder="1" applyAlignment="1" applyProtection="1">
      <alignment horizontal="left" vertical="center"/>
    </xf>
    <xf numFmtId="37" fontId="12" fillId="6" borderId="6" xfId="0" applyNumberFormat="1" applyFont="1" applyFill="1" applyBorder="1" applyAlignment="1" applyProtection="1">
      <alignment horizontal="right" vertical="center"/>
    </xf>
    <xf numFmtId="39" fontId="12" fillId="6" borderId="6" xfId="0" applyNumberFormat="1" applyFont="1" applyFill="1" applyBorder="1" applyAlignment="1" applyProtection="1">
      <alignment horizontal="right" vertical="center"/>
    </xf>
    <xf numFmtId="0" fontId="17" fillId="0" borderId="3" xfId="0" applyFont="1" applyBorder="1" applyAlignment="1" applyProtection="1">
      <alignment horizontal="center" vertical="center"/>
    </xf>
    <xf numFmtId="41" fontId="17" fillId="0" borderId="3" xfId="1" quotePrefix="1" applyFont="1" applyBorder="1" applyAlignment="1" applyProtection="1">
      <alignment horizontal="left" vertical="center"/>
    </xf>
    <xf numFmtId="37" fontId="18" fillId="0" borderId="3" xfId="0" applyNumberFormat="1" applyFont="1" applyBorder="1" applyAlignment="1" applyProtection="1">
      <alignment horizontal="right" vertical="center"/>
    </xf>
    <xf numFmtId="39" fontId="18" fillId="0" borderId="3" xfId="0" applyNumberFormat="1" applyFont="1" applyBorder="1" applyAlignment="1" applyProtection="1">
      <alignment horizontal="right" vertical="center"/>
    </xf>
    <xf numFmtId="41" fontId="17" fillId="0" borderId="4" xfId="1" quotePrefix="1" applyFont="1" applyBorder="1" applyAlignment="1" applyProtection="1">
      <alignment horizontal="left" vertical="center"/>
    </xf>
    <xf numFmtId="0" fontId="11" fillId="6" borderId="7" xfId="0" applyFont="1" applyFill="1" applyBorder="1" applyAlignment="1" applyProtection="1">
      <alignment horizontal="center" vertical="center"/>
    </xf>
    <xf numFmtId="41" fontId="11" fillId="6" borderId="7" xfId="1" applyFont="1" applyFill="1" applyBorder="1" applyAlignment="1" applyProtection="1">
      <alignment horizontal="left" vertical="center"/>
    </xf>
    <xf numFmtId="37" fontId="12" fillId="6" borderId="7" xfId="0" applyNumberFormat="1" applyFont="1" applyFill="1" applyBorder="1" applyAlignment="1" applyProtection="1">
      <alignment horizontal="right" vertical="center"/>
    </xf>
    <xf numFmtId="39" fontId="12" fillId="6" borderId="7" xfId="0" applyNumberFormat="1" applyFont="1" applyFill="1" applyBorder="1" applyAlignment="1" applyProtection="1">
      <alignment horizontal="right" vertical="center"/>
    </xf>
    <xf numFmtId="37" fontId="6" fillId="0" borderId="0" xfId="0" applyNumberFormat="1" applyFont="1" applyAlignment="1" applyProtection="1">
      <alignment horizontal="center" vertical="center"/>
    </xf>
    <xf numFmtId="0" fontId="19" fillId="0" borderId="0" xfId="0" applyFont="1" applyAlignment="1" applyProtection="1">
      <alignment horizontal="center"/>
    </xf>
    <xf numFmtId="37" fontId="18" fillId="2" borderId="4" xfId="0" applyNumberFormat="1" applyFont="1" applyFill="1" applyBorder="1" applyAlignment="1" applyProtection="1">
      <alignment horizontal="right" vertical="center"/>
      <protection locked="0"/>
    </xf>
    <xf numFmtId="37" fontId="18" fillId="2" borderId="5" xfId="0" applyNumberFormat="1" applyFont="1" applyFill="1" applyBorder="1" applyAlignment="1" applyProtection="1">
      <alignment horizontal="right" vertical="center"/>
      <protection locked="0"/>
    </xf>
    <xf numFmtId="37" fontId="18" fillId="2" borderId="3" xfId="0" applyNumberFormat="1" applyFont="1" applyFill="1" applyBorder="1" applyAlignment="1" applyProtection="1">
      <alignment horizontal="right" vertical="center"/>
      <protection locked="0"/>
    </xf>
    <xf numFmtId="37" fontId="12" fillId="2" borderId="7" xfId="0" applyNumberFormat="1" applyFont="1" applyFill="1" applyBorder="1" applyAlignment="1" applyProtection="1">
      <alignment horizontal="right" vertical="center"/>
      <protection locked="0"/>
    </xf>
    <xf numFmtId="41" fontId="5" fillId="0" borderId="0" xfId="1" applyFont="1" applyAlignment="1" applyProtection="1"/>
    <xf numFmtId="0" fontId="11" fillId="4" borderId="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20" fillId="0" borderId="0" xfId="0" applyFont="1" applyAlignment="1" applyProtection="1">
      <alignment horizontal="center" vertical="center"/>
    </xf>
  </cellXfs>
  <cellStyles count="3">
    <cellStyle name="Comma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S597"/>
  <sheetViews>
    <sheetView showGridLines="0" topLeftCell="A2" zoomScaleNormal="100" workbookViewId="0">
      <selection activeCell="A2" sqref="A1:XFD1048576"/>
    </sheetView>
  </sheetViews>
  <sheetFormatPr defaultColWidth="14.42578125" defaultRowHeight="15.75" customHeight="1" zeroHeight="1" x14ac:dyDescent="0.25"/>
  <cols>
    <col min="1" max="1" width="8.7109375" style="6" customWidth="1"/>
    <col min="2" max="2" width="6.5703125" style="6" customWidth="1"/>
    <col min="3" max="3" width="33.7109375" style="6" customWidth="1"/>
    <col min="4" max="5" width="15.7109375" style="5" customWidth="1"/>
    <col min="6" max="6" width="11.5703125" style="5" customWidth="1"/>
    <col min="7" max="8" width="15.7109375" style="5" customWidth="1"/>
    <col min="9" max="10" width="11.5703125" style="5" customWidth="1"/>
    <col min="11" max="16384" width="14.42578125" style="6"/>
  </cols>
  <sheetData>
    <row r="1" spans="1:19" ht="26.25" customHeight="1" x14ac:dyDescent="0.25">
      <c r="A1" s="1">
        <v>32</v>
      </c>
      <c r="B1" s="2"/>
      <c r="C1" s="2"/>
      <c r="D1" s="3"/>
      <c r="E1" s="3"/>
      <c r="F1" s="4"/>
      <c r="G1" s="3"/>
      <c r="H1" s="3"/>
      <c r="L1" s="7"/>
      <c r="M1" s="7"/>
      <c r="N1" s="7"/>
      <c r="O1" s="7"/>
    </row>
    <row r="2" spans="1:19" ht="26.25" customHeight="1" x14ac:dyDescent="0.2">
      <c r="B2" s="54" t="s">
        <v>0</v>
      </c>
      <c r="C2" s="54"/>
      <c r="D2" s="54"/>
      <c r="E2" s="54"/>
      <c r="F2" s="54"/>
      <c r="G2" s="54"/>
      <c r="H2" s="54"/>
      <c r="I2" s="54"/>
      <c r="J2" s="54"/>
      <c r="L2" s="7"/>
      <c r="M2" s="7"/>
      <c r="N2" s="7"/>
      <c r="O2" s="7"/>
    </row>
    <row r="3" spans="1:19" ht="26.25" customHeight="1" x14ac:dyDescent="0.2">
      <c r="B3" s="54" t="s">
        <v>1</v>
      </c>
      <c r="C3" s="54"/>
      <c r="D3" s="54"/>
      <c r="E3" s="54"/>
      <c r="F3" s="54"/>
      <c r="G3" s="54"/>
      <c r="H3" s="54"/>
      <c r="I3" s="54"/>
      <c r="J3" s="54"/>
      <c r="L3" s="7"/>
      <c r="M3" s="7"/>
      <c r="N3" s="7"/>
      <c r="O3" s="7"/>
    </row>
    <row r="4" spans="1:19" ht="18.75" x14ac:dyDescent="0.25">
      <c r="B4" s="8"/>
      <c r="C4" s="9"/>
      <c r="D4" s="10"/>
      <c r="E4" s="10"/>
      <c r="G4" s="10"/>
      <c r="L4" s="7"/>
      <c r="M4" s="7"/>
      <c r="N4" s="7"/>
      <c r="O4" s="7"/>
    </row>
    <row r="5" spans="1:19" ht="19.5" x14ac:dyDescent="0.25">
      <c r="A5" s="11" t="s">
        <v>22</v>
      </c>
      <c r="B5" s="12" t="str">
        <f>"GAB "&amp;$B$21</f>
        <v>GAB BATANG</v>
      </c>
      <c r="C5" s="9"/>
      <c r="D5" s="10"/>
      <c r="E5" s="10"/>
      <c r="G5" s="10"/>
      <c r="I5" s="13"/>
      <c r="J5" s="13"/>
      <c r="L5" s="7"/>
      <c r="M5" s="7"/>
      <c r="N5" s="7"/>
      <c r="O5" s="7"/>
    </row>
    <row r="6" spans="1:19" ht="8.25" customHeight="1" x14ac:dyDescent="0.25">
      <c r="B6" s="12"/>
      <c r="C6" s="9"/>
      <c r="D6" s="10"/>
      <c r="E6" s="10"/>
      <c r="G6" s="10"/>
      <c r="L6" s="7"/>
      <c r="M6" s="7"/>
      <c r="N6" s="7"/>
      <c r="O6" s="7"/>
    </row>
    <row r="7" spans="1:19" x14ac:dyDescent="0.2">
      <c r="B7" s="52" t="s">
        <v>2</v>
      </c>
      <c r="C7" s="14" t="s">
        <v>3</v>
      </c>
      <c r="D7" s="15" t="s">
        <v>4</v>
      </c>
      <c r="E7" s="15" t="s">
        <v>4</v>
      </c>
      <c r="F7" s="15" t="s">
        <v>5</v>
      </c>
      <c r="G7" s="15" t="s">
        <v>6</v>
      </c>
      <c r="H7" s="15" t="s">
        <v>4</v>
      </c>
      <c r="I7" s="15" t="s">
        <v>5</v>
      </c>
      <c r="J7" s="15" t="s">
        <v>7</v>
      </c>
      <c r="L7" s="7"/>
      <c r="M7" s="7"/>
      <c r="N7" s="7"/>
      <c r="O7" s="7"/>
    </row>
    <row r="8" spans="1:19" x14ac:dyDescent="0.2">
      <c r="B8" s="53"/>
      <c r="C8" s="16"/>
      <c r="D8" s="17">
        <v>2019</v>
      </c>
      <c r="E8" s="17">
        <v>2020</v>
      </c>
      <c r="F8" s="17" t="s">
        <v>8</v>
      </c>
      <c r="G8" s="17">
        <v>2021</v>
      </c>
      <c r="H8" s="17">
        <v>2021</v>
      </c>
      <c r="I8" s="18" t="s">
        <v>9</v>
      </c>
      <c r="J8" s="17" t="s">
        <v>8</v>
      </c>
      <c r="L8" s="7"/>
      <c r="M8" s="7"/>
      <c r="N8" s="7"/>
      <c r="O8" s="7"/>
    </row>
    <row r="9" spans="1:19" ht="15" x14ac:dyDescent="0.2">
      <c r="A9" s="19"/>
      <c r="B9" s="20"/>
      <c r="C9" s="21" t="s">
        <v>10</v>
      </c>
      <c r="D9" s="22" t="s">
        <v>11</v>
      </c>
      <c r="E9" s="22" t="s">
        <v>11</v>
      </c>
      <c r="F9" s="22"/>
      <c r="G9" s="22" t="s">
        <v>11</v>
      </c>
      <c r="H9" s="22" t="s">
        <v>12</v>
      </c>
      <c r="I9" s="22"/>
      <c r="J9" s="22"/>
      <c r="L9" s="7"/>
      <c r="M9" s="7"/>
      <c r="N9" s="7"/>
      <c r="O9" s="7"/>
    </row>
    <row r="10" spans="1:19" ht="18.75" customHeight="1" x14ac:dyDescent="0.2">
      <c r="A10" s="23"/>
      <c r="B10" s="24">
        <f t="shared" ref="B10:B17" si="0">B9+1</f>
        <v>1</v>
      </c>
      <c r="C10" s="25" t="s">
        <v>13</v>
      </c>
      <c r="D10" s="26">
        <v>117903.598997999</v>
      </c>
      <c r="E10" s="26">
        <v>164543.58592699902</v>
      </c>
      <c r="F10" s="27">
        <f>IFERROR((E10-D10)/D10*100,0)</f>
        <v>39.557729641307702</v>
      </c>
      <c r="G10" s="26">
        <v>163374.996422</v>
      </c>
      <c r="H10" s="26">
        <v>187500</v>
      </c>
      <c r="I10" s="27">
        <f>IFERROR((H10-G10)/G10*100,0)</f>
        <v>14.766643676419596</v>
      </c>
      <c r="J10" s="27">
        <f>IFERROR((H10-E10)/E10*100,0)</f>
        <v>13.951570305016791</v>
      </c>
      <c r="Q10" s="7"/>
      <c r="R10" s="7"/>
      <c r="S10" s="7"/>
    </row>
    <row r="11" spans="1:19" ht="18.75" customHeight="1" x14ac:dyDescent="0.2">
      <c r="B11" s="24">
        <f t="shared" si="0"/>
        <v>2</v>
      </c>
      <c r="C11" s="25" t="s">
        <v>14</v>
      </c>
      <c r="D11" s="26">
        <v>382623.13034799899</v>
      </c>
      <c r="E11" s="26">
        <v>395136.59618699888</v>
      </c>
      <c r="F11" s="27">
        <f t="shared" ref="F11:F18" si="1">IFERROR((E11-D11)/D11*100,0)</f>
        <v>3.2704415510946214</v>
      </c>
      <c r="G11" s="26">
        <v>408322.51732800005</v>
      </c>
      <c r="H11" s="26">
        <v>469900</v>
      </c>
      <c r="I11" s="27">
        <f t="shared" ref="I11:I18" si="2">IFERROR((H11-G11)/G11*100,0)</f>
        <v>15.080599295614055</v>
      </c>
      <c r="J11" s="27">
        <f t="shared" ref="J11:J18" si="3">IFERROR((H11-E11)/E11*100,0)</f>
        <v>18.92090090729517</v>
      </c>
      <c r="Q11" s="7"/>
      <c r="R11" s="7"/>
      <c r="S11" s="7"/>
    </row>
    <row r="12" spans="1:19" ht="18.75" customHeight="1" x14ac:dyDescent="0.2">
      <c r="B12" s="28">
        <f t="shared" si="0"/>
        <v>3</v>
      </c>
      <c r="C12" s="29" t="s">
        <v>15</v>
      </c>
      <c r="D12" s="30">
        <v>139234.31701499998</v>
      </c>
      <c r="E12" s="30">
        <v>134369.41403099999</v>
      </c>
      <c r="F12" s="31">
        <f t="shared" si="1"/>
        <v>-3.494040182260441</v>
      </c>
      <c r="G12" s="30">
        <v>219333.80955000001</v>
      </c>
      <c r="H12" s="30">
        <v>140000</v>
      </c>
      <c r="I12" s="31">
        <f t="shared" si="2"/>
        <v>-36.170351352929394</v>
      </c>
      <c r="J12" s="31">
        <f t="shared" si="3"/>
        <v>4.1903777058229865</v>
      </c>
      <c r="Q12" s="7"/>
      <c r="R12" s="7"/>
      <c r="S12" s="7"/>
    </row>
    <row r="13" spans="1:19" ht="18.75" customHeight="1" x14ac:dyDescent="0.2">
      <c r="B13" s="32">
        <f t="shared" si="0"/>
        <v>4</v>
      </c>
      <c r="C13" s="33" t="s">
        <v>16</v>
      </c>
      <c r="D13" s="34">
        <f>SUM(D10:D12)</f>
        <v>639761.04636099795</v>
      </c>
      <c r="E13" s="34">
        <f>SUM(E10:E12)</f>
        <v>694049.59614499786</v>
      </c>
      <c r="F13" s="35">
        <f t="shared" si="1"/>
        <v>8.485754187879472</v>
      </c>
      <c r="G13" s="34">
        <f>SUM(G10:G12)</f>
        <v>791031.32330000005</v>
      </c>
      <c r="H13" s="34">
        <f>SUM(H10:H12)</f>
        <v>797400</v>
      </c>
      <c r="I13" s="35">
        <f t="shared" si="2"/>
        <v>0.80511055787668484</v>
      </c>
      <c r="J13" s="35">
        <f t="shared" si="3"/>
        <v>14.890924860276211</v>
      </c>
      <c r="Q13" s="7"/>
      <c r="R13" s="7"/>
      <c r="S13" s="7"/>
    </row>
    <row r="14" spans="1:19" ht="18.75" customHeight="1" x14ac:dyDescent="0.2">
      <c r="B14" s="36">
        <v>6</v>
      </c>
      <c r="C14" s="37" t="s">
        <v>17</v>
      </c>
      <c r="D14" s="38">
        <v>217655.89155899879</v>
      </c>
      <c r="E14" s="38">
        <v>224732.17282599979</v>
      </c>
      <c r="F14" s="39">
        <f t="shared" si="1"/>
        <v>3.2511324257367384</v>
      </c>
      <c r="G14" s="38">
        <v>240801.82157499989</v>
      </c>
      <c r="H14" s="38">
        <v>247900</v>
      </c>
      <c r="I14" s="39">
        <f t="shared" si="2"/>
        <v>2.9477262167592513</v>
      </c>
      <c r="J14" s="39">
        <f t="shared" si="3"/>
        <v>10.309083422576098</v>
      </c>
      <c r="Q14" s="7"/>
      <c r="R14" s="7"/>
      <c r="S14" s="7"/>
    </row>
    <row r="15" spans="1:19" ht="18.75" customHeight="1" x14ac:dyDescent="0.2">
      <c r="B15" s="24">
        <v>7</v>
      </c>
      <c r="C15" s="40" t="s">
        <v>18</v>
      </c>
      <c r="D15" s="26">
        <v>754452.09042400005</v>
      </c>
      <c r="E15" s="26">
        <v>823527.26960499899</v>
      </c>
      <c r="F15" s="27">
        <f t="shared" si="1"/>
        <v>9.1556747019123339</v>
      </c>
      <c r="G15" s="26">
        <v>815898.91879199794</v>
      </c>
      <c r="H15" s="26">
        <v>854400</v>
      </c>
      <c r="I15" s="27">
        <f t="shared" si="2"/>
        <v>4.7188542993788873</v>
      </c>
      <c r="J15" s="27">
        <f t="shared" si="3"/>
        <v>3.7488412994276401</v>
      </c>
      <c r="Q15" s="7"/>
      <c r="R15" s="7"/>
      <c r="S15" s="7"/>
    </row>
    <row r="16" spans="1:19" ht="18.75" customHeight="1" x14ac:dyDescent="0.2">
      <c r="B16" s="28">
        <v>8</v>
      </c>
      <c r="C16" s="29" t="s">
        <v>19</v>
      </c>
      <c r="D16" s="30">
        <v>4055.6047739999999</v>
      </c>
      <c r="E16" s="30">
        <v>0</v>
      </c>
      <c r="F16" s="31">
        <f t="shared" si="1"/>
        <v>-100</v>
      </c>
      <c r="G16" s="30">
        <v>0</v>
      </c>
      <c r="H16" s="30">
        <v>0</v>
      </c>
      <c r="I16" s="31">
        <f t="shared" si="2"/>
        <v>0</v>
      </c>
      <c r="J16" s="31">
        <f t="shared" si="3"/>
        <v>0</v>
      </c>
      <c r="Q16" s="7"/>
      <c r="R16" s="7"/>
      <c r="S16" s="7"/>
    </row>
    <row r="17" spans="1:19" ht="18.75" customHeight="1" x14ac:dyDescent="0.2">
      <c r="B17" s="32">
        <f t="shared" si="0"/>
        <v>9</v>
      </c>
      <c r="C17" s="33" t="s">
        <v>20</v>
      </c>
      <c r="D17" s="34">
        <f>SUM(D14:D16)</f>
        <v>976163.58675699879</v>
      </c>
      <c r="E17" s="34">
        <f t="shared" ref="E17:H17" si="4">SUM(E14:E16)</f>
        <v>1048259.4424309988</v>
      </c>
      <c r="F17" s="35">
        <f t="shared" si="1"/>
        <v>7.3856325570918031</v>
      </c>
      <c r="G17" s="34">
        <f t="shared" si="4"/>
        <v>1056700.7403669979</v>
      </c>
      <c r="H17" s="34">
        <f t="shared" si="4"/>
        <v>1102300</v>
      </c>
      <c r="I17" s="35">
        <f t="shared" si="2"/>
        <v>4.3152481957347018</v>
      </c>
      <c r="J17" s="35">
        <f t="shared" si="3"/>
        <v>5.1552655174444961</v>
      </c>
      <c r="Q17" s="7"/>
      <c r="R17" s="7"/>
      <c r="S17" s="7"/>
    </row>
    <row r="18" spans="1:19" ht="18.75" customHeight="1" x14ac:dyDescent="0.2">
      <c r="B18" s="41">
        <f>B17+1</f>
        <v>10</v>
      </c>
      <c r="C18" s="42" t="s">
        <v>21</v>
      </c>
      <c r="D18" s="43">
        <v>31462.259994999989</v>
      </c>
      <c r="E18" s="43">
        <v>54593.841849999793</v>
      </c>
      <c r="F18" s="44">
        <f t="shared" si="1"/>
        <v>73.521679175863071</v>
      </c>
      <c r="G18" s="43">
        <v>23403.380574999992</v>
      </c>
      <c r="H18" s="43">
        <v>55600</v>
      </c>
      <c r="I18" s="44">
        <f t="shared" si="2"/>
        <v>137.57251573900032</v>
      </c>
      <c r="J18" s="44">
        <f t="shared" si="3"/>
        <v>1.8429883589520828</v>
      </c>
      <c r="Q18" s="7"/>
      <c r="R18" s="7"/>
      <c r="S18" s="7"/>
    </row>
    <row r="19" spans="1:19" ht="15" x14ac:dyDescent="0.25"/>
    <row r="20" spans="1:19" ht="15" x14ac:dyDescent="0.25"/>
    <row r="21" spans="1:19" ht="19.5" x14ac:dyDescent="0.25">
      <c r="A21" s="45">
        <f>A1</f>
        <v>32</v>
      </c>
      <c r="B21" s="12" t="s">
        <v>23</v>
      </c>
      <c r="C21" s="9"/>
      <c r="D21" s="10"/>
      <c r="E21" s="10"/>
      <c r="G21" s="10"/>
    </row>
    <row r="22" spans="1:19" ht="8.25" customHeight="1" x14ac:dyDescent="0.25">
      <c r="B22" s="12"/>
      <c r="C22" s="9"/>
      <c r="D22" s="10"/>
      <c r="E22" s="10"/>
      <c r="G22" s="10"/>
    </row>
    <row r="23" spans="1:19" x14ac:dyDescent="0.2">
      <c r="B23" s="52" t="s">
        <v>2</v>
      </c>
      <c r="C23" s="14" t="s">
        <v>3</v>
      </c>
      <c r="D23" s="15" t="s">
        <v>4</v>
      </c>
      <c r="E23" s="15" t="s">
        <v>4</v>
      </c>
      <c r="F23" s="15" t="s">
        <v>5</v>
      </c>
      <c r="G23" s="15" t="s">
        <v>6</v>
      </c>
      <c r="H23" s="15" t="s">
        <v>4</v>
      </c>
      <c r="I23" s="15" t="s">
        <v>5</v>
      </c>
      <c r="J23" s="15" t="s">
        <v>5</v>
      </c>
    </row>
    <row r="24" spans="1:19" x14ac:dyDescent="0.2">
      <c r="B24" s="53"/>
      <c r="C24" s="16"/>
      <c r="D24" s="17">
        <v>2019</v>
      </c>
      <c r="E24" s="17">
        <v>2020</v>
      </c>
      <c r="F24" s="17" t="s">
        <v>8</v>
      </c>
      <c r="G24" s="17">
        <v>2021</v>
      </c>
      <c r="H24" s="17">
        <v>2021</v>
      </c>
      <c r="I24" s="18" t="s">
        <v>9</v>
      </c>
      <c r="J24" s="17" t="s">
        <v>8</v>
      </c>
    </row>
    <row r="25" spans="1:19" ht="15" x14ac:dyDescent="0.2">
      <c r="A25" s="19"/>
      <c r="B25" s="20"/>
      <c r="C25" s="21" t="s">
        <v>10</v>
      </c>
      <c r="D25" s="22" t="s">
        <v>11</v>
      </c>
      <c r="E25" s="22" t="s">
        <v>11</v>
      </c>
      <c r="F25" s="22"/>
      <c r="G25" s="22" t="s">
        <v>11</v>
      </c>
      <c r="H25" s="22" t="s">
        <v>12</v>
      </c>
      <c r="I25" s="22"/>
      <c r="J25" s="22"/>
    </row>
    <row r="26" spans="1:19" ht="18.75" customHeight="1" x14ac:dyDescent="0.2">
      <c r="A26" s="23"/>
      <c r="B26" s="24">
        <f t="shared" ref="B26:B33" si="5">B25+1</f>
        <v>1</v>
      </c>
      <c r="C26" s="25" t="s">
        <v>13</v>
      </c>
      <c r="D26" s="26">
        <v>116106.174926999</v>
      </c>
      <c r="E26" s="26">
        <v>162057.39115799899</v>
      </c>
      <c r="F26" s="27">
        <f>IFERROR((E26-D26)/D26*100,0)</f>
        <v>39.576892667329297</v>
      </c>
      <c r="G26" s="26">
        <v>160532.76001699999</v>
      </c>
      <c r="H26" s="26">
        <f>H10-H397-H413-H429-H445-H461-H477-H493-H509-H525-H541-H557-H573-H589</f>
        <v>184200</v>
      </c>
      <c r="I26" s="27">
        <f>IFERROR((H26-G26)/G26*100,0)</f>
        <v>14.742934700987952</v>
      </c>
      <c r="J26" s="27">
        <f>IFERROR((H26-E26)/E26*100,0)</f>
        <v>13.66343656637846</v>
      </c>
    </row>
    <row r="27" spans="1:19" ht="18.75" customHeight="1" x14ac:dyDescent="0.2">
      <c r="B27" s="24">
        <f t="shared" si="5"/>
        <v>2</v>
      </c>
      <c r="C27" s="25" t="s">
        <v>14</v>
      </c>
      <c r="D27" s="26">
        <v>208142.93068299899</v>
      </c>
      <c r="E27" s="26">
        <v>212592.67554499899</v>
      </c>
      <c r="F27" s="27">
        <f t="shared" ref="F27:F34" si="6">IFERROR((E27-D27)/D27*100,0)</f>
        <v>2.137831367800302</v>
      </c>
      <c r="G27" s="26">
        <v>219357.28527699999</v>
      </c>
      <c r="H27" s="26">
        <f t="shared" ref="H27:H28" si="7">H11-H398-H414-H430-H446-H462-H478-H494-H510-H526-H542-H558-H574-H590</f>
        <v>262700</v>
      </c>
      <c r="I27" s="27">
        <f t="shared" ref="I27:I34" si="8">IFERROR((H27-G27)/G27*100,0)</f>
        <v>19.758958389855938</v>
      </c>
      <c r="J27" s="27">
        <f t="shared" ref="J27:J34" si="9">IFERROR((H27-E27)/E27*100,0)</f>
        <v>23.569638194988009</v>
      </c>
    </row>
    <row r="28" spans="1:19" ht="18.75" customHeight="1" x14ac:dyDescent="0.2">
      <c r="B28" s="28">
        <f t="shared" si="5"/>
        <v>3</v>
      </c>
      <c r="C28" s="29" t="s">
        <v>15</v>
      </c>
      <c r="D28" s="30">
        <v>45929.267118000003</v>
      </c>
      <c r="E28" s="30">
        <v>44449.898029999997</v>
      </c>
      <c r="F28" s="31">
        <f t="shared" si="6"/>
        <v>-3.2209725537297582</v>
      </c>
      <c r="G28" s="30">
        <v>158746.38149100001</v>
      </c>
      <c r="H28" s="30">
        <f t="shared" si="7"/>
        <v>50000</v>
      </c>
      <c r="I28" s="31">
        <f t="shared" si="8"/>
        <v>-68.503219077888261</v>
      </c>
      <c r="J28" s="31">
        <f t="shared" si="9"/>
        <v>12.486197305231487</v>
      </c>
    </row>
    <row r="29" spans="1:19" ht="18.75" customHeight="1" x14ac:dyDescent="0.2">
      <c r="B29" s="32">
        <f t="shared" si="5"/>
        <v>4</v>
      </c>
      <c r="C29" s="33" t="s">
        <v>16</v>
      </c>
      <c r="D29" s="34">
        <f>SUM(D26:D28)</f>
        <v>370178.37272799801</v>
      </c>
      <c r="E29" s="34">
        <f>SUM(E26:E28)</f>
        <v>419099.96473299799</v>
      </c>
      <c r="F29" s="35">
        <f t="shared" si="6"/>
        <v>13.215680766133492</v>
      </c>
      <c r="G29" s="34">
        <f>SUM(G26:G28)</f>
        <v>538636.4267849999</v>
      </c>
      <c r="H29" s="34">
        <f>SUM(H26:H28)</f>
        <v>496900</v>
      </c>
      <c r="I29" s="35">
        <f t="shared" si="8"/>
        <v>-7.7485340221260701</v>
      </c>
      <c r="J29" s="35">
        <f t="shared" si="9"/>
        <v>18.563598619381221</v>
      </c>
    </row>
    <row r="30" spans="1:19" ht="18.75" customHeight="1" x14ac:dyDescent="0.2">
      <c r="B30" s="36">
        <v>6</v>
      </c>
      <c r="C30" s="37" t="s">
        <v>17</v>
      </c>
      <c r="D30" s="38">
        <v>137957.66227499899</v>
      </c>
      <c r="E30" s="38">
        <v>129000.871486</v>
      </c>
      <c r="F30" s="39">
        <f t="shared" si="6"/>
        <v>-6.4924199506547877</v>
      </c>
      <c r="G30" s="38">
        <v>140057.94506</v>
      </c>
      <c r="H30" s="38">
        <f t="shared" ref="H30:H32" si="10">H14-H401-H417-H433-H449-H465-H481-H497-H513-H529-H545-H561-H577-H593</f>
        <v>144200</v>
      </c>
      <c r="I30" s="39">
        <f t="shared" si="8"/>
        <v>2.9573866289595854</v>
      </c>
      <c r="J30" s="39">
        <f t="shared" si="9"/>
        <v>11.78219056888271</v>
      </c>
    </row>
    <row r="31" spans="1:19" ht="18.75" customHeight="1" x14ac:dyDescent="0.2">
      <c r="B31" s="24">
        <v>7</v>
      </c>
      <c r="C31" s="40" t="s">
        <v>18</v>
      </c>
      <c r="D31" s="26">
        <v>315389.87982199999</v>
      </c>
      <c r="E31" s="26">
        <v>350009.172227</v>
      </c>
      <c r="F31" s="27">
        <f t="shared" si="6"/>
        <v>10.976665587538346</v>
      </c>
      <c r="G31" s="26">
        <v>348097.66254299902</v>
      </c>
      <c r="H31" s="26">
        <f t="shared" si="10"/>
        <v>365035</v>
      </c>
      <c r="I31" s="27">
        <f t="shared" si="8"/>
        <v>4.8656854898900042</v>
      </c>
      <c r="J31" s="27">
        <f t="shared" si="9"/>
        <v>4.2929811460069196</v>
      </c>
    </row>
    <row r="32" spans="1:19" ht="18.75" customHeight="1" x14ac:dyDescent="0.2">
      <c r="B32" s="28">
        <v>8</v>
      </c>
      <c r="C32" s="29" t="s">
        <v>19</v>
      </c>
      <c r="D32" s="30">
        <v>4055.6047739999999</v>
      </c>
      <c r="E32" s="30">
        <v>0</v>
      </c>
      <c r="F32" s="31">
        <f t="shared" si="6"/>
        <v>-100</v>
      </c>
      <c r="G32" s="30">
        <v>0</v>
      </c>
      <c r="H32" s="30">
        <f t="shared" si="10"/>
        <v>0</v>
      </c>
      <c r="I32" s="31">
        <f t="shared" si="8"/>
        <v>0</v>
      </c>
      <c r="J32" s="31">
        <f t="shared" si="9"/>
        <v>0</v>
      </c>
    </row>
    <row r="33" spans="2:10" ht="18.75" customHeight="1" x14ac:dyDescent="0.2">
      <c r="B33" s="32">
        <f t="shared" si="5"/>
        <v>9</v>
      </c>
      <c r="C33" s="33" t="s">
        <v>20</v>
      </c>
      <c r="D33" s="34">
        <f>SUM(D30:D32)</f>
        <v>457403.14687099901</v>
      </c>
      <c r="E33" s="34">
        <f t="shared" ref="E33" si="11">SUM(E30:E32)</f>
        <v>479010.04371300002</v>
      </c>
      <c r="F33" s="35">
        <f t="shared" si="6"/>
        <v>4.7238190182576023</v>
      </c>
      <c r="G33" s="34">
        <f t="shared" ref="G33:H33" si="12">SUM(G30:G32)</f>
        <v>488155.60760299902</v>
      </c>
      <c r="H33" s="34">
        <f t="shared" si="12"/>
        <v>509235</v>
      </c>
      <c r="I33" s="35">
        <f t="shared" si="8"/>
        <v>4.3181706957147483</v>
      </c>
      <c r="J33" s="35">
        <f t="shared" si="9"/>
        <v>6.3098794448471596</v>
      </c>
    </row>
    <row r="34" spans="2:10" ht="18.75" customHeight="1" x14ac:dyDescent="0.2">
      <c r="B34" s="41">
        <f>B33+1</f>
        <v>10</v>
      </c>
      <c r="C34" s="42" t="s">
        <v>21</v>
      </c>
      <c r="D34" s="43">
        <v>10920.421112</v>
      </c>
      <c r="E34" s="43">
        <v>26872.541204999801</v>
      </c>
      <c r="F34" s="44">
        <f t="shared" si="6"/>
        <v>146.07605264847044</v>
      </c>
      <c r="G34" s="43">
        <v>10349.31013</v>
      </c>
      <c r="H34" s="43">
        <v>27700</v>
      </c>
      <c r="I34" s="44">
        <f t="shared" si="8"/>
        <v>167.65069025910043</v>
      </c>
      <c r="J34" s="44">
        <f t="shared" si="9"/>
        <v>3.0791981624954956</v>
      </c>
    </row>
    <row r="35" spans="2:10" ht="15" hidden="1" x14ac:dyDescent="0.25"/>
    <row r="36" spans="2:10" ht="15" hidden="1" x14ac:dyDescent="0.25"/>
    <row r="37" spans="2:10" ht="15" hidden="1" x14ac:dyDescent="0.25"/>
    <row r="38" spans="2:10" ht="15" hidden="1" x14ac:dyDescent="0.25"/>
    <row r="39" spans="2:10" ht="15" hidden="1" x14ac:dyDescent="0.25"/>
    <row r="40" spans="2:10" ht="15" hidden="1" x14ac:dyDescent="0.25"/>
    <row r="41" spans="2:10" ht="15" hidden="1" x14ac:dyDescent="0.25"/>
    <row r="42" spans="2:10" ht="15" hidden="1" x14ac:dyDescent="0.25"/>
    <row r="43" spans="2:10" ht="15" hidden="1" x14ac:dyDescent="0.25"/>
    <row r="44" spans="2:10" ht="15" hidden="1" x14ac:dyDescent="0.25"/>
    <row r="45" spans="2:10" ht="15" hidden="1" x14ac:dyDescent="0.25"/>
    <row r="46" spans="2:10" ht="15" hidden="1" x14ac:dyDescent="0.25"/>
    <row r="47" spans="2:10" ht="15" hidden="1" x14ac:dyDescent="0.25"/>
    <row r="48" spans="2:10" ht="15" hidden="1" x14ac:dyDescent="0.25"/>
    <row r="49" ht="15" hidden="1" x14ac:dyDescent="0.25"/>
    <row r="50" ht="15" hidden="1" x14ac:dyDescent="0.25"/>
    <row r="51" ht="15" hidden="1" x14ac:dyDescent="0.25"/>
    <row r="52" ht="15" hidden="1" x14ac:dyDescent="0.25"/>
    <row r="53" ht="15" hidden="1" x14ac:dyDescent="0.25"/>
    <row r="54" ht="15" hidden="1" x14ac:dyDescent="0.25"/>
    <row r="55" ht="15" hidden="1" x14ac:dyDescent="0.25"/>
    <row r="56" ht="15" hidden="1" x14ac:dyDescent="0.25"/>
    <row r="57" ht="15" hidden="1" x14ac:dyDescent="0.25"/>
    <row r="58" ht="15" hidden="1" x14ac:dyDescent="0.25"/>
    <row r="59" ht="15" hidden="1" x14ac:dyDescent="0.25"/>
    <row r="60" ht="15" hidden="1" x14ac:dyDescent="0.25"/>
    <row r="61" ht="15" hidden="1" x14ac:dyDescent="0.25"/>
    <row r="62" ht="15" hidden="1" x14ac:dyDescent="0.25"/>
    <row r="63" ht="15" hidden="1" x14ac:dyDescent="0.25"/>
    <row r="64" ht="15" hidden="1" x14ac:dyDescent="0.25"/>
    <row r="65" ht="15" hidden="1" x14ac:dyDescent="0.25"/>
    <row r="66" ht="15" hidden="1" x14ac:dyDescent="0.25"/>
    <row r="67" ht="15" hidden="1" x14ac:dyDescent="0.25"/>
    <row r="68" ht="15" hidden="1" x14ac:dyDescent="0.25"/>
    <row r="69" ht="15" hidden="1" x14ac:dyDescent="0.25"/>
    <row r="70" ht="15" hidden="1" x14ac:dyDescent="0.25"/>
    <row r="71" ht="15" hidden="1" x14ac:dyDescent="0.25"/>
    <row r="72" ht="15" hidden="1" x14ac:dyDescent="0.25"/>
    <row r="73" ht="15" hidden="1" x14ac:dyDescent="0.25"/>
    <row r="74" ht="15" hidden="1" x14ac:dyDescent="0.25"/>
    <row r="75" ht="15" hidden="1" x14ac:dyDescent="0.25"/>
    <row r="76" ht="15" hidden="1" x14ac:dyDescent="0.25"/>
    <row r="77" ht="15" hidden="1" x14ac:dyDescent="0.25"/>
    <row r="78" ht="15" hidden="1" x14ac:dyDescent="0.25"/>
    <row r="79" ht="15" hidden="1" x14ac:dyDescent="0.25"/>
    <row r="80" ht="15" hidden="1" x14ac:dyDescent="0.25"/>
    <row r="81" ht="15" hidden="1" x14ac:dyDescent="0.25"/>
    <row r="82" ht="15" hidden="1" x14ac:dyDescent="0.25"/>
    <row r="83" ht="15" hidden="1" x14ac:dyDescent="0.25"/>
    <row r="84" ht="15" hidden="1" x14ac:dyDescent="0.25"/>
    <row r="85" ht="15" hidden="1" x14ac:dyDescent="0.25"/>
    <row r="86" ht="15" hidden="1" x14ac:dyDescent="0.25"/>
    <row r="87" ht="15" hidden="1" x14ac:dyDescent="0.25"/>
    <row r="88" ht="15" hidden="1" x14ac:dyDescent="0.25"/>
    <row r="89" ht="15" hidden="1" x14ac:dyDescent="0.25"/>
    <row r="90" ht="15" hidden="1" x14ac:dyDescent="0.25"/>
    <row r="91" ht="15" hidden="1" x14ac:dyDescent="0.25"/>
    <row r="92" ht="15" hidden="1" x14ac:dyDescent="0.25"/>
    <row r="93" ht="15" hidden="1" x14ac:dyDescent="0.25"/>
    <row r="94" ht="15" hidden="1" x14ac:dyDescent="0.25"/>
    <row r="95" ht="15" hidden="1" x14ac:dyDescent="0.25"/>
    <row r="96" ht="15" hidden="1" x14ac:dyDescent="0.25"/>
    <row r="97" ht="15" hidden="1" x14ac:dyDescent="0.25"/>
    <row r="98" ht="15" hidden="1" x14ac:dyDescent="0.25"/>
    <row r="99" ht="15" hidden="1" x14ac:dyDescent="0.25"/>
    <row r="100" ht="15" hidden="1" x14ac:dyDescent="0.25"/>
    <row r="101" ht="15" hidden="1" x14ac:dyDescent="0.25"/>
    <row r="102" ht="15" hidden="1" x14ac:dyDescent="0.25"/>
    <row r="103" ht="15" hidden="1" x14ac:dyDescent="0.25"/>
    <row r="104" ht="15" hidden="1" x14ac:dyDescent="0.25"/>
    <row r="105" ht="15" hidden="1" x14ac:dyDescent="0.25"/>
    <row r="106" ht="15" hidden="1" x14ac:dyDescent="0.25"/>
    <row r="107" ht="15" hidden="1" x14ac:dyDescent="0.25"/>
    <row r="108" ht="15" hidden="1" x14ac:dyDescent="0.25"/>
    <row r="109" ht="15" hidden="1" x14ac:dyDescent="0.25"/>
    <row r="110" ht="15" hidden="1" x14ac:dyDescent="0.25"/>
    <row r="111" ht="15" hidden="1" x14ac:dyDescent="0.25"/>
    <row r="112" ht="15" hidden="1" x14ac:dyDescent="0.25"/>
    <row r="113" ht="15" hidden="1" x14ac:dyDescent="0.25"/>
    <row r="114" ht="15" hidden="1" x14ac:dyDescent="0.25"/>
    <row r="115" ht="15" hidden="1" x14ac:dyDescent="0.25"/>
    <row r="116" ht="15" hidden="1" x14ac:dyDescent="0.25"/>
    <row r="117" ht="15" hidden="1" x14ac:dyDescent="0.25"/>
    <row r="118" ht="15" hidden="1" x14ac:dyDescent="0.25"/>
    <row r="119" ht="15" hidden="1" x14ac:dyDescent="0.25"/>
    <row r="120" ht="15" hidden="1" x14ac:dyDescent="0.25"/>
    <row r="121" ht="15" hidden="1" x14ac:dyDescent="0.25"/>
    <row r="122" ht="15" hidden="1" x14ac:dyDescent="0.25"/>
    <row r="123" ht="15" hidden="1" x14ac:dyDescent="0.25"/>
    <row r="124" ht="15" hidden="1" x14ac:dyDescent="0.25"/>
    <row r="125" ht="15" hidden="1" x14ac:dyDescent="0.25"/>
    <row r="126" ht="15" hidden="1" x14ac:dyDescent="0.25"/>
    <row r="127" ht="15" hidden="1" x14ac:dyDescent="0.25"/>
    <row r="128" ht="15" hidden="1" x14ac:dyDescent="0.25"/>
    <row r="129" ht="15" hidden="1" x14ac:dyDescent="0.25"/>
    <row r="130" ht="15" hidden="1" x14ac:dyDescent="0.25"/>
    <row r="131" ht="15" hidden="1" x14ac:dyDescent="0.25"/>
    <row r="132" ht="15" hidden="1" x14ac:dyDescent="0.25"/>
    <row r="133" ht="15" hidden="1" x14ac:dyDescent="0.25"/>
    <row r="134" ht="15" hidden="1" x14ac:dyDescent="0.25"/>
    <row r="135" ht="15" hidden="1" x14ac:dyDescent="0.25"/>
    <row r="136" ht="15" hidden="1" x14ac:dyDescent="0.25"/>
    <row r="137" ht="15" hidden="1" x14ac:dyDescent="0.25"/>
    <row r="138" ht="15" hidden="1" x14ac:dyDescent="0.25"/>
    <row r="139" ht="15" hidden="1" x14ac:dyDescent="0.25"/>
    <row r="140" ht="15" hidden="1" x14ac:dyDescent="0.25"/>
    <row r="141" ht="15" hidden="1" x14ac:dyDescent="0.25"/>
    <row r="142" ht="15" hidden="1" x14ac:dyDescent="0.25"/>
    <row r="143" ht="15" hidden="1" x14ac:dyDescent="0.25"/>
    <row r="144" ht="15" hidden="1" x14ac:dyDescent="0.25"/>
    <row r="145" ht="15" hidden="1" x14ac:dyDescent="0.25"/>
    <row r="146" ht="15" hidden="1" x14ac:dyDescent="0.25"/>
    <row r="147" ht="15" hidden="1" x14ac:dyDescent="0.25"/>
    <row r="148" ht="15" hidden="1" x14ac:dyDescent="0.25"/>
    <row r="149" ht="15" hidden="1" x14ac:dyDescent="0.25"/>
    <row r="150" ht="15" hidden="1" x14ac:dyDescent="0.25"/>
    <row r="151" ht="15" hidden="1" x14ac:dyDescent="0.25"/>
    <row r="152" ht="15" hidden="1" x14ac:dyDescent="0.25"/>
    <row r="153" ht="15" hidden="1" x14ac:dyDescent="0.25"/>
    <row r="154" ht="15" hidden="1" x14ac:dyDescent="0.25"/>
    <row r="155" ht="15" hidden="1" x14ac:dyDescent="0.25"/>
    <row r="156" ht="15" hidden="1" x14ac:dyDescent="0.25"/>
    <row r="157" ht="15" hidden="1" x14ac:dyDescent="0.25"/>
    <row r="158" ht="15" hidden="1" x14ac:dyDescent="0.25"/>
    <row r="159" ht="15" hidden="1" x14ac:dyDescent="0.25"/>
    <row r="160" ht="15" hidden="1" x14ac:dyDescent="0.25"/>
    <row r="161" ht="15" hidden="1" x14ac:dyDescent="0.25"/>
    <row r="162" ht="15" hidden="1" x14ac:dyDescent="0.25"/>
    <row r="163" ht="15" hidden="1" x14ac:dyDescent="0.25"/>
    <row r="164" ht="15" hidden="1" x14ac:dyDescent="0.25"/>
    <row r="165" ht="15" hidden="1" x14ac:dyDescent="0.25"/>
    <row r="166" ht="15" hidden="1" x14ac:dyDescent="0.25"/>
    <row r="167" ht="15" hidden="1" x14ac:dyDescent="0.25"/>
    <row r="168" ht="15" hidden="1" x14ac:dyDescent="0.25"/>
    <row r="169" ht="15" hidden="1" x14ac:dyDescent="0.25"/>
    <row r="170" ht="15" hidden="1" x14ac:dyDescent="0.25"/>
    <row r="171" ht="15" hidden="1" x14ac:dyDescent="0.25"/>
    <row r="172" ht="15" hidden="1" x14ac:dyDescent="0.25"/>
    <row r="173" ht="15" hidden="1" x14ac:dyDescent="0.25"/>
    <row r="174" ht="15" hidden="1" x14ac:dyDescent="0.25"/>
    <row r="175" ht="15" hidden="1" x14ac:dyDescent="0.25"/>
    <row r="176" ht="15" hidden="1" x14ac:dyDescent="0.25"/>
    <row r="177" ht="15" hidden="1" x14ac:dyDescent="0.25"/>
    <row r="178" ht="15" hidden="1" x14ac:dyDescent="0.25"/>
    <row r="179" ht="15" hidden="1" x14ac:dyDescent="0.25"/>
    <row r="180" ht="15" hidden="1" x14ac:dyDescent="0.25"/>
    <row r="181" ht="15" hidden="1" x14ac:dyDescent="0.25"/>
    <row r="182" ht="15" hidden="1" x14ac:dyDescent="0.25"/>
    <row r="183" ht="15" hidden="1" x14ac:dyDescent="0.25"/>
    <row r="184" ht="15" hidden="1" x14ac:dyDescent="0.25"/>
    <row r="185" ht="15" hidden="1" x14ac:dyDescent="0.25"/>
    <row r="186" ht="15" hidden="1" x14ac:dyDescent="0.25"/>
    <row r="187" ht="15" hidden="1" x14ac:dyDescent="0.25"/>
    <row r="188" ht="15" hidden="1" x14ac:dyDescent="0.25"/>
    <row r="189" ht="15" hidden="1" x14ac:dyDescent="0.25"/>
    <row r="190" ht="15" hidden="1" x14ac:dyDescent="0.25"/>
    <row r="191" ht="15" hidden="1" x14ac:dyDescent="0.25"/>
    <row r="192" ht="15" hidden="1" x14ac:dyDescent="0.25"/>
    <row r="193" ht="15" hidden="1" x14ac:dyDescent="0.25"/>
    <row r="194" ht="15" hidden="1" x14ac:dyDescent="0.25"/>
    <row r="195" ht="15" hidden="1" x14ac:dyDescent="0.25"/>
    <row r="196" ht="15" hidden="1" x14ac:dyDescent="0.25"/>
    <row r="197" ht="15" hidden="1" x14ac:dyDescent="0.25"/>
    <row r="198" ht="15" hidden="1" x14ac:dyDescent="0.25"/>
    <row r="199" ht="15" hidden="1" x14ac:dyDescent="0.25"/>
    <row r="200" ht="15" hidden="1" x14ac:dyDescent="0.25"/>
    <row r="201" ht="15" hidden="1" x14ac:dyDescent="0.25"/>
    <row r="202" ht="15" hidden="1" x14ac:dyDescent="0.25"/>
    <row r="203" ht="15" hidden="1" x14ac:dyDescent="0.25"/>
    <row r="204" ht="15" hidden="1" x14ac:dyDescent="0.25"/>
    <row r="205" ht="15" hidden="1" x14ac:dyDescent="0.25"/>
    <row r="206" ht="15" hidden="1" x14ac:dyDescent="0.25"/>
    <row r="207" ht="15" hidden="1" x14ac:dyDescent="0.25"/>
    <row r="208" ht="15" hidden="1" x14ac:dyDescent="0.25"/>
    <row r="209" ht="15" hidden="1" x14ac:dyDescent="0.25"/>
    <row r="210" ht="15" hidden="1" x14ac:dyDescent="0.25"/>
    <row r="211" ht="15" hidden="1" x14ac:dyDescent="0.25"/>
    <row r="212" ht="15" hidden="1" x14ac:dyDescent="0.25"/>
    <row r="213" ht="15" hidden="1" x14ac:dyDescent="0.25"/>
    <row r="214" ht="15" hidden="1" x14ac:dyDescent="0.25"/>
    <row r="215" ht="15" hidden="1" x14ac:dyDescent="0.25"/>
    <row r="216" ht="15" hidden="1" x14ac:dyDescent="0.25"/>
    <row r="217" ht="15" hidden="1" x14ac:dyDescent="0.25"/>
    <row r="218" ht="15" hidden="1" x14ac:dyDescent="0.25"/>
    <row r="219" ht="15" hidden="1" x14ac:dyDescent="0.25"/>
    <row r="220" ht="15" hidden="1" x14ac:dyDescent="0.25"/>
    <row r="221" ht="15" hidden="1" x14ac:dyDescent="0.25"/>
    <row r="222" ht="15" hidden="1" x14ac:dyDescent="0.25"/>
    <row r="223" ht="15" hidden="1" x14ac:dyDescent="0.25"/>
    <row r="224" ht="15" hidden="1" x14ac:dyDescent="0.25"/>
    <row r="225" ht="15" hidden="1" x14ac:dyDescent="0.25"/>
    <row r="226" ht="15" hidden="1" x14ac:dyDescent="0.25"/>
    <row r="227" ht="15" hidden="1" x14ac:dyDescent="0.25"/>
    <row r="228" ht="15" hidden="1" x14ac:dyDescent="0.25"/>
    <row r="229" ht="15" hidden="1" x14ac:dyDescent="0.25"/>
    <row r="230" ht="15" hidden="1" x14ac:dyDescent="0.25"/>
    <row r="231" ht="15" hidden="1" x14ac:dyDescent="0.25"/>
    <row r="232" ht="15" hidden="1" x14ac:dyDescent="0.25"/>
    <row r="233" ht="15" hidden="1" x14ac:dyDescent="0.25"/>
    <row r="234" ht="15" hidden="1" x14ac:dyDescent="0.25"/>
    <row r="235" ht="15" hidden="1" x14ac:dyDescent="0.25"/>
    <row r="236" ht="15" hidden="1" x14ac:dyDescent="0.25"/>
    <row r="237" ht="15" hidden="1" x14ac:dyDescent="0.25"/>
    <row r="238" ht="15" hidden="1" x14ac:dyDescent="0.25"/>
    <row r="239" ht="15" hidden="1" x14ac:dyDescent="0.25"/>
    <row r="240" ht="15" hidden="1" x14ac:dyDescent="0.25"/>
    <row r="241" ht="15" hidden="1" x14ac:dyDescent="0.25"/>
    <row r="242" ht="15" hidden="1" x14ac:dyDescent="0.25"/>
    <row r="243" ht="15" hidden="1" x14ac:dyDescent="0.25"/>
    <row r="244" ht="15" hidden="1" x14ac:dyDescent="0.25"/>
    <row r="245" ht="15" hidden="1" x14ac:dyDescent="0.25"/>
    <row r="246" ht="15" hidden="1" x14ac:dyDescent="0.25"/>
    <row r="247" ht="15" hidden="1" x14ac:dyDescent="0.25"/>
    <row r="248" ht="15" hidden="1" x14ac:dyDescent="0.25"/>
    <row r="249" ht="15" hidden="1" x14ac:dyDescent="0.25"/>
    <row r="250" ht="15" hidden="1" x14ac:dyDescent="0.25"/>
    <row r="251" ht="15" hidden="1" x14ac:dyDescent="0.25"/>
    <row r="252" ht="15" hidden="1" x14ac:dyDescent="0.25"/>
    <row r="253" ht="15" hidden="1" x14ac:dyDescent="0.25"/>
    <row r="254" ht="15" hidden="1" x14ac:dyDescent="0.25"/>
    <row r="255" ht="15" hidden="1" x14ac:dyDescent="0.25"/>
    <row r="256" ht="15" hidden="1" x14ac:dyDescent="0.25"/>
    <row r="257" ht="15" hidden="1" x14ac:dyDescent="0.25"/>
    <row r="258" ht="15" hidden="1" x14ac:dyDescent="0.25"/>
    <row r="259" ht="15" hidden="1" x14ac:dyDescent="0.25"/>
    <row r="260" ht="15" hidden="1" x14ac:dyDescent="0.25"/>
    <row r="261" ht="15" hidden="1" x14ac:dyDescent="0.25"/>
    <row r="262" ht="15" hidden="1" x14ac:dyDescent="0.25"/>
    <row r="263" ht="15" hidden="1" x14ac:dyDescent="0.25"/>
    <row r="264" ht="15" hidden="1" x14ac:dyDescent="0.25"/>
    <row r="265" ht="15" hidden="1" x14ac:dyDescent="0.25"/>
    <row r="266" ht="15" hidden="1" x14ac:dyDescent="0.25"/>
    <row r="267" ht="15" hidden="1" x14ac:dyDescent="0.25"/>
    <row r="268" ht="15" hidden="1" x14ac:dyDescent="0.25"/>
    <row r="269" ht="15" hidden="1" x14ac:dyDescent="0.25"/>
    <row r="270" ht="15" hidden="1" x14ac:dyDescent="0.25"/>
    <row r="271" ht="15" hidden="1" x14ac:dyDescent="0.25"/>
    <row r="272" ht="15" hidden="1" x14ac:dyDescent="0.25"/>
    <row r="273" ht="15" hidden="1" x14ac:dyDescent="0.25"/>
    <row r="274" ht="15" hidden="1" x14ac:dyDescent="0.25"/>
    <row r="275" ht="15" hidden="1" x14ac:dyDescent="0.25"/>
    <row r="276" ht="15" hidden="1" x14ac:dyDescent="0.25"/>
    <row r="277" ht="15" hidden="1" x14ac:dyDescent="0.25"/>
    <row r="278" ht="15" hidden="1" x14ac:dyDescent="0.25"/>
    <row r="279" ht="15" hidden="1" x14ac:dyDescent="0.25"/>
    <row r="280" ht="15" hidden="1" x14ac:dyDescent="0.25"/>
    <row r="281" ht="15" hidden="1" x14ac:dyDescent="0.25"/>
    <row r="282" ht="15" hidden="1" x14ac:dyDescent="0.25"/>
    <row r="283" ht="15" hidden="1" x14ac:dyDescent="0.25"/>
    <row r="284" ht="15" hidden="1" x14ac:dyDescent="0.25"/>
    <row r="285" ht="15" hidden="1" x14ac:dyDescent="0.25"/>
    <row r="286" ht="15" hidden="1" x14ac:dyDescent="0.25"/>
    <row r="287" ht="15" hidden="1" x14ac:dyDescent="0.25"/>
    <row r="288" ht="15" hidden="1" x14ac:dyDescent="0.25"/>
    <row r="289" ht="15" hidden="1" x14ac:dyDescent="0.25"/>
    <row r="290" ht="15" hidden="1" x14ac:dyDescent="0.25"/>
    <row r="291" ht="15" hidden="1" x14ac:dyDescent="0.25"/>
    <row r="292" ht="15" hidden="1" x14ac:dyDescent="0.25"/>
    <row r="293" ht="15" hidden="1" x14ac:dyDescent="0.25"/>
    <row r="294" ht="15" hidden="1" x14ac:dyDescent="0.25"/>
    <row r="295" ht="15" hidden="1" x14ac:dyDescent="0.25"/>
    <row r="296" ht="15" hidden="1" x14ac:dyDescent="0.25"/>
    <row r="297" ht="15" hidden="1" x14ac:dyDescent="0.25"/>
    <row r="298" ht="15" hidden="1" x14ac:dyDescent="0.25"/>
    <row r="299" ht="15" hidden="1" x14ac:dyDescent="0.25"/>
    <row r="300" ht="15" hidden="1" x14ac:dyDescent="0.25"/>
    <row r="301" ht="15" hidden="1" x14ac:dyDescent="0.25"/>
    <row r="302" ht="15" hidden="1" x14ac:dyDescent="0.25"/>
    <row r="303" ht="15" hidden="1" x14ac:dyDescent="0.25"/>
    <row r="304" ht="15" hidden="1" x14ac:dyDescent="0.25"/>
    <row r="305" ht="15" hidden="1" x14ac:dyDescent="0.25"/>
    <row r="306" ht="15" hidden="1" x14ac:dyDescent="0.25"/>
    <row r="307" ht="15" hidden="1" x14ac:dyDescent="0.25"/>
    <row r="308" ht="15" hidden="1" x14ac:dyDescent="0.25"/>
    <row r="309" ht="15" hidden="1" x14ac:dyDescent="0.25"/>
    <row r="310" ht="15" hidden="1" x14ac:dyDescent="0.25"/>
    <row r="311" ht="15" hidden="1" x14ac:dyDescent="0.25"/>
    <row r="312" ht="15" hidden="1" x14ac:dyDescent="0.25"/>
    <row r="313" ht="15" hidden="1" x14ac:dyDescent="0.25"/>
    <row r="314" ht="15" hidden="1" x14ac:dyDescent="0.25"/>
    <row r="315" ht="15" hidden="1" x14ac:dyDescent="0.25"/>
    <row r="316" ht="15" hidden="1" x14ac:dyDescent="0.25"/>
    <row r="317" ht="15" hidden="1" x14ac:dyDescent="0.25"/>
    <row r="318" ht="15" hidden="1" x14ac:dyDescent="0.25"/>
    <row r="319" ht="15" hidden="1" x14ac:dyDescent="0.25"/>
    <row r="320" ht="15" hidden="1" x14ac:dyDescent="0.25"/>
    <row r="321" ht="15" hidden="1" x14ac:dyDescent="0.25"/>
    <row r="322" ht="15" hidden="1" x14ac:dyDescent="0.25"/>
    <row r="323" ht="15" hidden="1" x14ac:dyDescent="0.25"/>
    <row r="324" ht="15" hidden="1" x14ac:dyDescent="0.25"/>
    <row r="325" ht="15" hidden="1" x14ac:dyDescent="0.25"/>
    <row r="326" ht="15" hidden="1" x14ac:dyDescent="0.25"/>
    <row r="327" ht="15" hidden="1" x14ac:dyDescent="0.25"/>
    <row r="328" ht="15" hidden="1" x14ac:dyDescent="0.25"/>
    <row r="329" ht="15" hidden="1" x14ac:dyDescent="0.25"/>
    <row r="330" ht="15" hidden="1" x14ac:dyDescent="0.25"/>
    <row r="331" ht="15" hidden="1" x14ac:dyDescent="0.25"/>
    <row r="332" ht="15" hidden="1" x14ac:dyDescent="0.25"/>
    <row r="333" ht="15" hidden="1" x14ac:dyDescent="0.25"/>
    <row r="334" ht="15" hidden="1" x14ac:dyDescent="0.25"/>
    <row r="335" ht="15" hidden="1" x14ac:dyDescent="0.25"/>
    <row r="336" ht="15" hidden="1" x14ac:dyDescent="0.25"/>
    <row r="337" ht="15" hidden="1" x14ac:dyDescent="0.25"/>
    <row r="338" ht="15" hidden="1" x14ac:dyDescent="0.25"/>
    <row r="339" ht="15" hidden="1" x14ac:dyDescent="0.25"/>
    <row r="340" ht="15" hidden="1" x14ac:dyDescent="0.25"/>
    <row r="341" ht="15" hidden="1" x14ac:dyDescent="0.25"/>
    <row r="342" ht="15" hidden="1" x14ac:dyDescent="0.25"/>
    <row r="343" ht="15" hidden="1" x14ac:dyDescent="0.25"/>
    <row r="344" ht="15" hidden="1" x14ac:dyDescent="0.25"/>
    <row r="345" ht="15" hidden="1" x14ac:dyDescent="0.25"/>
    <row r="346" ht="15" hidden="1" x14ac:dyDescent="0.25"/>
    <row r="347" ht="15" hidden="1" x14ac:dyDescent="0.25"/>
    <row r="348" ht="15" hidden="1" x14ac:dyDescent="0.25"/>
    <row r="349" ht="15" hidden="1" x14ac:dyDescent="0.25"/>
    <row r="350" ht="15" hidden="1" x14ac:dyDescent="0.25"/>
    <row r="351" ht="15" hidden="1" x14ac:dyDescent="0.25"/>
    <row r="352" ht="15" hidden="1" x14ac:dyDescent="0.25"/>
    <row r="353" ht="15" hidden="1" x14ac:dyDescent="0.25"/>
    <row r="354" ht="15" hidden="1" x14ac:dyDescent="0.25"/>
    <row r="355" ht="15" hidden="1" x14ac:dyDescent="0.25"/>
    <row r="356" ht="15" hidden="1" x14ac:dyDescent="0.25"/>
    <row r="357" ht="15" hidden="1" x14ac:dyDescent="0.25"/>
    <row r="358" ht="15" hidden="1" x14ac:dyDescent="0.25"/>
    <row r="359" ht="15" hidden="1" x14ac:dyDescent="0.25"/>
    <row r="360" ht="15" hidden="1" x14ac:dyDescent="0.25"/>
    <row r="361" ht="15" hidden="1" x14ac:dyDescent="0.25"/>
    <row r="362" ht="15" hidden="1" x14ac:dyDescent="0.25"/>
    <row r="363" ht="15" hidden="1" x14ac:dyDescent="0.25"/>
    <row r="364" ht="15" hidden="1" x14ac:dyDescent="0.25"/>
    <row r="365" ht="15" hidden="1" x14ac:dyDescent="0.25"/>
    <row r="366" ht="15" hidden="1" x14ac:dyDescent="0.25"/>
    <row r="367" ht="15" hidden="1" x14ac:dyDescent="0.25"/>
    <row r="368" ht="15" hidden="1" x14ac:dyDescent="0.25"/>
    <row r="369" ht="15" hidden="1" x14ac:dyDescent="0.25"/>
    <row r="370" ht="15" hidden="1" x14ac:dyDescent="0.25"/>
    <row r="371" ht="15" hidden="1" x14ac:dyDescent="0.25"/>
    <row r="372" ht="15" hidden="1" x14ac:dyDescent="0.25"/>
    <row r="373" ht="15" hidden="1" x14ac:dyDescent="0.25"/>
    <row r="374" ht="15" hidden="1" x14ac:dyDescent="0.25"/>
    <row r="375" ht="15" hidden="1" x14ac:dyDescent="0.25"/>
    <row r="376" ht="15" hidden="1" x14ac:dyDescent="0.25"/>
    <row r="377" ht="15" hidden="1" x14ac:dyDescent="0.25"/>
    <row r="378" ht="15" hidden="1" x14ac:dyDescent="0.25"/>
    <row r="379" ht="15" hidden="1" x14ac:dyDescent="0.25"/>
    <row r="380" ht="15" hidden="1" x14ac:dyDescent="0.25"/>
    <row r="381" ht="15" hidden="1" x14ac:dyDescent="0.25"/>
    <row r="382" ht="15" hidden="1" x14ac:dyDescent="0.25"/>
    <row r="383" ht="15" hidden="1" x14ac:dyDescent="0.25"/>
    <row r="384" ht="15" hidden="1" x14ac:dyDescent="0.25"/>
    <row r="385" spans="1:11" ht="15" hidden="1" x14ac:dyDescent="0.25"/>
    <row r="386" spans="1:11" ht="15" hidden="1" x14ac:dyDescent="0.25"/>
    <row r="387" spans="1:11" ht="15" hidden="1" x14ac:dyDescent="0.25"/>
    <row r="388" spans="1:11" ht="15" hidden="1" x14ac:dyDescent="0.25"/>
    <row r="389" spans="1:11" ht="15" hidden="1" x14ac:dyDescent="0.25"/>
    <row r="390" spans="1:11" ht="15" x14ac:dyDescent="0.25"/>
    <row r="391" spans="1:11" ht="15" x14ac:dyDescent="0.25"/>
    <row r="392" spans="1:11" ht="19.5" x14ac:dyDescent="0.25">
      <c r="A392" s="11">
        <v>83</v>
      </c>
      <c r="B392" s="12" t="s">
        <v>24</v>
      </c>
      <c r="C392" s="9"/>
      <c r="D392" s="10"/>
      <c r="E392" s="10"/>
      <c r="G392" s="10"/>
    </row>
    <row r="393" spans="1:11" ht="8.25" customHeight="1" x14ac:dyDescent="0.25">
      <c r="B393" s="12"/>
      <c r="C393" s="9"/>
      <c r="D393" s="10"/>
      <c r="E393" s="10"/>
      <c r="G393" s="10"/>
    </row>
    <row r="394" spans="1:11" x14ac:dyDescent="0.25">
      <c r="B394" s="52" t="s">
        <v>2</v>
      </c>
      <c r="C394" s="14" t="s">
        <v>3</v>
      </c>
      <c r="D394" s="15" t="s">
        <v>4</v>
      </c>
      <c r="E394" s="15" t="s">
        <v>4</v>
      </c>
      <c r="F394" s="15" t="s">
        <v>5</v>
      </c>
      <c r="G394" s="15" t="s">
        <v>6</v>
      </c>
      <c r="H394" s="15" t="s">
        <v>4</v>
      </c>
      <c r="I394" s="15" t="s">
        <v>5</v>
      </c>
      <c r="J394" s="15" t="s">
        <v>5</v>
      </c>
      <c r="K394" s="46">
        <v>2</v>
      </c>
    </row>
    <row r="395" spans="1:11" x14ac:dyDescent="0.2">
      <c r="B395" s="53"/>
      <c r="C395" s="16"/>
      <c r="D395" s="17">
        <v>2019</v>
      </c>
      <c r="E395" s="17">
        <v>2020</v>
      </c>
      <c r="F395" s="17" t="s">
        <v>8</v>
      </c>
      <c r="G395" s="17">
        <v>2021</v>
      </c>
      <c r="H395" s="17">
        <v>2021</v>
      </c>
      <c r="I395" s="18" t="s">
        <v>9</v>
      </c>
      <c r="J395" s="17" t="s">
        <v>8</v>
      </c>
    </row>
    <row r="396" spans="1:11" ht="15" x14ac:dyDescent="0.2">
      <c r="A396" s="19"/>
      <c r="B396" s="20"/>
      <c r="C396" s="21" t="s">
        <v>10</v>
      </c>
      <c r="D396" s="22" t="s">
        <v>11</v>
      </c>
      <c r="E396" s="22" t="s">
        <v>11</v>
      </c>
      <c r="F396" s="22"/>
      <c r="G396" s="22" t="s">
        <v>11</v>
      </c>
      <c r="H396" s="22" t="s">
        <v>12</v>
      </c>
      <c r="I396" s="22"/>
      <c r="J396" s="22"/>
    </row>
    <row r="397" spans="1:11" ht="18.75" customHeight="1" x14ac:dyDescent="0.2">
      <c r="A397" s="23"/>
      <c r="B397" s="24">
        <f t="shared" ref="B397:B404" si="13">B396+1</f>
        <v>1</v>
      </c>
      <c r="C397" s="25" t="s">
        <v>13</v>
      </c>
      <c r="D397" s="26">
        <v>727.22395499999902</v>
      </c>
      <c r="E397" s="26">
        <v>571.08252599999901</v>
      </c>
      <c r="F397" s="27">
        <f>IFERROR((E397-D397)/D397*100,0)</f>
        <v>-21.470886365397607</v>
      </c>
      <c r="G397" s="26">
        <v>69.615583999999998</v>
      </c>
      <c r="H397" s="47">
        <v>1000</v>
      </c>
      <c r="I397" s="27">
        <f>IFERROR((H397-G397)/G397*100,0)</f>
        <v>1336.459974249444</v>
      </c>
      <c r="J397" s="27">
        <f>IFERROR((H397-E397)/E397*100,0)</f>
        <v>75.106040628531119</v>
      </c>
    </row>
    <row r="398" spans="1:11" ht="18.75" customHeight="1" x14ac:dyDescent="0.2">
      <c r="B398" s="24">
        <f t="shared" si="13"/>
        <v>2</v>
      </c>
      <c r="C398" s="25" t="s">
        <v>14</v>
      </c>
      <c r="D398" s="26">
        <v>86237.557690000001</v>
      </c>
      <c r="E398" s="26">
        <v>83854.641170000003</v>
      </c>
      <c r="F398" s="27">
        <f t="shared" ref="F398:F405" si="14">IFERROR((E398-D398)/D398*100,0)</f>
        <v>-2.7632003779210912</v>
      </c>
      <c r="G398" s="26">
        <v>90956.841046999994</v>
      </c>
      <c r="H398" s="47">
        <v>95000</v>
      </c>
      <c r="I398" s="27">
        <f t="shared" ref="I398:I405" si="15">IFERROR((H398-G398)/G398*100,0)</f>
        <v>4.4451400317550496</v>
      </c>
      <c r="J398" s="27">
        <f t="shared" ref="J398:J405" si="16">IFERROR((H398-E398)/E398*100,0)</f>
        <v>13.291284387473334</v>
      </c>
    </row>
    <row r="399" spans="1:11" ht="18.75" customHeight="1" x14ac:dyDescent="0.2">
      <c r="B399" s="28">
        <f t="shared" si="13"/>
        <v>3</v>
      </c>
      <c r="C399" s="29" t="s">
        <v>15</v>
      </c>
      <c r="D399" s="30">
        <v>45914.676212999999</v>
      </c>
      <c r="E399" s="30">
        <v>52374.964225999996</v>
      </c>
      <c r="F399" s="31">
        <f t="shared" si="14"/>
        <v>14.070202701703623</v>
      </c>
      <c r="G399" s="30">
        <v>45198.168773999998</v>
      </c>
      <c r="H399" s="48">
        <v>54000</v>
      </c>
      <c r="I399" s="31">
        <f t="shared" si="15"/>
        <v>19.47386689494201</v>
      </c>
      <c r="J399" s="31">
        <f t="shared" si="16"/>
        <v>3.1026957211615676</v>
      </c>
    </row>
    <row r="400" spans="1:11" ht="18.75" customHeight="1" x14ac:dyDescent="0.2">
      <c r="B400" s="32">
        <f t="shared" si="13"/>
        <v>4</v>
      </c>
      <c r="C400" s="33" t="s">
        <v>16</v>
      </c>
      <c r="D400" s="34">
        <f>SUM(D397:D399)</f>
        <v>132879.45785800001</v>
      </c>
      <c r="E400" s="34">
        <f>SUM(E397:E399)</f>
        <v>136800.68792200001</v>
      </c>
      <c r="F400" s="35">
        <f t="shared" si="14"/>
        <v>2.9509678374744555</v>
      </c>
      <c r="G400" s="34">
        <f>SUM(G397:G399)</f>
        <v>136224.625405</v>
      </c>
      <c r="H400" s="34">
        <f>SUM(H397:H399)</f>
        <v>150000</v>
      </c>
      <c r="I400" s="35">
        <f t="shared" si="15"/>
        <v>10.112249935755294</v>
      </c>
      <c r="J400" s="35">
        <f t="shared" si="16"/>
        <v>9.6485714205807742</v>
      </c>
    </row>
    <row r="401" spans="1:11" ht="18.75" customHeight="1" x14ac:dyDescent="0.2">
      <c r="B401" s="36">
        <v>6</v>
      </c>
      <c r="C401" s="37" t="s">
        <v>17</v>
      </c>
      <c r="D401" s="38">
        <v>40465.611550000001</v>
      </c>
      <c r="E401" s="38">
        <v>46528.730455999998</v>
      </c>
      <c r="F401" s="39">
        <f t="shared" si="14"/>
        <v>14.983386321761879</v>
      </c>
      <c r="G401" s="38">
        <v>47530.5155649999</v>
      </c>
      <c r="H401" s="49">
        <v>48900</v>
      </c>
      <c r="I401" s="39">
        <f t="shared" si="15"/>
        <v>2.881274100903187</v>
      </c>
      <c r="J401" s="39">
        <f t="shared" si="16"/>
        <v>5.0963555651757986</v>
      </c>
    </row>
    <row r="402" spans="1:11" ht="18.75" customHeight="1" x14ac:dyDescent="0.2">
      <c r="B402" s="24">
        <v>7</v>
      </c>
      <c r="C402" s="40" t="s">
        <v>18</v>
      </c>
      <c r="D402" s="26">
        <v>178312.223956</v>
      </c>
      <c r="E402" s="26">
        <v>189773.99867899899</v>
      </c>
      <c r="F402" s="27">
        <f t="shared" si="14"/>
        <v>6.4279242716569316</v>
      </c>
      <c r="G402" s="26">
        <v>185948.25067899999</v>
      </c>
      <c r="H402" s="47">
        <v>197365</v>
      </c>
      <c r="I402" s="27">
        <f t="shared" si="15"/>
        <v>6.1397454825797713</v>
      </c>
      <c r="J402" s="27">
        <f t="shared" si="16"/>
        <v>4.0000218016384412</v>
      </c>
    </row>
    <row r="403" spans="1:11" ht="18.75" customHeight="1" x14ac:dyDescent="0.2">
      <c r="B403" s="28">
        <v>8</v>
      </c>
      <c r="C403" s="29" t="s">
        <v>19</v>
      </c>
      <c r="D403" s="30">
        <v>0</v>
      </c>
      <c r="E403" s="30">
        <v>0</v>
      </c>
      <c r="F403" s="31">
        <f t="shared" si="14"/>
        <v>0</v>
      </c>
      <c r="G403" s="30">
        <v>0</v>
      </c>
      <c r="H403" s="48">
        <v>0</v>
      </c>
      <c r="I403" s="31">
        <f t="shared" si="15"/>
        <v>0</v>
      </c>
      <c r="J403" s="31">
        <f t="shared" si="16"/>
        <v>0</v>
      </c>
    </row>
    <row r="404" spans="1:11" ht="18.75" customHeight="1" x14ac:dyDescent="0.2">
      <c r="B404" s="32">
        <f t="shared" si="13"/>
        <v>9</v>
      </c>
      <c r="C404" s="33" t="s">
        <v>20</v>
      </c>
      <c r="D404" s="34">
        <f>SUM(D401:D403)</f>
        <v>218777.835506</v>
      </c>
      <c r="E404" s="34">
        <f t="shared" ref="E404" si="17">SUM(E401:E403)</f>
        <v>236302.72913499898</v>
      </c>
      <c r="F404" s="35">
        <f t="shared" si="14"/>
        <v>8.0103606420945503</v>
      </c>
      <c r="G404" s="34">
        <f t="shared" ref="G404:H404" si="18">SUM(G401:G403)</f>
        <v>233478.76624399988</v>
      </c>
      <c r="H404" s="34">
        <f t="shared" si="18"/>
        <v>246265</v>
      </c>
      <c r="I404" s="35">
        <f t="shared" si="15"/>
        <v>5.4764011141971283</v>
      </c>
      <c r="J404" s="35">
        <f t="shared" si="16"/>
        <v>4.2158932744740349</v>
      </c>
    </row>
    <row r="405" spans="1:11" ht="18.75" customHeight="1" x14ac:dyDescent="0.2">
      <c r="B405" s="41">
        <f>B404+1</f>
        <v>10</v>
      </c>
      <c r="C405" s="42" t="s">
        <v>21</v>
      </c>
      <c r="D405" s="43">
        <v>10095.941407</v>
      </c>
      <c r="E405" s="43">
        <v>12168.766032</v>
      </c>
      <c r="F405" s="44">
        <f t="shared" si="14"/>
        <v>20.531266391490849</v>
      </c>
      <c r="G405" s="43">
        <v>5551.5827249999902</v>
      </c>
      <c r="H405" s="50">
        <v>12200</v>
      </c>
      <c r="I405" s="44">
        <f t="shared" si="15"/>
        <v>119.75715042596293</v>
      </c>
      <c r="J405" s="44">
        <f t="shared" si="16"/>
        <v>0.25667325608747027</v>
      </c>
    </row>
    <row r="406" spans="1:11" ht="15" x14ac:dyDescent="0.25"/>
    <row r="407" spans="1:11" ht="15" x14ac:dyDescent="0.25"/>
    <row r="408" spans="1:11" ht="19.5" x14ac:dyDescent="0.25">
      <c r="A408" s="11">
        <v>145</v>
      </c>
      <c r="B408" s="12" t="s">
        <v>25</v>
      </c>
      <c r="C408" s="9"/>
      <c r="D408" s="10"/>
      <c r="E408" s="10"/>
      <c r="G408" s="10"/>
    </row>
    <row r="409" spans="1:11" ht="8.25" customHeight="1" x14ac:dyDescent="0.25">
      <c r="B409" s="12"/>
      <c r="C409" s="9"/>
      <c r="D409" s="10"/>
      <c r="E409" s="10"/>
      <c r="G409" s="10"/>
    </row>
    <row r="410" spans="1:11" x14ac:dyDescent="0.25">
      <c r="B410" s="52" t="s">
        <v>2</v>
      </c>
      <c r="C410" s="14" t="s">
        <v>3</v>
      </c>
      <c r="D410" s="15" t="s">
        <v>4</v>
      </c>
      <c r="E410" s="15" t="s">
        <v>4</v>
      </c>
      <c r="F410" s="15" t="s">
        <v>5</v>
      </c>
      <c r="G410" s="15" t="s">
        <v>6</v>
      </c>
      <c r="H410" s="15" t="s">
        <v>4</v>
      </c>
      <c r="I410" s="15" t="s">
        <v>5</v>
      </c>
      <c r="J410" s="15" t="s">
        <v>5</v>
      </c>
      <c r="K410" s="46">
        <f>K394+1</f>
        <v>3</v>
      </c>
    </row>
    <row r="411" spans="1:11" x14ac:dyDescent="0.2">
      <c r="B411" s="53"/>
      <c r="C411" s="16"/>
      <c r="D411" s="17">
        <v>2019</v>
      </c>
      <c r="E411" s="17">
        <v>2020</v>
      </c>
      <c r="F411" s="17" t="s">
        <v>8</v>
      </c>
      <c r="G411" s="17">
        <v>2021</v>
      </c>
      <c r="H411" s="17">
        <v>2021</v>
      </c>
      <c r="I411" s="18" t="s">
        <v>9</v>
      </c>
      <c r="J411" s="17" t="s">
        <v>8</v>
      </c>
    </row>
    <row r="412" spans="1:11" ht="15" x14ac:dyDescent="0.2">
      <c r="A412" s="19"/>
      <c r="B412" s="20"/>
      <c r="C412" s="21" t="s">
        <v>10</v>
      </c>
      <c r="D412" s="22" t="s">
        <v>11</v>
      </c>
      <c r="E412" s="22" t="s">
        <v>11</v>
      </c>
      <c r="F412" s="22"/>
      <c r="G412" s="22" t="s">
        <v>11</v>
      </c>
      <c r="H412" s="22" t="s">
        <v>12</v>
      </c>
      <c r="I412" s="22"/>
      <c r="J412" s="22"/>
    </row>
    <row r="413" spans="1:11" ht="18.75" customHeight="1" x14ac:dyDescent="0.2">
      <c r="A413" s="23"/>
      <c r="B413" s="24">
        <f t="shared" ref="B413:B420" si="19">B412+1</f>
        <v>1</v>
      </c>
      <c r="C413" s="25" t="s">
        <v>13</v>
      </c>
      <c r="D413" s="26">
        <v>493.328192</v>
      </c>
      <c r="E413" s="26">
        <v>1304.4973049999901</v>
      </c>
      <c r="F413" s="27">
        <f>IFERROR((E413-D413)/D413*100,0)</f>
        <v>164.42788515925523</v>
      </c>
      <c r="G413" s="26">
        <v>2119.6681509999999</v>
      </c>
      <c r="H413" s="47">
        <v>1500</v>
      </c>
      <c r="I413" s="27">
        <f>IFERROR((H413-G413)/G413*100,0)</f>
        <v>-29.23420586886008</v>
      </c>
      <c r="J413" s="27">
        <f>IFERROR((H413-E413)/E413*100,0)</f>
        <v>14.986822452654389</v>
      </c>
    </row>
    <row r="414" spans="1:11" ht="18.75" customHeight="1" x14ac:dyDescent="0.2">
      <c r="B414" s="24">
        <f t="shared" si="19"/>
        <v>2</v>
      </c>
      <c r="C414" s="25" t="s">
        <v>14</v>
      </c>
      <c r="D414" s="26">
        <v>44483.015013999997</v>
      </c>
      <c r="E414" s="26">
        <v>46385.504435999901</v>
      </c>
      <c r="F414" s="27">
        <f t="shared" ref="F414:F421" si="20">IFERROR((E414-D414)/D414*100,0)</f>
        <v>4.2768895530150992</v>
      </c>
      <c r="G414" s="26">
        <v>43711.059917999999</v>
      </c>
      <c r="H414" s="47">
        <v>52000</v>
      </c>
      <c r="I414" s="27">
        <f t="shared" ref="I414:I421" si="21">IFERROR((H414-G414)/G414*100,0)</f>
        <v>18.963026972005903</v>
      </c>
      <c r="J414" s="27">
        <f t="shared" ref="J414:J421" si="22">IFERROR((H414-E414)/E414*100,0)</f>
        <v>12.103987295743787</v>
      </c>
    </row>
    <row r="415" spans="1:11" ht="18.75" customHeight="1" x14ac:dyDescent="0.2">
      <c r="B415" s="28">
        <f t="shared" si="19"/>
        <v>3</v>
      </c>
      <c r="C415" s="29" t="s">
        <v>15</v>
      </c>
      <c r="D415" s="30">
        <v>29739.918651</v>
      </c>
      <c r="E415" s="30">
        <v>28404.026657999999</v>
      </c>
      <c r="F415" s="31">
        <f t="shared" si="20"/>
        <v>-4.4919154241031585</v>
      </c>
      <c r="G415" s="30">
        <v>6333.8308059999999</v>
      </c>
      <c r="H415" s="48">
        <v>26000</v>
      </c>
      <c r="I415" s="31">
        <f t="shared" si="21"/>
        <v>310.49407217146307</v>
      </c>
      <c r="J415" s="31">
        <f t="shared" si="22"/>
        <v>-8.4636825860846887</v>
      </c>
    </row>
    <row r="416" spans="1:11" ht="18.75" customHeight="1" x14ac:dyDescent="0.2">
      <c r="B416" s="32">
        <f t="shared" si="19"/>
        <v>4</v>
      </c>
      <c r="C416" s="33" t="s">
        <v>16</v>
      </c>
      <c r="D416" s="34">
        <f>SUM(D413:D415)</f>
        <v>74716.261857000005</v>
      </c>
      <c r="E416" s="34">
        <f>SUM(E413:E415)</f>
        <v>76094.028398999886</v>
      </c>
      <c r="F416" s="35">
        <f t="shared" si="20"/>
        <v>1.8439982244250905</v>
      </c>
      <c r="G416" s="34">
        <f>SUM(G413:G415)</f>
        <v>52164.558874999995</v>
      </c>
      <c r="H416" s="34">
        <f>SUM(H413:H415)</f>
        <v>79500</v>
      </c>
      <c r="I416" s="35">
        <f t="shared" si="21"/>
        <v>52.402323942780605</v>
      </c>
      <c r="J416" s="35">
        <f t="shared" si="22"/>
        <v>4.4760037977498888</v>
      </c>
    </row>
    <row r="417" spans="1:11" ht="18.75" customHeight="1" x14ac:dyDescent="0.2">
      <c r="B417" s="36">
        <v>6</v>
      </c>
      <c r="C417" s="37" t="s">
        <v>17</v>
      </c>
      <c r="D417" s="38">
        <v>20565.632864999901</v>
      </c>
      <c r="E417" s="38">
        <v>31171.711280999902</v>
      </c>
      <c r="F417" s="39">
        <f t="shared" si="20"/>
        <v>51.571855267581867</v>
      </c>
      <c r="G417" s="38">
        <v>34779.963894</v>
      </c>
      <c r="H417" s="49">
        <v>35800</v>
      </c>
      <c r="I417" s="39">
        <f t="shared" si="21"/>
        <v>2.932826811174376</v>
      </c>
      <c r="J417" s="39">
        <f t="shared" si="22"/>
        <v>14.847720990605929</v>
      </c>
    </row>
    <row r="418" spans="1:11" ht="18.75" customHeight="1" x14ac:dyDescent="0.2">
      <c r="B418" s="24">
        <v>7</v>
      </c>
      <c r="C418" s="40" t="s">
        <v>18</v>
      </c>
      <c r="D418" s="26">
        <v>113625.49121599999</v>
      </c>
      <c r="E418" s="26">
        <v>128173.673845</v>
      </c>
      <c r="F418" s="27">
        <f t="shared" si="20"/>
        <v>12.803625729849802</v>
      </c>
      <c r="G418" s="26">
        <v>125329.506694999</v>
      </c>
      <c r="H418" s="47">
        <v>133000</v>
      </c>
      <c r="I418" s="27">
        <f t="shared" si="21"/>
        <v>6.1202613073933643</v>
      </c>
      <c r="J418" s="27">
        <f t="shared" si="22"/>
        <v>3.7654582335187357</v>
      </c>
    </row>
    <row r="419" spans="1:11" ht="18.75" customHeight="1" x14ac:dyDescent="0.2">
      <c r="B419" s="28">
        <v>8</v>
      </c>
      <c r="C419" s="29" t="s">
        <v>19</v>
      </c>
      <c r="D419" s="30">
        <v>0</v>
      </c>
      <c r="E419" s="30">
        <v>0</v>
      </c>
      <c r="F419" s="31">
        <f t="shared" si="20"/>
        <v>0</v>
      </c>
      <c r="G419" s="30">
        <v>0</v>
      </c>
      <c r="H419" s="48">
        <v>0</v>
      </c>
      <c r="I419" s="31">
        <f t="shared" si="21"/>
        <v>0</v>
      </c>
      <c r="J419" s="31">
        <f t="shared" si="22"/>
        <v>0</v>
      </c>
    </row>
    <row r="420" spans="1:11" ht="18.75" customHeight="1" x14ac:dyDescent="0.2">
      <c r="B420" s="32">
        <f t="shared" si="19"/>
        <v>9</v>
      </c>
      <c r="C420" s="33" t="s">
        <v>20</v>
      </c>
      <c r="D420" s="34">
        <f>SUM(D417:D419)</f>
        <v>134191.1240809999</v>
      </c>
      <c r="E420" s="34">
        <f t="shared" ref="E420" si="23">SUM(E417:E419)</f>
        <v>159345.38512599989</v>
      </c>
      <c r="F420" s="35">
        <f t="shared" si="20"/>
        <v>18.745100480577598</v>
      </c>
      <c r="G420" s="34">
        <f t="shared" ref="G420:H420" si="24">SUM(G417:G419)</f>
        <v>160109.47058899899</v>
      </c>
      <c r="H420" s="34">
        <f t="shared" si="24"/>
        <v>168800</v>
      </c>
      <c r="I420" s="35">
        <f t="shared" si="21"/>
        <v>5.4278671830160521</v>
      </c>
      <c r="J420" s="35">
        <f t="shared" si="22"/>
        <v>5.9334099111336158</v>
      </c>
    </row>
    <row r="421" spans="1:11" ht="18.75" customHeight="1" x14ac:dyDescent="0.2">
      <c r="B421" s="41">
        <f>B420+1</f>
        <v>10</v>
      </c>
      <c r="C421" s="42" t="s">
        <v>21</v>
      </c>
      <c r="D421" s="43">
        <v>5081.6275609999902</v>
      </c>
      <c r="E421" s="43">
        <v>7176.7491300000002</v>
      </c>
      <c r="F421" s="44">
        <f t="shared" si="20"/>
        <v>41.229341266161597</v>
      </c>
      <c r="G421" s="43">
        <v>3037.8153179999999</v>
      </c>
      <c r="H421" s="50">
        <v>7200</v>
      </c>
      <c r="I421" s="44">
        <f t="shared" si="21"/>
        <v>137.01243315674137</v>
      </c>
      <c r="J421" s="44">
        <f t="shared" si="22"/>
        <v>0.32397495828309453</v>
      </c>
    </row>
    <row r="422" spans="1:11" ht="15" x14ac:dyDescent="0.25"/>
    <row r="423" spans="1:11" ht="15" x14ac:dyDescent="0.25"/>
    <row r="424" spans="1:11" ht="19.5" x14ac:dyDescent="0.25">
      <c r="A424" s="11">
        <v>84</v>
      </c>
      <c r="B424" s="12" t="s">
        <v>26</v>
      </c>
      <c r="C424" s="9"/>
      <c r="D424" s="10"/>
      <c r="E424" s="10"/>
      <c r="G424" s="10"/>
    </row>
    <row r="425" spans="1:11" ht="8.25" customHeight="1" x14ac:dyDescent="0.25">
      <c r="B425" s="12"/>
      <c r="C425" s="9"/>
      <c r="D425" s="10"/>
      <c r="E425" s="10"/>
      <c r="G425" s="10"/>
    </row>
    <row r="426" spans="1:11" x14ac:dyDescent="0.25">
      <c r="B426" s="52" t="s">
        <v>2</v>
      </c>
      <c r="C426" s="14" t="s">
        <v>3</v>
      </c>
      <c r="D426" s="15" t="s">
        <v>4</v>
      </c>
      <c r="E426" s="15" t="s">
        <v>4</v>
      </c>
      <c r="F426" s="15" t="s">
        <v>5</v>
      </c>
      <c r="G426" s="15" t="s">
        <v>6</v>
      </c>
      <c r="H426" s="15" t="s">
        <v>4</v>
      </c>
      <c r="I426" s="15" t="s">
        <v>5</v>
      </c>
      <c r="J426" s="15" t="s">
        <v>5</v>
      </c>
      <c r="K426" s="46">
        <f>K410+1</f>
        <v>4</v>
      </c>
    </row>
    <row r="427" spans="1:11" x14ac:dyDescent="0.2">
      <c r="B427" s="53"/>
      <c r="C427" s="16"/>
      <c r="D427" s="17">
        <v>2019</v>
      </c>
      <c r="E427" s="17">
        <v>2020</v>
      </c>
      <c r="F427" s="17" t="s">
        <v>8</v>
      </c>
      <c r="G427" s="17">
        <v>2021</v>
      </c>
      <c r="H427" s="17">
        <v>2021</v>
      </c>
      <c r="I427" s="18" t="s">
        <v>9</v>
      </c>
      <c r="J427" s="17" t="s">
        <v>8</v>
      </c>
    </row>
    <row r="428" spans="1:11" ht="15" x14ac:dyDescent="0.2">
      <c r="A428" s="19"/>
      <c r="B428" s="20"/>
      <c r="C428" s="21" t="s">
        <v>10</v>
      </c>
      <c r="D428" s="22" t="s">
        <v>11</v>
      </c>
      <c r="E428" s="22" t="s">
        <v>11</v>
      </c>
      <c r="F428" s="22"/>
      <c r="G428" s="22" t="s">
        <v>11</v>
      </c>
      <c r="H428" s="22" t="s">
        <v>12</v>
      </c>
      <c r="I428" s="22"/>
      <c r="J428" s="22"/>
    </row>
    <row r="429" spans="1:11" ht="18.75" customHeight="1" x14ac:dyDescent="0.2">
      <c r="A429" s="23"/>
      <c r="B429" s="24">
        <f t="shared" ref="B429:B436" si="25">B428+1</f>
        <v>1</v>
      </c>
      <c r="C429" s="25" t="s">
        <v>13</v>
      </c>
      <c r="D429" s="26">
        <v>576.87192400000004</v>
      </c>
      <c r="E429" s="26">
        <v>610.61493799999903</v>
      </c>
      <c r="F429" s="27">
        <f>IFERROR((E429-D429)/D429*100,0)</f>
        <v>5.8493077225923358</v>
      </c>
      <c r="G429" s="26">
        <v>652.95267000000001</v>
      </c>
      <c r="H429" s="47">
        <v>800</v>
      </c>
      <c r="I429" s="27">
        <f>IFERROR((H429-G429)/G429*100,0)</f>
        <v>22.520365832947736</v>
      </c>
      <c r="J429" s="27">
        <f>IFERROR((H429-E429)/E429*100,0)</f>
        <v>31.015464937741381</v>
      </c>
    </row>
    <row r="430" spans="1:11" ht="18.75" customHeight="1" x14ac:dyDescent="0.2">
      <c r="B430" s="24">
        <f t="shared" si="25"/>
        <v>2</v>
      </c>
      <c r="C430" s="25" t="s">
        <v>14</v>
      </c>
      <c r="D430" s="26">
        <v>43759.626961000002</v>
      </c>
      <c r="E430" s="26">
        <v>52303.775035999999</v>
      </c>
      <c r="F430" s="27">
        <f t="shared" ref="F430:F437" si="26">IFERROR((E430-D430)/D430*100,0)</f>
        <v>19.52518489843348</v>
      </c>
      <c r="G430" s="26">
        <v>54297.331085999998</v>
      </c>
      <c r="H430" s="47">
        <v>60200</v>
      </c>
      <c r="I430" s="27">
        <f t="shared" ref="I430:I437" si="27">IFERROR((H430-G430)/G430*100,0)</f>
        <v>10.87101114537459</v>
      </c>
      <c r="J430" s="27">
        <f t="shared" ref="J430:J437" si="28">IFERROR((H430-E430)/E430*100,0)</f>
        <v>15.096854784506727</v>
      </c>
    </row>
    <row r="431" spans="1:11" ht="18.75" customHeight="1" x14ac:dyDescent="0.2">
      <c r="B431" s="28">
        <f t="shared" si="25"/>
        <v>3</v>
      </c>
      <c r="C431" s="29" t="s">
        <v>15</v>
      </c>
      <c r="D431" s="30">
        <v>17650.455032999998</v>
      </c>
      <c r="E431" s="30">
        <v>9140.5251169999992</v>
      </c>
      <c r="F431" s="31">
        <f t="shared" si="26"/>
        <v>-48.213657382143928</v>
      </c>
      <c r="G431" s="30">
        <v>9055.4284790000002</v>
      </c>
      <c r="H431" s="48">
        <v>10000</v>
      </c>
      <c r="I431" s="31">
        <f t="shared" si="27"/>
        <v>10.430997530271586</v>
      </c>
      <c r="J431" s="31">
        <f t="shared" si="28"/>
        <v>9.4029048878330528</v>
      </c>
    </row>
    <row r="432" spans="1:11" ht="18.75" customHeight="1" x14ac:dyDescent="0.2">
      <c r="B432" s="32">
        <f t="shared" si="25"/>
        <v>4</v>
      </c>
      <c r="C432" s="33" t="s">
        <v>16</v>
      </c>
      <c r="D432" s="34">
        <f>SUM(D429:D431)</f>
        <v>61986.953917999999</v>
      </c>
      <c r="E432" s="34">
        <f>SUM(E429:E431)</f>
        <v>62054.915090999995</v>
      </c>
      <c r="F432" s="35">
        <f t="shared" si="26"/>
        <v>0.10963786523515756</v>
      </c>
      <c r="G432" s="34">
        <f>SUM(G429:G431)</f>
        <v>64005.712234999999</v>
      </c>
      <c r="H432" s="34">
        <f>SUM(H429:H431)</f>
        <v>71000</v>
      </c>
      <c r="I432" s="35">
        <f t="shared" si="27"/>
        <v>10.927599304449801</v>
      </c>
      <c r="J432" s="35">
        <f t="shared" si="28"/>
        <v>14.414788733305892</v>
      </c>
    </row>
    <row r="433" spans="1:11" ht="18.75" customHeight="1" x14ac:dyDescent="0.2">
      <c r="B433" s="36">
        <v>6</v>
      </c>
      <c r="C433" s="37" t="s">
        <v>17</v>
      </c>
      <c r="D433" s="38">
        <v>18666.984868999902</v>
      </c>
      <c r="E433" s="38">
        <v>18030.859602999899</v>
      </c>
      <c r="F433" s="39">
        <f t="shared" si="26"/>
        <v>-3.4077558345076411</v>
      </c>
      <c r="G433" s="38">
        <v>18433.397056000002</v>
      </c>
      <c r="H433" s="49">
        <v>19000</v>
      </c>
      <c r="I433" s="39">
        <f t="shared" si="27"/>
        <v>3.0737847303927697</v>
      </c>
      <c r="J433" s="39">
        <f t="shared" si="28"/>
        <v>5.3748984703916136</v>
      </c>
    </row>
    <row r="434" spans="1:11" ht="18.75" customHeight="1" x14ac:dyDescent="0.2">
      <c r="B434" s="24">
        <v>7</v>
      </c>
      <c r="C434" s="40" t="s">
        <v>18</v>
      </c>
      <c r="D434" s="26">
        <v>147124.49543000001</v>
      </c>
      <c r="E434" s="26">
        <v>155570.42485400001</v>
      </c>
      <c r="F434" s="27">
        <f t="shared" si="26"/>
        <v>5.7406684042076934</v>
      </c>
      <c r="G434" s="26">
        <v>156523.49887499999</v>
      </c>
      <c r="H434" s="47">
        <v>159000</v>
      </c>
      <c r="I434" s="27">
        <f t="shared" si="27"/>
        <v>1.5821912638036215</v>
      </c>
      <c r="J434" s="27">
        <f t="shared" si="28"/>
        <v>2.2045161535160567</v>
      </c>
    </row>
    <row r="435" spans="1:11" ht="18.75" customHeight="1" x14ac:dyDescent="0.2">
      <c r="B435" s="28">
        <v>8</v>
      </c>
      <c r="C435" s="29" t="s">
        <v>19</v>
      </c>
      <c r="D435" s="30">
        <v>0</v>
      </c>
      <c r="E435" s="30">
        <v>0</v>
      </c>
      <c r="F435" s="31">
        <f t="shared" si="26"/>
        <v>0</v>
      </c>
      <c r="G435" s="30">
        <v>0</v>
      </c>
      <c r="H435" s="48">
        <v>0</v>
      </c>
      <c r="I435" s="31">
        <f t="shared" si="27"/>
        <v>0</v>
      </c>
      <c r="J435" s="31">
        <f t="shared" si="28"/>
        <v>0</v>
      </c>
    </row>
    <row r="436" spans="1:11" ht="18.75" customHeight="1" x14ac:dyDescent="0.2">
      <c r="B436" s="32">
        <f t="shared" si="25"/>
        <v>9</v>
      </c>
      <c r="C436" s="33" t="s">
        <v>20</v>
      </c>
      <c r="D436" s="34">
        <f>SUM(D433:D435)</f>
        <v>165791.4802989999</v>
      </c>
      <c r="E436" s="34">
        <f t="shared" ref="E436" si="29">SUM(E433:E435)</f>
        <v>173601.28445699991</v>
      </c>
      <c r="F436" s="35">
        <f t="shared" si="26"/>
        <v>4.710618509416328</v>
      </c>
      <c r="G436" s="34">
        <f t="shared" ref="G436:H436" si="30">SUM(G433:G435)</f>
        <v>174956.89593100001</v>
      </c>
      <c r="H436" s="34">
        <f t="shared" si="30"/>
        <v>178000</v>
      </c>
      <c r="I436" s="35">
        <f t="shared" si="27"/>
        <v>1.7393450271317925</v>
      </c>
      <c r="J436" s="35">
        <f t="shared" si="28"/>
        <v>2.5338035699209489</v>
      </c>
    </row>
    <row r="437" spans="1:11" ht="18.75" customHeight="1" x14ac:dyDescent="0.2">
      <c r="B437" s="41">
        <f>B436+1</f>
        <v>10</v>
      </c>
      <c r="C437" s="42" t="s">
        <v>21</v>
      </c>
      <c r="D437" s="43">
        <v>5364.2699149999999</v>
      </c>
      <c r="E437" s="43">
        <v>8375.7854829999997</v>
      </c>
      <c r="F437" s="44">
        <f t="shared" si="26"/>
        <v>56.140269146020408</v>
      </c>
      <c r="G437" s="43">
        <v>4464.6724020000001</v>
      </c>
      <c r="H437" s="50">
        <v>8500</v>
      </c>
      <c r="I437" s="44">
        <f t="shared" si="27"/>
        <v>90.383509352048534</v>
      </c>
      <c r="J437" s="44">
        <f t="shared" si="28"/>
        <v>1.483019321019069</v>
      </c>
    </row>
    <row r="438" spans="1:11" ht="15" x14ac:dyDescent="0.25"/>
    <row r="439" spans="1:11" ht="15" x14ac:dyDescent="0.25"/>
    <row r="440" spans="1:11" ht="19.5" hidden="1" x14ac:dyDescent="0.25">
      <c r="A440" s="11">
        <v>0</v>
      </c>
      <c r="B440" s="12" t="s">
        <v>27</v>
      </c>
      <c r="C440" s="9"/>
      <c r="D440" s="10"/>
      <c r="E440" s="10"/>
      <c r="G440" s="10"/>
    </row>
    <row r="441" spans="1:11" ht="8.25" hidden="1" customHeight="1" x14ac:dyDescent="0.25">
      <c r="B441" s="12"/>
      <c r="C441" s="9"/>
      <c r="D441" s="10"/>
      <c r="E441" s="10"/>
      <c r="G441" s="10"/>
    </row>
    <row r="442" spans="1:11" hidden="1" x14ac:dyDescent="0.25">
      <c r="B442" s="52" t="s">
        <v>2</v>
      </c>
      <c r="C442" s="14" t="s">
        <v>3</v>
      </c>
      <c r="D442" s="15" t="s">
        <v>4</v>
      </c>
      <c r="E442" s="15" t="s">
        <v>4</v>
      </c>
      <c r="F442" s="15" t="s">
        <v>5</v>
      </c>
      <c r="G442" s="15" t="s">
        <v>6</v>
      </c>
      <c r="H442" s="15" t="s">
        <v>4</v>
      </c>
      <c r="I442" s="15" t="s">
        <v>5</v>
      </c>
      <c r="J442" s="15" t="s">
        <v>5</v>
      </c>
      <c r="K442" s="46">
        <f>K426+1</f>
        <v>5</v>
      </c>
    </row>
    <row r="443" spans="1:11" hidden="1" x14ac:dyDescent="0.2">
      <c r="B443" s="53"/>
      <c r="C443" s="16"/>
      <c r="D443" s="17">
        <v>2019</v>
      </c>
      <c r="E443" s="17">
        <v>2020</v>
      </c>
      <c r="F443" s="17" t="s">
        <v>8</v>
      </c>
      <c r="G443" s="17">
        <v>2021</v>
      </c>
      <c r="H443" s="17">
        <v>2021</v>
      </c>
      <c r="I443" s="18" t="s">
        <v>9</v>
      </c>
      <c r="J443" s="17" t="s">
        <v>8</v>
      </c>
    </row>
    <row r="444" spans="1:11" ht="15" hidden="1" x14ac:dyDescent="0.2">
      <c r="A444" s="19"/>
      <c r="B444" s="20"/>
      <c r="C444" s="21" t="s">
        <v>10</v>
      </c>
      <c r="D444" s="22" t="s">
        <v>11</v>
      </c>
      <c r="E444" s="22" t="s">
        <v>11</v>
      </c>
      <c r="F444" s="22"/>
      <c r="G444" s="22" t="s">
        <v>11</v>
      </c>
      <c r="H444" s="22" t="s">
        <v>12</v>
      </c>
      <c r="I444" s="22"/>
      <c r="J444" s="22"/>
    </row>
    <row r="445" spans="1:11" ht="18.75" hidden="1" customHeight="1" x14ac:dyDescent="0.2">
      <c r="A445" s="23"/>
      <c r="B445" s="24">
        <f t="shared" ref="B445:B452" si="31">B444+1</f>
        <v>1</v>
      </c>
      <c r="C445" s="25" t="s">
        <v>13</v>
      </c>
      <c r="D445" s="26">
        <v>0</v>
      </c>
      <c r="E445" s="26">
        <v>0</v>
      </c>
      <c r="F445" s="27">
        <f>IFERROR((E445-D445)/D445*100,0)</f>
        <v>0</v>
      </c>
      <c r="G445" s="26">
        <v>0</v>
      </c>
      <c r="H445" s="47">
        <v>0</v>
      </c>
      <c r="I445" s="27">
        <f>IFERROR((H445-G445)/G445*100,0)</f>
        <v>0</v>
      </c>
      <c r="J445" s="27">
        <f>IFERROR((H445-E445)/E445*100,0)</f>
        <v>0</v>
      </c>
    </row>
    <row r="446" spans="1:11" ht="18.75" hidden="1" customHeight="1" x14ac:dyDescent="0.2">
      <c r="B446" s="24">
        <f t="shared" si="31"/>
        <v>2</v>
      </c>
      <c r="C446" s="25" t="s">
        <v>14</v>
      </c>
      <c r="D446" s="26">
        <v>0</v>
      </c>
      <c r="E446" s="26">
        <v>0</v>
      </c>
      <c r="F446" s="27">
        <f t="shared" ref="F446:F453" si="32">IFERROR((E446-D446)/D446*100,0)</f>
        <v>0</v>
      </c>
      <c r="G446" s="26">
        <v>0</v>
      </c>
      <c r="H446" s="47">
        <v>0</v>
      </c>
      <c r="I446" s="27">
        <f t="shared" ref="I446:I453" si="33">IFERROR((H446-G446)/G446*100,0)</f>
        <v>0</v>
      </c>
      <c r="J446" s="27">
        <f t="shared" ref="J446:J453" si="34">IFERROR((H446-E446)/E446*100,0)</f>
        <v>0</v>
      </c>
    </row>
    <row r="447" spans="1:11" ht="18.75" hidden="1" customHeight="1" x14ac:dyDescent="0.2">
      <c r="B447" s="28">
        <f t="shared" si="31"/>
        <v>3</v>
      </c>
      <c r="C447" s="29" t="s">
        <v>15</v>
      </c>
      <c r="D447" s="30">
        <v>0</v>
      </c>
      <c r="E447" s="30">
        <v>0</v>
      </c>
      <c r="F447" s="31">
        <f t="shared" si="32"/>
        <v>0</v>
      </c>
      <c r="G447" s="30">
        <v>0</v>
      </c>
      <c r="H447" s="48">
        <v>0</v>
      </c>
      <c r="I447" s="31">
        <f t="shared" si="33"/>
        <v>0</v>
      </c>
      <c r="J447" s="31">
        <f t="shared" si="34"/>
        <v>0</v>
      </c>
    </row>
    <row r="448" spans="1:11" ht="18.75" hidden="1" customHeight="1" x14ac:dyDescent="0.2">
      <c r="B448" s="32">
        <f t="shared" si="31"/>
        <v>4</v>
      </c>
      <c r="C448" s="33" t="s">
        <v>16</v>
      </c>
      <c r="D448" s="34">
        <f>SUM(D445:D447)</f>
        <v>0</v>
      </c>
      <c r="E448" s="34">
        <f>SUM(E445:E447)</f>
        <v>0</v>
      </c>
      <c r="F448" s="35">
        <f t="shared" si="32"/>
        <v>0</v>
      </c>
      <c r="G448" s="34">
        <f>SUM(G445:G447)</f>
        <v>0</v>
      </c>
      <c r="H448" s="34">
        <f>SUM(H445:H447)</f>
        <v>0</v>
      </c>
      <c r="I448" s="35">
        <f t="shared" si="33"/>
        <v>0</v>
      </c>
      <c r="J448" s="35">
        <f t="shared" si="34"/>
        <v>0</v>
      </c>
    </row>
    <row r="449" spans="1:11" ht="18.75" hidden="1" customHeight="1" x14ac:dyDescent="0.2">
      <c r="B449" s="36">
        <v>6</v>
      </c>
      <c r="C449" s="37" t="s">
        <v>17</v>
      </c>
      <c r="D449" s="38">
        <v>0</v>
      </c>
      <c r="E449" s="38">
        <v>0</v>
      </c>
      <c r="F449" s="39">
        <f t="shared" si="32"/>
        <v>0</v>
      </c>
      <c r="G449" s="38">
        <v>0</v>
      </c>
      <c r="H449" s="49">
        <v>0</v>
      </c>
      <c r="I449" s="39">
        <f t="shared" si="33"/>
        <v>0</v>
      </c>
      <c r="J449" s="39">
        <f t="shared" si="34"/>
        <v>0</v>
      </c>
    </row>
    <row r="450" spans="1:11" ht="18.75" hidden="1" customHeight="1" x14ac:dyDescent="0.2">
      <c r="B450" s="24">
        <v>7</v>
      </c>
      <c r="C450" s="40" t="s">
        <v>18</v>
      </c>
      <c r="D450" s="26">
        <v>0</v>
      </c>
      <c r="E450" s="26">
        <v>0</v>
      </c>
      <c r="F450" s="27">
        <f t="shared" si="32"/>
        <v>0</v>
      </c>
      <c r="G450" s="26">
        <v>0</v>
      </c>
      <c r="H450" s="47">
        <v>0</v>
      </c>
      <c r="I450" s="27">
        <f t="shared" si="33"/>
        <v>0</v>
      </c>
      <c r="J450" s="27">
        <f t="shared" si="34"/>
        <v>0</v>
      </c>
    </row>
    <row r="451" spans="1:11" ht="18.75" hidden="1" customHeight="1" x14ac:dyDescent="0.2">
      <c r="B451" s="28">
        <v>8</v>
      </c>
      <c r="C451" s="29" t="s">
        <v>19</v>
      </c>
      <c r="D451" s="30">
        <v>0</v>
      </c>
      <c r="E451" s="30">
        <v>0</v>
      </c>
      <c r="F451" s="31">
        <f t="shared" si="32"/>
        <v>0</v>
      </c>
      <c r="G451" s="30">
        <v>0</v>
      </c>
      <c r="H451" s="48">
        <v>0</v>
      </c>
      <c r="I451" s="31">
        <f t="shared" si="33"/>
        <v>0</v>
      </c>
      <c r="J451" s="31">
        <f t="shared" si="34"/>
        <v>0</v>
      </c>
    </row>
    <row r="452" spans="1:11" ht="18.75" hidden="1" customHeight="1" x14ac:dyDescent="0.2">
      <c r="B452" s="32">
        <f t="shared" si="31"/>
        <v>9</v>
      </c>
      <c r="C452" s="33" t="s">
        <v>20</v>
      </c>
      <c r="D452" s="34">
        <f>SUM(D449:D451)</f>
        <v>0</v>
      </c>
      <c r="E452" s="34">
        <f t="shared" ref="E452" si="35">SUM(E449:E451)</f>
        <v>0</v>
      </c>
      <c r="F452" s="35">
        <f t="shared" si="32"/>
        <v>0</v>
      </c>
      <c r="G452" s="34">
        <f t="shared" ref="G452:H452" si="36">SUM(G449:G451)</f>
        <v>0</v>
      </c>
      <c r="H452" s="34">
        <f t="shared" si="36"/>
        <v>0</v>
      </c>
      <c r="I452" s="35">
        <f t="shared" si="33"/>
        <v>0</v>
      </c>
      <c r="J452" s="35">
        <f t="shared" si="34"/>
        <v>0</v>
      </c>
    </row>
    <row r="453" spans="1:11" ht="18.75" hidden="1" customHeight="1" x14ac:dyDescent="0.2">
      <c r="B453" s="41">
        <f>B452+1</f>
        <v>10</v>
      </c>
      <c r="C453" s="42" t="s">
        <v>21</v>
      </c>
      <c r="D453" s="43">
        <v>0</v>
      </c>
      <c r="E453" s="43">
        <v>0</v>
      </c>
      <c r="F453" s="44">
        <f t="shared" si="32"/>
        <v>0</v>
      </c>
      <c r="G453" s="43">
        <v>0</v>
      </c>
      <c r="H453" s="50">
        <v>0</v>
      </c>
      <c r="I453" s="44">
        <f t="shared" si="33"/>
        <v>0</v>
      </c>
      <c r="J453" s="44">
        <f t="shared" si="34"/>
        <v>0</v>
      </c>
    </row>
    <row r="454" spans="1:11" ht="15" hidden="1" x14ac:dyDescent="0.25"/>
    <row r="455" spans="1:11" ht="15" hidden="1" x14ac:dyDescent="0.25"/>
    <row r="456" spans="1:11" ht="19.5" hidden="1" x14ac:dyDescent="0.25">
      <c r="A456" s="11">
        <v>0</v>
      </c>
      <c r="B456" s="12" t="s">
        <v>27</v>
      </c>
      <c r="C456" s="9"/>
      <c r="D456" s="10"/>
      <c r="E456" s="10"/>
      <c r="G456" s="10"/>
    </row>
    <row r="457" spans="1:11" ht="8.25" hidden="1" customHeight="1" x14ac:dyDescent="0.25">
      <c r="B457" s="12"/>
      <c r="C457" s="9"/>
      <c r="D457" s="10"/>
      <c r="E457" s="10"/>
      <c r="G457" s="10"/>
    </row>
    <row r="458" spans="1:11" hidden="1" x14ac:dyDescent="0.25">
      <c r="B458" s="52" t="s">
        <v>2</v>
      </c>
      <c r="C458" s="14" t="s">
        <v>3</v>
      </c>
      <c r="D458" s="15" t="s">
        <v>4</v>
      </c>
      <c r="E458" s="15" t="s">
        <v>4</v>
      </c>
      <c r="F458" s="15" t="s">
        <v>5</v>
      </c>
      <c r="G458" s="15" t="s">
        <v>6</v>
      </c>
      <c r="H458" s="15" t="s">
        <v>4</v>
      </c>
      <c r="I458" s="15" t="s">
        <v>5</v>
      </c>
      <c r="J458" s="15" t="s">
        <v>5</v>
      </c>
      <c r="K458" s="46">
        <f>K442+1</f>
        <v>6</v>
      </c>
    </row>
    <row r="459" spans="1:11" hidden="1" x14ac:dyDescent="0.2">
      <c r="B459" s="53"/>
      <c r="C459" s="16"/>
      <c r="D459" s="17">
        <v>2019</v>
      </c>
      <c r="E459" s="17">
        <v>2020</v>
      </c>
      <c r="F459" s="17" t="s">
        <v>8</v>
      </c>
      <c r="G459" s="17">
        <v>2021</v>
      </c>
      <c r="H459" s="17">
        <v>2021</v>
      </c>
      <c r="I459" s="18" t="s">
        <v>9</v>
      </c>
      <c r="J459" s="17" t="s">
        <v>8</v>
      </c>
    </row>
    <row r="460" spans="1:11" ht="15" hidden="1" x14ac:dyDescent="0.2">
      <c r="A460" s="19"/>
      <c r="B460" s="20"/>
      <c r="C460" s="21" t="s">
        <v>10</v>
      </c>
      <c r="D460" s="22" t="s">
        <v>11</v>
      </c>
      <c r="E460" s="22" t="s">
        <v>11</v>
      </c>
      <c r="F460" s="22"/>
      <c r="G460" s="22" t="s">
        <v>11</v>
      </c>
      <c r="H460" s="22" t="s">
        <v>12</v>
      </c>
      <c r="I460" s="22"/>
      <c r="J460" s="22"/>
    </row>
    <row r="461" spans="1:11" ht="18.75" hidden="1" customHeight="1" x14ac:dyDescent="0.2">
      <c r="A461" s="23"/>
      <c r="B461" s="24">
        <f t="shared" ref="B461:B468" si="37">B460+1</f>
        <v>1</v>
      </c>
      <c r="C461" s="25" t="s">
        <v>13</v>
      </c>
      <c r="D461" s="26">
        <v>0</v>
      </c>
      <c r="E461" s="26">
        <v>0</v>
      </c>
      <c r="F461" s="27">
        <f>IFERROR((E461-D461)/D461*100,0)</f>
        <v>0</v>
      </c>
      <c r="G461" s="26">
        <v>0</v>
      </c>
      <c r="H461" s="47">
        <v>0</v>
      </c>
      <c r="I461" s="27">
        <f>IFERROR((H461-G461)/G461*100,0)</f>
        <v>0</v>
      </c>
      <c r="J461" s="27">
        <f>IFERROR((H461-E461)/E461*100,0)</f>
        <v>0</v>
      </c>
    </row>
    <row r="462" spans="1:11" ht="18.75" hidden="1" customHeight="1" x14ac:dyDescent="0.2">
      <c r="B462" s="24">
        <f t="shared" si="37"/>
        <v>2</v>
      </c>
      <c r="C462" s="25" t="s">
        <v>14</v>
      </c>
      <c r="D462" s="26">
        <v>0</v>
      </c>
      <c r="E462" s="26">
        <v>0</v>
      </c>
      <c r="F462" s="27">
        <f t="shared" ref="F462:F469" si="38">IFERROR((E462-D462)/D462*100,0)</f>
        <v>0</v>
      </c>
      <c r="G462" s="26">
        <v>0</v>
      </c>
      <c r="H462" s="47">
        <v>0</v>
      </c>
      <c r="I462" s="27">
        <f t="shared" ref="I462:I469" si="39">IFERROR((H462-G462)/G462*100,0)</f>
        <v>0</v>
      </c>
      <c r="J462" s="27">
        <f t="shared" ref="J462:J469" si="40">IFERROR((H462-E462)/E462*100,0)</f>
        <v>0</v>
      </c>
    </row>
    <row r="463" spans="1:11" ht="18.75" hidden="1" customHeight="1" x14ac:dyDescent="0.2">
      <c r="B463" s="28">
        <f t="shared" si="37"/>
        <v>3</v>
      </c>
      <c r="C463" s="29" t="s">
        <v>15</v>
      </c>
      <c r="D463" s="30">
        <v>0</v>
      </c>
      <c r="E463" s="30">
        <v>0</v>
      </c>
      <c r="F463" s="31">
        <f t="shared" si="38"/>
        <v>0</v>
      </c>
      <c r="G463" s="30">
        <v>0</v>
      </c>
      <c r="H463" s="48">
        <v>0</v>
      </c>
      <c r="I463" s="31">
        <f t="shared" si="39"/>
        <v>0</v>
      </c>
      <c r="J463" s="31">
        <f t="shared" si="40"/>
        <v>0</v>
      </c>
    </row>
    <row r="464" spans="1:11" ht="18.75" hidden="1" customHeight="1" x14ac:dyDescent="0.2">
      <c r="B464" s="32">
        <f t="shared" si="37"/>
        <v>4</v>
      </c>
      <c r="C464" s="33" t="s">
        <v>16</v>
      </c>
      <c r="D464" s="34">
        <f>SUM(D461:D463)</f>
        <v>0</v>
      </c>
      <c r="E464" s="34">
        <f>SUM(E461:E463)</f>
        <v>0</v>
      </c>
      <c r="F464" s="35">
        <f t="shared" si="38"/>
        <v>0</v>
      </c>
      <c r="G464" s="34">
        <f>SUM(G461:G463)</f>
        <v>0</v>
      </c>
      <c r="H464" s="34">
        <f>SUM(H461:H463)</f>
        <v>0</v>
      </c>
      <c r="I464" s="35">
        <f t="shared" si="39"/>
        <v>0</v>
      </c>
      <c r="J464" s="35">
        <f t="shared" si="40"/>
        <v>0</v>
      </c>
    </row>
    <row r="465" spans="1:11" ht="18.75" hidden="1" customHeight="1" x14ac:dyDescent="0.2">
      <c r="B465" s="36">
        <v>6</v>
      </c>
      <c r="C465" s="37" t="s">
        <v>17</v>
      </c>
      <c r="D465" s="38">
        <v>0</v>
      </c>
      <c r="E465" s="38">
        <v>0</v>
      </c>
      <c r="F465" s="39">
        <f t="shared" si="38"/>
        <v>0</v>
      </c>
      <c r="G465" s="38">
        <v>0</v>
      </c>
      <c r="H465" s="49">
        <v>0</v>
      </c>
      <c r="I465" s="39">
        <f t="shared" si="39"/>
        <v>0</v>
      </c>
      <c r="J465" s="39">
        <f t="shared" si="40"/>
        <v>0</v>
      </c>
    </row>
    <row r="466" spans="1:11" ht="18.75" hidden="1" customHeight="1" x14ac:dyDescent="0.2">
      <c r="B466" s="24">
        <v>7</v>
      </c>
      <c r="C466" s="40" t="s">
        <v>18</v>
      </c>
      <c r="D466" s="26">
        <v>0</v>
      </c>
      <c r="E466" s="26">
        <v>0</v>
      </c>
      <c r="F466" s="27">
        <f t="shared" si="38"/>
        <v>0</v>
      </c>
      <c r="G466" s="26">
        <v>0</v>
      </c>
      <c r="H466" s="47">
        <v>0</v>
      </c>
      <c r="I466" s="27">
        <f t="shared" si="39"/>
        <v>0</v>
      </c>
      <c r="J466" s="27">
        <f t="shared" si="40"/>
        <v>0</v>
      </c>
    </row>
    <row r="467" spans="1:11" ht="18.75" hidden="1" customHeight="1" x14ac:dyDescent="0.2">
      <c r="B467" s="28">
        <v>8</v>
      </c>
      <c r="C467" s="29" t="s">
        <v>19</v>
      </c>
      <c r="D467" s="30">
        <v>0</v>
      </c>
      <c r="E467" s="30">
        <v>0</v>
      </c>
      <c r="F467" s="31">
        <f t="shared" si="38"/>
        <v>0</v>
      </c>
      <c r="G467" s="30">
        <v>0</v>
      </c>
      <c r="H467" s="48">
        <v>0</v>
      </c>
      <c r="I467" s="31">
        <f t="shared" si="39"/>
        <v>0</v>
      </c>
      <c r="J467" s="31">
        <f t="shared" si="40"/>
        <v>0</v>
      </c>
    </row>
    <row r="468" spans="1:11" ht="18.75" hidden="1" customHeight="1" x14ac:dyDescent="0.2">
      <c r="B468" s="32">
        <f t="shared" si="37"/>
        <v>9</v>
      </c>
      <c r="C468" s="33" t="s">
        <v>20</v>
      </c>
      <c r="D468" s="34">
        <f>SUM(D465:D467)</f>
        <v>0</v>
      </c>
      <c r="E468" s="34">
        <f t="shared" ref="E468" si="41">SUM(E465:E467)</f>
        <v>0</v>
      </c>
      <c r="F468" s="35">
        <f t="shared" si="38"/>
        <v>0</v>
      </c>
      <c r="G468" s="34">
        <f t="shared" ref="G468:H468" si="42">SUM(G465:G467)</f>
        <v>0</v>
      </c>
      <c r="H468" s="34">
        <f t="shared" si="42"/>
        <v>0</v>
      </c>
      <c r="I468" s="35">
        <f t="shared" si="39"/>
        <v>0</v>
      </c>
      <c r="J468" s="35">
        <f t="shared" si="40"/>
        <v>0</v>
      </c>
    </row>
    <row r="469" spans="1:11" ht="18.75" hidden="1" customHeight="1" x14ac:dyDescent="0.2">
      <c r="B469" s="41">
        <f>B468+1</f>
        <v>10</v>
      </c>
      <c r="C469" s="42" t="s">
        <v>21</v>
      </c>
      <c r="D469" s="43">
        <v>0</v>
      </c>
      <c r="E469" s="43">
        <v>0</v>
      </c>
      <c r="F469" s="44">
        <f t="shared" si="38"/>
        <v>0</v>
      </c>
      <c r="G469" s="43">
        <v>0</v>
      </c>
      <c r="H469" s="50">
        <v>0</v>
      </c>
      <c r="I469" s="44">
        <f t="shared" si="39"/>
        <v>0</v>
      </c>
      <c r="J469" s="44">
        <f t="shared" si="40"/>
        <v>0</v>
      </c>
    </row>
    <row r="470" spans="1:11" ht="15" hidden="1" x14ac:dyDescent="0.25"/>
    <row r="471" spans="1:11" ht="15" hidden="1" x14ac:dyDescent="0.25"/>
    <row r="472" spans="1:11" ht="19.5" hidden="1" x14ac:dyDescent="0.25">
      <c r="A472" s="11">
        <v>0</v>
      </c>
      <c r="B472" s="12" t="s">
        <v>27</v>
      </c>
      <c r="C472" s="9"/>
      <c r="D472" s="10"/>
      <c r="E472" s="10"/>
      <c r="G472" s="10"/>
    </row>
    <row r="473" spans="1:11" ht="8.25" hidden="1" customHeight="1" x14ac:dyDescent="0.25">
      <c r="B473" s="12"/>
      <c r="C473" s="9"/>
      <c r="D473" s="10"/>
      <c r="E473" s="10"/>
      <c r="G473" s="10"/>
    </row>
    <row r="474" spans="1:11" hidden="1" x14ac:dyDescent="0.25">
      <c r="B474" s="52" t="s">
        <v>2</v>
      </c>
      <c r="C474" s="14" t="s">
        <v>3</v>
      </c>
      <c r="D474" s="15" t="s">
        <v>4</v>
      </c>
      <c r="E474" s="15" t="s">
        <v>4</v>
      </c>
      <c r="F474" s="15" t="s">
        <v>5</v>
      </c>
      <c r="G474" s="15" t="s">
        <v>6</v>
      </c>
      <c r="H474" s="15" t="s">
        <v>4</v>
      </c>
      <c r="I474" s="15" t="s">
        <v>5</v>
      </c>
      <c r="J474" s="15" t="s">
        <v>5</v>
      </c>
      <c r="K474" s="46">
        <f>K458+1</f>
        <v>7</v>
      </c>
    </row>
    <row r="475" spans="1:11" hidden="1" x14ac:dyDescent="0.2">
      <c r="B475" s="53"/>
      <c r="C475" s="16"/>
      <c r="D475" s="17">
        <v>2019</v>
      </c>
      <c r="E475" s="17">
        <v>2020</v>
      </c>
      <c r="F475" s="17" t="s">
        <v>8</v>
      </c>
      <c r="G475" s="17">
        <v>2021</v>
      </c>
      <c r="H475" s="17">
        <v>2021</v>
      </c>
      <c r="I475" s="18" t="s">
        <v>9</v>
      </c>
      <c r="J475" s="17" t="s">
        <v>8</v>
      </c>
    </row>
    <row r="476" spans="1:11" ht="15" hidden="1" x14ac:dyDescent="0.2">
      <c r="A476" s="19"/>
      <c r="B476" s="20"/>
      <c r="C476" s="21" t="s">
        <v>10</v>
      </c>
      <c r="D476" s="22" t="s">
        <v>11</v>
      </c>
      <c r="E476" s="22" t="s">
        <v>11</v>
      </c>
      <c r="F476" s="22"/>
      <c r="G476" s="22" t="s">
        <v>11</v>
      </c>
      <c r="H476" s="22" t="s">
        <v>12</v>
      </c>
      <c r="I476" s="22"/>
      <c r="J476" s="22"/>
    </row>
    <row r="477" spans="1:11" ht="18.75" hidden="1" customHeight="1" x14ac:dyDescent="0.2">
      <c r="A477" s="23"/>
      <c r="B477" s="24">
        <f t="shared" ref="B477:B484" si="43">B476+1</f>
        <v>1</v>
      </c>
      <c r="C477" s="25" t="s">
        <v>13</v>
      </c>
      <c r="D477" s="26">
        <v>0</v>
      </c>
      <c r="E477" s="26">
        <v>0</v>
      </c>
      <c r="F477" s="27">
        <f>IFERROR((E477-D477)/D477*100,0)</f>
        <v>0</v>
      </c>
      <c r="G477" s="26">
        <v>0</v>
      </c>
      <c r="H477" s="47">
        <v>0</v>
      </c>
      <c r="I477" s="27">
        <f>IFERROR((H477-G477)/G477*100,0)</f>
        <v>0</v>
      </c>
      <c r="J477" s="27">
        <f>IFERROR((H477-E477)/E477*100,0)</f>
        <v>0</v>
      </c>
    </row>
    <row r="478" spans="1:11" ht="18.75" hidden="1" customHeight="1" x14ac:dyDescent="0.2">
      <c r="B478" s="24">
        <f t="shared" si="43"/>
        <v>2</v>
      </c>
      <c r="C478" s="25" t="s">
        <v>14</v>
      </c>
      <c r="D478" s="26">
        <v>0</v>
      </c>
      <c r="E478" s="26">
        <v>0</v>
      </c>
      <c r="F478" s="27">
        <f t="shared" ref="F478:F485" si="44">IFERROR((E478-D478)/D478*100,0)</f>
        <v>0</v>
      </c>
      <c r="G478" s="26">
        <v>0</v>
      </c>
      <c r="H478" s="47">
        <v>0</v>
      </c>
      <c r="I478" s="27">
        <f t="shared" ref="I478:I485" si="45">IFERROR((H478-G478)/G478*100,0)</f>
        <v>0</v>
      </c>
      <c r="J478" s="27">
        <f t="shared" ref="J478:J485" si="46">IFERROR((H478-E478)/E478*100,0)</f>
        <v>0</v>
      </c>
    </row>
    <row r="479" spans="1:11" ht="18.75" hidden="1" customHeight="1" x14ac:dyDescent="0.2">
      <c r="B479" s="28">
        <f t="shared" si="43"/>
        <v>3</v>
      </c>
      <c r="C479" s="29" t="s">
        <v>15</v>
      </c>
      <c r="D479" s="30">
        <v>0</v>
      </c>
      <c r="E479" s="30">
        <v>0</v>
      </c>
      <c r="F479" s="31">
        <f t="shared" si="44"/>
        <v>0</v>
      </c>
      <c r="G479" s="30">
        <v>0</v>
      </c>
      <c r="H479" s="48">
        <v>0</v>
      </c>
      <c r="I479" s="31">
        <f t="shared" si="45"/>
        <v>0</v>
      </c>
      <c r="J479" s="31">
        <f t="shared" si="46"/>
        <v>0</v>
      </c>
    </row>
    <row r="480" spans="1:11" ht="18.75" hidden="1" customHeight="1" x14ac:dyDescent="0.2">
      <c r="B480" s="32">
        <f t="shared" si="43"/>
        <v>4</v>
      </c>
      <c r="C480" s="33" t="s">
        <v>16</v>
      </c>
      <c r="D480" s="34">
        <f>SUM(D477:D479)</f>
        <v>0</v>
      </c>
      <c r="E480" s="34">
        <f>SUM(E477:E479)</f>
        <v>0</v>
      </c>
      <c r="F480" s="35">
        <f t="shared" si="44"/>
        <v>0</v>
      </c>
      <c r="G480" s="34">
        <f>SUM(G477:G479)</f>
        <v>0</v>
      </c>
      <c r="H480" s="34">
        <f>SUM(H477:H479)</f>
        <v>0</v>
      </c>
      <c r="I480" s="35">
        <f t="shared" si="45"/>
        <v>0</v>
      </c>
      <c r="J480" s="35">
        <f t="shared" si="46"/>
        <v>0</v>
      </c>
    </row>
    <row r="481" spans="1:11" ht="18.75" hidden="1" customHeight="1" x14ac:dyDescent="0.2">
      <c r="B481" s="36">
        <v>6</v>
      </c>
      <c r="C481" s="37" t="s">
        <v>17</v>
      </c>
      <c r="D481" s="38">
        <v>0</v>
      </c>
      <c r="E481" s="38">
        <v>0</v>
      </c>
      <c r="F481" s="39">
        <f t="shared" si="44"/>
        <v>0</v>
      </c>
      <c r="G481" s="38">
        <v>0</v>
      </c>
      <c r="H481" s="49">
        <v>0</v>
      </c>
      <c r="I481" s="39">
        <f t="shared" si="45"/>
        <v>0</v>
      </c>
      <c r="J481" s="39">
        <f t="shared" si="46"/>
        <v>0</v>
      </c>
    </row>
    <row r="482" spans="1:11" ht="18.75" hidden="1" customHeight="1" x14ac:dyDescent="0.2">
      <c r="B482" s="24">
        <v>7</v>
      </c>
      <c r="C482" s="40" t="s">
        <v>18</v>
      </c>
      <c r="D482" s="26">
        <v>0</v>
      </c>
      <c r="E482" s="26">
        <v>0</v>
      </c>
      <c r="F482" s="27">
        <f t="shared" si="44"/>
        <v>0</v>
      </c>
      <c r="G482" s="26">
        <v>0</v>
      </c>
      <c r="H482" s="47">
        <v>0</v>
      </c>
      <c r="I482" s="27">
        <f t="shared" si="45"/>
        <v>0</v>
      </c>
      <c r="J482" s="27">
        <f t="shared" si="46"/>
        <v>0</v>
      </c>
    </row>
    <row r="483" spans="1:11" ht="18.75" hidden="1" customHeight="1" x14ac:dyDescent="0.2">
      <c r="B483" s="28">
        <v>8</v>
      </c>
      <c r="C483" s="29" t="s">
        <v>19</v>
      </c>
      <c r="D483" s="30">
        <v>0</v>
      </c>
      <c r="E483" s="30">
        <v>0</v>
      </c>
      <c r="F483" s="31">
        <f t="shared" si="44"/>
        <v>0</v>
      </c>
      <c r="G483" s="30">
        <v>0</v>
      </c>
      <c r="H483" s="48">
        <v>0</v>
      </c>
      <c r="I483" s="31">
        <f t="shared" si="45"/>
        <v>0</v>
      </c>
      <c r="J483" s="31">
        <f t="shared" si="46"/>
        <v>0</v>
      </c>
    </row>
    <row r="484" spans="1:11" ht="18.75" hidden="1" customHeight="1" x14ac:dyDescent="0.2">
      <c r="B484" s="32">
        <f t="shared" si="43"/>
        <v>9</v>
      </c>
      <c r="C484" s="33" t="s">
        <v>20</v>
      </c>
      <c r="D484" s="34">
        <f>SUM(D481:D483)</f>
        <v>0</v>
      </c>
      <c r="E484" s="34">
        <f t="shared" ref="E484" si="47">SUM(E481:E483)</f>
        <v>0</v>
      </c>
      <c r="F484" s="35">
        <f t="shared" si="44"/>
        <v>0</v>
      </c>
      <c r="G484" s="34">
        <f t="shared" ref="G484:H484" si="48">SUM(G481:G483)</f>
        <v>0</v>
      </c>
      <c r="H484" s="34">
        <f t="shared" si="48"/>
        <v>0</v>
      </c>
      <c r="I484" s="35">
        <f t="shared" si="45"/>
        <v>0</v>
      </c>
      <c r="J484" s="35">
        <f t="shared" si="46"/>
        <v>0</v>
      </c>
    </row>
    <row r="485" spans="1:11" ht="18.75" hidden="1" customHeight="1" x14ac:dyDescent="0.2">
      <c r="B485" s="41">
        <f>B484+1</f>
        <v>10</v>
      </c>
      <c r="C485" s="42" t="s">
        <v>21</v>
      </c>
      <c r="D485" s="43">
        <v>0</v>
      </c>
      <c r="E485" s="43">
        <v>0</v>
      </c>
      <c r="F485" s="44">
        <f t="shared" si="44"/>
        <v>0</v>
      </c>
      <c r="G485" s="43">
        <v>0</v>
      </c>
      <c r="H485" s="50">
        <v>0</v>
      </c>
      <c r="I485" s="44">
        <f t="shared" si="45"/>
        <v>0</v>
      </c>
      <c r="J485" s="44">
        <f t="shared" si="46"/>
        <v>0</v>
      </c>
    </row>
    <row r="486" spans="1:11" ht="15" hidden="1" x14ac:dyDescent="0.25"/>
    <row r="487" spans="1:11" ht="15" hidden="1" x14ac:dyDescent="0.25"/>
    <row r="488" spans="1:11" ht="19.5" hidden="1" x14ac:dyDescent="0.25">
      <c r="A488" s="11">
        <v>0</v>
      </c>
      <c r="B488" s="12" t="s">
        <v>27</v>
      </c>
      <c r="C488" s="9"/>
      <c r="D488" s="10"/>
      <c r="E488" s="10"/>
      <c r="G488" s="10"/>
    </row>
    <row r="489" spans="1:11" ht="8.25" hidden="1" customHeight="1" x14ac:dyDescent="0.25">
      <c r="B489" s="12"/>
      <c r="C489" s="9"/>
      <c r="D489" s="10"/>
      <c r="E489" s="10"/>
      <c r="G489" s="10"/>
    </row>
    <row r="490" spans="1:11" hidden="1" x14ac:dyDescent="0.25">
      <c r="B490" s="52" t="s">
        <v>2</v>
      </c>
      <c r="C490" s="14" t="s">
        <v>3</v>
      </c>
      <c r="D490" s="15" t="s">
        <v>4</v>
      </c>
      <c r="E490" s="15" t="s">
        <v>4</v>
      </c>
      <c r="F490" s="15" t="s">
        <v>5</v>
      </c>
      <c r="G490" s="15" t="s">
        <v>6</v>
      </c>
      <c r="H490" s="15" t="s">
        <v>4</v>
      </c>
      <c r="I490" s="15" t="s">
        <v>5</v>
      </c>
      <c r="J490" s="15" t="s">
        <v>5</v>
      </c>
      <c r="K490" s="46">
        <f>K474+1</f>
        <v>8</v>
      </c>
    </row>
    <row r="491" spans="1:11" hidden="1" x14ac:dyDescent="0.2">
      <c r="B491" s="53"/>
      <c r="C491" s="16"/>
      <c r="D491" s="17">
        <v>2019</v>
      </c>
      <c r="E491" s="17">
        <v>2020</v>
      </c>
      <c r="F491" s="17" t="s">
        <v>8</v>
      </c>
      <c r="G491" s="17">
        <v>2021</v>
      </c>
      <c r="H491" s="17">
        <v>2021</v>
      </c>
      <c r="I491" s="18" t="s">
        <v>9</v>
      </c>
      <c r="J491" s="17" t="s">
        <v>8</v>
      </c>
    </row>
    <row r="492" spans="1:11" ht="15" hidden="1" x14ac:dyDescent="0.2">
      <c r="A492" s="19"/>
      <c r="B492" s="20"/>
      <c r="C492" s="21" t="s">
        <v>10</v>
      </c>
      <c r="D492" s="22" t="s">
        <v>11</v>
      </c>
      <c r="E492" s="22" t="s">
        <v>11</v>
      </c>
      <c r="F492" s="22"/>
      <c r="G492" s="22" t="s">
        <v>11</v>
      </c>
      <c r="H492" s="22" t="s">
        <v>12</v>
      </c>
      <c r="I492" s="22"/>
      <c r="J492" s="22"/>
    </row>
    <row r="493" spans="1:11" ht="18.75" hidden="1" customHeight="1" x14ac:dyDescent="0.2">
      <c r="A493" s="23"/>
      <c r="B493" s="24">
        <f t="shared" ref="B493:B500" si="49">B492+1</f>
        <v>1</v>
      </c>
      <c r="C493" s="25" t="s">
        <v>13</v>
      </c>
      <c r="D493" s="26">
        <v>0</v>
      </c>
      <c r="E493" s="26">
        <v>0</v>
      </c>
      <c r="F493" s="27">
        <f>IFERROR((E493-D493)/D493*100,0)</f>
        <v>0</v>
      </c>
      <c r="G493" s="26">
        <v>0</v>
      </c>
      <c r="H493" s="47">
        <v>0</v>
      </c>
      <c r="I493" s="27">
        <f>IFERROR((H493-G493)/G493*100,0)</f>
        <v>0</v>
      </c>
      <c r="J493" s="27">
        <f>IFERROR((H493-E493)/E493*100,0)</f>
        <v>0</v>
      </c>
    </row>
    <row r="494" spans="1:11" ht="18.75" hidden="1" customHeight="1" x14ac:dyDescent="0.2">
      <c r="B494" s="24">
        <f t="shared" si="49"/>
        <v>2</v>
      </c>
      <c r="C494" s="25" t="s">
        <v>14</v>
      </c>
      <c r="D494" s="26">
        <v>0</v>
      </c>
      <c r="E494" s="26">
        <v>0</v>
      </c>
      <c r="F494" s="27">
        <f t="shared" ref="F494:F501" si="50">IFERROR((E494-D494)/D494*100,0)</f>
        <v>0</v>
      </c>
      <c r="G494" s="26">
        <v>0</v>
      </c>
      <c r="H494" s="47">
        <v>0</v>
      </c>
      <c r="I494" s="27">
        <f t="shared" ref="I494:I501" si="51">IFERROR((H494-G494)/G494*100,0)</f>
        <v>0</v>
      </c>
      <c r="J494" s="27">
        <f t="shared" ref="J494:J501" si="52">IFERROR((H494-E494)/E494*100,0)</f>
        <v>0</v>
      </c>
    </row>
    <row r="495" spans="1:11" ht="18.75" hidden="1" customHeight="1" x14ac:dyDescent="0.2">
      <c r="B495" s="28">
        <f t="shared" si="49"/>
        <v>3</v>
      </c>
      <c r="C495" s="29" t="s">
        <v>15</v>
      </c>
      <c r="D495" s="30">
        <v>0</v>
      </c>
      <c r="E495" s="30">
        <v>0</v>
      </c>
      <c r="F495" s="31">
        <f t="shared" si="50"/>
        <v>0</v>
      </c>
      <c r="G495" s="30">
        <v>0</v>
      </c>
      <c r="H495" s="48">
        <v>0</v>
      </c>
      <c r="I495" s="31">
        <f t="shared" si="51"/>
        <v>0</v>
      </c>
      <c r="J495" s="31">
        <f t="shared" si="52"/>
        <v>0</v>
      </c>
    </row>
    <row r="496" spans="1:11" ht="18.75" hidden="1" customHeight="1" x14ac:dyDescent="0.2">
      <c r="B496" s="32">
        <f t="shared" si="49"/>
        <v>4</v>
      </c>
      <c r="C496" s="33" t="s">
        <v>16</v>
      </c>
      <c r="D496" s="34">
        <f>SUM(D493:D495)</f>
        <v>0</v>
      </c>
      <c r="E496" s="34">
        <f>SUM(E493:E495)</f>
        <v>0</v>
      </c>
      <c r="F496" s="35">
        <f t="shared" si="50"/>
        <v>0</v>
      </c>
      <c r="G496" s="34">
        <f>SUM(G493:G495)</f>
        <v>0</v>
      </c>
      <c r="H496" s="34">
        <f>SUM(H493:H495)</f>
        <v>0</v>
      </c>
      <c r="I496" s="35">
        <f t="shared" si="51"/>
        <v>0</v>
      </c>
      <c r="J496" s="35">
        <f t="shared" si="52"/>
        <v>0</v>
      </c>
    </row>
    <row r="497" spans="1:11" ht="18.75" hidden="1" customHeight="1" x14ac:dyDescent="0.2">
      <c r="B497" s="36">
        <v>6</v>
      </c>
      <c r="C497" s="37" t="s">
        <v>17</v>
      </c>
      <c r="D497" s="38">
        <v>0</v>
      </c>
      <c r="E497" s="38">
        <v>0</v>
      </c>
      <c r="F497" s="39">
        <f t="shared" si="50"/>
        <v>0</v>
      </c>
      <c r="G497" s="38">
        <v>0</v>
      </c>
      <c r="H497" s="49">
        <v>0</v>
      </c>
      <c r="I497" s="39">
        <f t="shared" si="51"/>
        <v>0</v>
      </c>
      <c r="J497" s="39">
        <f t="shared" si="52"/>
        <v>0</v>
      </c>
    </row>
    <row r="498" spans="1:11" ht="18.75" hidden="1" customHeight="1" x14ac:dyDescent="0.2">
      <c r="B498" s="24">
        <v>7</v>
      </c>
      <c r="C498" s="40" t="s">
        <v>18</v>
      </c>
      <c r="D498" s="26">
        <v>0</v>
      </c>
      <c r="E498" s="26">
        <v>0</v>
      </c>
      <c r="F498" s="27">
        <f t="shared" si="50"/>
        <v>0</v>
      </c>
      <c r="G498" s="26">
        <v>0</v>
      </c>
      <c r="H498" s="47">
        <v>0</v>
      </c>
      <c r="I498" s="27">
        <f t="shared" si="51"/>
        <v>0</v>
      </c>
      <c r="J498" s="27">
        <f t="shared" si="52"/>
        <v>0</v>
      </c>
    </row>
    <row r="499" spans="1:11" ht="18.75" hidden="1" customHeight="1" x14ac:dyDescent="0.2">
      <c r="B499" s="28">
        <v>8</v>
      </c>
      <c r="C499" s="29" t="s">
        <v>19</v>
      </c>
      <c r="D499" s="30">
        <v>0</v>
      </c>
      <c r="E499" s="30">
        <v>0</v>
      </c>
      <c r="F499" s="31">
        <f t="shared" si="50"/>
        <v>0</v>
      </c>
      <c r="G499" s="30">
        <v>0</v>
      </c>
      <c r="H499" s="48">
        <v>0</v>
      </c>
      <c r="I499" s="31">
        <f t="shared" si="51"/>
        <v>0</v>
      </c>
      <c r="J499" s="31">
        <f t="shared" si="52"/>
        <v>0</v>
      </c>
    </row>
    <row r="500" spans="1:11" ht="18.75" hidden="1" customHeight="1" x14ac:dyDescent="0.2">
      <c r="B500" s="32">
        <f t="shared" si="49"/>
        <v>9</v>
      </c>
      <c r="C500" s="33" t="s">
        <v>20</v>
      </c>
      <c r="D500" s="34">
        <f>SUM(D497:D499)</f>
        <v>0</v>
      </c>
      <c r="E500" s="34">
        <f t="shared" ref="E500" si="53">SUM(E497:E499)</f>
        <v>0</v>
      </c>
      <c r="F500" s="35">
        <f t="shared" si="50"/>
        <v>0</v>
      </c>
      <c r="G500" s="34">
        <f t="shared" ref="G500:H500" si="54">SUM(G497:G499)</f>
        <v>0</v>
      </c>
      <c r="H500" s="34">
        <f t="shared" si="54"/>
        <v>0</v>
      </c>
      <c r="I500" s="35">
        <f t="shared" si="51"/>
        <v>0</v>
      </c>
      <c r="J500" s="35">
        <f t="shared" si="52"/>
        <v>0</v>
      </c>
    </row>
    <row r="501" spans="1:11" ht="18.75" hidden="1" customHeight="1" x14ac:dyDescent="0.2">
      <c r="B501" s="41">
        <f>B500+1</f>
        <v>10</v>
      </c>
      <c r="C501" s="42" t="s">
        <v>21</v>
      </c>
      <c r="D501" s="43">
        <v>0</v>
      </c>
      <c r="E501" s="43">
        <v>0</v>
      </c>
      <c r="F501" s="44">
        <f t="shared" si="50"/>
        <v>0</v>
      </c>
      <c r="G501" s="43">
        <v>0</v>
      </c>
      <c r="H501" s="50">
        <v>0</v>
      </c>
      <c r="I501" s="44">
        <f t="shared" si="51"/>
        <v>0</v>
      </c>
      <c r="J501" s="44">
        <f t="shared" si="52"/>
        <v>0</v>
      </c>
    </row>
    <row r="502" spans="1:11" ht="15" hidden="1" x14ac:dyDescent="0.25"/>
    <row r="503" spans="1:11" ht="15" hidden="1" x14ac:dyDescent="0.25"/>
    <row r="504" spans="1:11" ht="19.5" hidden="1" x14ac:dyDescent="0.25">
      <c r="A504" s="11">
        <v>0</v>
      </c>
      <c r="B504" s="12" t="s">
        <v>27</v>
      </c>
      <c r="C504" s="9"/>
      <c r="D504" s="10"/>
      <c r="E504" s="10"/>
      <c r="G504" s="10"/>
    </row>
    <row r="505" spans="1:11" ht="8.25" hidden="1" customHeight="1" x14ac:dyDescent="0.25">
      <c r="B505" s="12"/>
      <c r="C505" s="9"/>
      <c r="D505" s="10"/>
      <c r="E505" s="10"/>
      <c r="G505" s="10"/>
    </row>
    <row r="506" spans="1:11" hidden="1" x14ac:dyDescent="0.25">
      <c r="B506" s="52" t="s">
        <v>2</v>
      </c>
      <c r="C506" s="14" t="s">
        <v>3</v>
      </c>
      <c r="D506" s="15" t="s">
        <v>4</v>
      </c>
      <c r="E506" s="15" t="s">
        <v>4</v>
      </c>
      <c r="F506" s="15" t="s">
        <v>5</v>
      </c>
      <c r="G506" s="15" t="s">
        <v>6</v>
      </c>
      <c r="H506" s="15" t="s">
        <v>4</v>
      </c>
      <c r="I506" s="15" t="s">
        <v>5</v>
      </c>
      <c r="J506" s="15" t="s">
        <v>5</v>
      </c>
      <c r="K506" s="46">
        <f>K490+1</f>
        <v>9</v>
      </c>
    </row>
    <row r="507" spans="1:11" hidden="1" x14ac:dyDescent="0.2">
      <c r="B507" s="53"/>
      <c r="C507" s="16"/>
      <c r="D507" s="17">
        <v>2019</v>
      </c>
      <c r="E507" s="17">
        <v>2020</v>
      </c>
      <c r="F507" s="17" t="s">
        <v>8</v>
      </c>
      <c r="G507" s="17">
        <v>2021</v>
      </c>
      <c r="H507" s="17">
        <v>2021</v>
      </c>
      <c r="I507" s="18" t="s">
        <v>9</v>
      </c>
      <c r="J507" s="17" t="s">
        <v>8</v>
      </c>
    </row>
    <row r="508" spans="1:11" ht="15" hidden="1" x14ac:dyDescent="0.2">
      <c r="A508" s="19"/>
      <c r="B508" s="20"/>
      <c r="C508" s="21" t="s">
        <v>10</v>
      </c>
      <c r="D508" s="22" t="s">
        <v>11</v>
      </c>
      <c r="E508" s="22" t="s">
        <v>11</v>
      </c>
      <c r="F508" s="22"/>
      <c r="G508" s="22" t="s">
        <v>11</v>
      </c>
      <c r="H508" s="22" t="s">
        <v>12</v>
      </c>
      <c r="I508" s="22"/>
      <c r="J508" s="22"/>
    </row>
    <row r="509" spans="1:11" ht="18.75" hidden="1" customHeight="1" x14ac:dyDescent="0.2">
      <c r="A509" s="23"/>
      <c r="B509" s="24">
        <f t="shared" ref="B509:B516" si="55">B508+1</f>
        <v>1</v>
      </c>
      <c r="C509" s="25" t="s">
        <v>13</v>
      </c>
      <c r="D509" s="26">
        <v>0</v>
      </c>
      <c r="E509" s="26">
        <v>0</v>
      </c>
      <c r="F509" s="27">
        <f>IFERROR((E509-D509)/D509*100,0)</f>
        <v>0</v>
      </c>
      <c r="G509" s="26">
        <v>0</v>
      </c>
      <c r="H509" s="47">
        <v>0</v>
      </c>
      <c r="I509" s="27">
        <f>IFERROR((H509-G509)/G509*100,0)</f>
        <v>0</v>
      </c>
      <c r="J509" s="27">
        <f>IFERROR((H509-E509)/E509*100,0)</f>
        <v>0</v>
      </c>
    </row>
    <row r="510" spans="1:11" ht="18.75" hidden="1" customHeight="1" x14ac:dyDescent="0.2">
      <c r="B510" s="24">
        <f t="shared" si="55"/>
        <v>2</v>
      </c>
      <c r="C510" s="25" t="s">
        <v>14</v>
      </c>
      <c r="D510" s="26">
        <v>0</v>
      </c>
      <c r="E510" s="26">
        <v>0</v>
      </c>
      <c r="F510" s="27">
        <f t="shared" ref="F510:F517" si="56">IFERROR((E510-D510)/D510*100,0)</f>
        <v>0</v>
      </c>
      <c r="G510" s="26">
        <v>0</v>
      </c>
      <c r="H510" s="47">
        <v>0</v>
      </c>
      <c r="I510" s="27">
        <f t="shared" ref="I510:I517" si="57">IFERROR((H510-G510)/G510*100,0)</f>
        <v>0</v>
      </c>
      <c r="J510" s="27">
        <f t="shared" ref="J510:J517" si="58">IFERROR((H510-E510)/E510*100,0)</f>
        <v>0</v>
      </c>
    </row>
    <row r="511" spans="1:11" ht="18.75" hidden="1" customHeight="1" x14ac:dyDescent="0.2">
      <c r="B511" s="28">
        <f t="shared" si="55"/>
        <v>3</v>
      </c>
      <c r="C511" s="29" t="s">
        <v>15</v>
      </c>
      <c r="D511" s="30">
        <v>0</v>
      </c>
      <c r="E511" s="30">
        <v>0</v>
      </c>
      <c r="F511" s="31">
        <f t="shared" si="56"/>
        <v>0</v>
      </c>
      <c r="G511" s="30">
        <v>0</v>
      </c>
      <c r="H511" s="48">
        <v>0</v>
      </c>
      <c r="I511" s="31">
        <f t="shared" si="57"/>
        <v>0</v>
      </c>
      <c r="J511" s="31">
        <f t="shared" si="58"/>
        <v>0</v>
      </c>
    </row>
    <row r="512" spans="1:11" ht="18.75" hidden="1" customHeight="1" x14ac:dyDescent="0.2">
      <c r="B512" s="32">
        <f t="shared" si="55"/>
        <v>4</v>
      </c>
      <c r="C512" s="33" t="s">
        <v>16</v>
      </c>
      <c r="D512" s="34">
        <f>SUM(D509:D511)</f>
        <v>0</v>
      </c>
      <c r="E512" s="34">
        <f>SUM(E509:E511)</f>
        <v>0</v>
      </c>
      <c r="F512" s="35">
        <f t="shared" si="56"/>
        <v>0</v>
      </c>
      <c r="G512" s="34">
        <f>SUM(G509:G511)</f>
        <v>0</v>
      </c>
      <c r="H512" s="34">
        <f>SUM(H509:H511)</f>
        <v>0</v>
      </c>
      <c r="I512" s="35">
        <f t="shared" si="57"/>
        <v>0</v>
      </c>
      <c r="J512" s="35">
        <f t="shared" si="58"/>
        <v>0</v>
      </c>
    </row>
    <row r="513" spans="1:11" ht="18.75" hidden="1" customHeight="1" x14ac:dyDescent="0.2">
      <c r="B513" s="36">
        <v>6</v>
      </c>
      <c r="C513" s="37" t="s">
        <v>17</v>
      </c>
      <c r="D513" s="38">
        <v>0</v>
      </c>
      <c r="E513" s="38">
        <v>0</v>
      </c>
      <c r="F513" s="39">
        <f t="shared" si="56"/>
        <v>0</v>
      </c>
      <c r="G513" s="38">
        <v>0</v>
      </c>
      <c r="H513" s="49">
        <v>0</v>
      </c>
      <c r="I513" s="39">
        <f t="shared" si="57"/>
        <v>0</v>
      </c>
      <c r="J513" s="39">
        <f t="shared" si="58"/>
        <v>0</v>
      </c>
    </row>
    <row r="514" spans="1:11" ht="18.75" hidden="1" customHeight="1" x14ac:dyDescent="0.2">
      <c r="B514" s="24">
        <v>7</v>
      </c>
      <c r="C514" s="40" t="s">
        <v>18</v>
      </c>
      <c r="D514" s="26">
        <v>0</v>
      </c>
      <c r="E514" s="26">
        <v>0</v>
      </c>
      <c r="F514" s="27">
        <f t="shared" si="56"/>
        <v>0</v>
      </c>
      <c r="G514" s="26">
        <v>0</v>
      </c>
      <c r="H514" s="47">
        <v>0</v>
      </c>
      <c r="I514" s="27">
        <f t="shared" si="57"/>
        <v>0</v>
      </c>
      <c r="J514" s="27">
        <f t="shared" si="58"/>
        <v>0</v>
      </c>
    </row>
    <row r="515" spans="1:11" ht="18.75" hidden="1" customHeight="1" x14ac:dyDescent="0.2">
      <c r="B515" s="28">
        <v>8</v>
      </c>
      <c r="C515" s="29" t="s">
        <v>19</v>
      </c>
      <c r="D515" s="30">
        <v>0</v>
      </c>
      <c r="E515" s="30">
        <v>0</v>
      </c>
      <c r="F515" s="31">
        <f t="shared" si="56"/>
        <v>0</v>
      </c>
      <c r="G515" s="30">
        <v>0</v>
      </c>
      <c r="H515" s="48">
        <v>0</v>
      </c>
      <c r="I515" s="31">
        <f t="shared" si="57"/>
        <v>0</v>
      </c>
      <c r="J515" s="31">
        <f t="shared" si="58"/>
        <v>0</v>
      </c>
    </row>
    <row r="516" spans="1:11" ht="18.75" hidden="1" customHeight="1" x14ac:dyDescent="0.2">
      <c r="B516" s="32">
        <f t="shared" si="55"/>
        <v>9</v>
      </c>
      <c r="C516" s="33" t="s">
        <v>20</v>
      </c>
      <c r="D516" s="34">
        <f>SUM(D513:D515)</f>
        <v>0</v>
      </c>
      <c r="E516" s="34">
        <f t="shared" ref="E516" si="59">SUM(E513:E515)</f>
        <v>0</v>
      </c>
      <c r="F516" s="35">
        <f t="shared" si="56"/>
        <v>0</v>
      </c>
      <c r="G516" s="34">
        <f t="shared" ref="G516:H516" si="60">SUM(G513:G515)</f>
        <v>0</v>
      </c>
      <c r="H516" s="34">
        <f t="shared" si="60"/>
        <v>0</v>
      </c>
      <c r="I516" s="35">
        <f t="shared" si="57"/>
        <v>0</v>
      </c>
      <c r="J516" s="35">
        <f t="shared" si="58"/>
        <v>0</v>
      </c>
    </row>
    <row r="517" spans="1:11" ht="18.75" hidden="1" customHeight="1" x14ac:dyDescent="0.2">
      <c r="B517" s="41">
        <f>B516+1</f>
        <v>10</v>
      </c>
      <c r="C517" s="42" t="s">
        <v>21</v>
      </c>
      <c r="D517" s="43">
        <v>0</v>
      </c>
      <c r="E517" s="43">
        <v>0</v>
      </c>
      <c r="F517" s="44">
        <f t="shared" si="56"/>
        <v>0</v>
      </c>
      <c r="G517" s="43">
        <v>0</v>
      </c>
      <c r="H517" s="50">
        <v>0</v>
      </c>
      <c r="I517" s="44">
        <f t="shared" si="57"/>
        <v>0</v>
      </c>
      <c r="J517" s="44">
        <f t="shared" si="58"/>
        <v>0</v>
      </c>
    </row>
    <row r="518" spans="1:11" ht="15" hidden="1" x14ac:dyDescent="0.25"/>
    <row r="519" spans="1:11" ht="15" hidden="1" x14ac:dyDescent="0.25"/>
    <row r="520" spans="1:11" ht="19.5" hidden="1" x14ac:dyDescent="0.25">
      <c r="A520" s="11">
        <v>0</v>
      </c>
      <c r="B520" s="12" t="s">
        <v>27</v>
      </c>
      <c r="C520" s="9"/>
      <c r="D520" s="10"/>
      <c r="E520" s="10"/>
      <c r="G520" s="10"/>
    </row>
    <row r="521" spans="1:11" ht="8.25" hidden="1" customHeight="1" x14ac:dyDescent="0.25">
      <c r="B521" s="12"/>
      <c r="C521" s="9"/>
      <c r="D521" s="10"/>
      <c r="E521" s="10"/>
      <c r="G521" s="10"/>
    </row>
    <row r="522" spans="1:11" hidden="1" x14ac:dyDescent="0.25">
      <c r="B522" s="52" t="s">
        <v>2</v>
      </c>
      <c r="C522" s="14" t="s">
        <v>3</v>
      </c>
      <c r="D522" s="15" t="s">
        <v>4</v>
      </c>
      <c r="E522" s="15" t="s">
        <v>4</v>
      </c>
      <c r="F522" s="15" t="s">
        <v>5</v>
      </c>
      <c r="G522" s="15" t="s">
        <v>6</v>
      </c>
      <c r="H522" s="15" t="s">
        <v>4</v>
      </c>
      <c r="I522" s="15" t="s">
        <v>5</v>
      </c>
      <c r="J522" s="15" t="s">
        <v>5</v>
      </c>
      <c r="K522" s="46">
        <f>K506+1</f>
        <v>10</v>
      </c>
    </row>
    <row r="523" spans="1:11" hidden="1" x14ac:dyDescent="0.2">
      <c r="B523" s="53"/>
      <c r="C523" s="16"/>
      <c r="D523" s="17">
        <v>2019</v>
      </c>
      <c r="E523" s="17">
        <v>2020</v>
      </c>
      <c r="F523" s="17" t="s">
        <v>8</v>
      </c>
      <c r="G523" s="17">
        <v>2021</v>
      </c>
      <c r="H523" s="17">
        <v>2021</v>
      </c>
      <c r="I523" s="18" t="s">
        <v>9</v>
      </c>
      <c r="J523" s="17" t="s">
        <v>8</v>
      </c>
    </row>
    <row r="524" spans="1:11" ht="15" hidden="1" x14ac:dyDescent="0.2">
      <c r="A524" s="19"/>
      <c r="B524" s="20"/>
      <c r="C524" s="21" t="s">
        <v>10</v>
      </c>
      <c r="D524" s="22" t="s">
        <v>11</v>
      </c>
      <c r="E524" s="22" t="s">
        <v>11</v>
      </c>
      <c r="F524" s="22"/>
      <c r="G524" s="22" t="s">
        <v>11</v>
      </c>
      <c r="H524" s="22" t="s">
        <v>12</v>
      </c>
      <c r="I524" s="22"/>
      <c r="J524" s="22"/>
    </row>
    <row r="525" spans="1:11" ht="18.75" hidden="1" customHeight="1" x14ac:dyDescent="0.2">
      <c r="A525" s="23"/>
      <c r="B525" s="24">
        <f t="shared" ref="B525:B532" si="61">B524+1</f>
        <v>1</v>
      </c>
      <c r="C525" s="25" t="s">
        <v>13</v>
      </c>
      <c r="D525" s="26">
        <v>0</v>
      </c>
      <c r="E525" s="26">
        <v>0</v>
      </c>
      <c r="F525" s="27">
        <f>IFERROR((E525-D525)/D525*100,0)</f>
        <v>0</v>
      </c>
      <c r="G525" s="26">
        <v>0</v>
      </c>
      <c r="H525" s="47">
        <v>0</v>
      </c>
      <c r="I525" s="27">
        <f>IFERROR((H525-G525)/G525*100,0)</f>
        <v>0</v>
      </c>
      <c r="J525" s="27">
        <f>IFERROR((H525-E525)/E525*100,0)</f>
        <v>0</v>
      </c>
    </row>
    <row r="526" spans="1:11" ht="18.75" hidden="1" customHeight="1" x14ac:dyDescent="0.2">
      <c r="B526" s="24">
        <f t="shared" si="61"/>
        <v>2</v>
      </c>
      <c r="C526" s="25" t="s">
        <v>14</v>
      </c>
      <c r="D526" s="26">
        <v>0</v>
      </c>
      <c r="E526" s="26">
        <v>0</v>
      </c>
      <c r="F526" s="27">
        <f t="shared" ref="F526:F533" si="62">IFERROR((E526-D526)/D526*100,0)</f>
        <v>0</v>
      </c>
      <c r="G526" s="26">
        <v>0</v>
      </c>
      <c r="H526" s="47">
        <v>0</v>
      </c>
      <c r="I526" s="27">
        <f t="shared" ref="I526:I533" si="63">IFERROR((H526-G526)/G526*100,0)</f>
        <v>0</v>
      </c>
      <c r="J526" s="27">
        <f t="shared" ref="J526:J533" si="64">IFERROR((H526-E526)/E526*100,0)</f>
        <v>0</v>
      </c>
    </row>
    <row r="527" spans="1:11" ht="18.75" hidden="1" customHeight="1" x14ac:dyDescent="0.2">
      <c r="B527" s="28">
        <f t="shared" si="61"/>
        <v>3</v>
      </c>
      <c r="C527" s="29" t="s">
        <v>15</v>
      </c>
      <c r="D527" s="30">
        <v>0</v>
      </c>
      <c r="E527" s="30">
        <v>0</v>
      </c>
      <c r="F527" s="31">
        <f t="shared" si="62"/>
        <v>0</v>
      </c>
      <c r="G527" s="30">
        <v>0</v>
      </c>
      <c r="H527" s="48">
        <v>0</v>
      </c>
      <c r="I527" s="31">
        <f t="shared" si="63"/>
        <v>0</v>
      </c>
      <c r="J527" s="31">
        <f t="shared" si="64"/>
        <v>0</v>
      </c>
    </row>
    <row r="528" spans="1:11" ht="18.75" hidden="1" customHeight="1" x14ac:dyDescent="0.2">
      <c r="B528" s="32">
        <f t="shared" si="61"/>
        <v>4</v>
      </c>
      <c r="C528" s="33" t="s">
        <v>16</v>
      </c>
      <c r="D528" s="34">
        <f>SUM(D525:D527)</f>
        <v>0</v>
      </c>
      <c r="E528" s="34">
        <f>SUM(E525:E527)</f>
        <v>0</v>
      </c>
      <c r="F528" s="35">
        <f t="shared" si="62"/>
        <v>0</v>
      </c>
      <c r="G528" s="34">
        <f>SUM(G525:G527)</f>
        <v>0</v>
      </c>
      <c r="H528" s="34">
        <f>SUM(H525:H527)</f>
        <v>0</v>
      </c>
      <c r="I528" s="35">
        <f t="shared" si="63"/>
        <v>0</v>
      </c>
      <c r="J528" s="35">
        <f t="shared" si="64"/>
        <v>0</v>
      </c>
    </row>
    <row r="529" spans="1:11" ht="18.75" hidden="1" customHeight="1" x14ac:dyDescent="0.2">
      <c r="B529" s="36">
        <v>6</v>
      </c>
      <c r="C529" s="37" t="s">
        <v>17</v>
      </c>
      <c r="D529" s="38">
        <v>0</v>
      </c>
      <c r="E529" s="38">
        <v>0</v>
      </c>
      <c r="F529" s="39">
        <f t="shared" si="62"/>
        <v>0</v>
      </c>
      <c r="G529" s="38">
        <v>0</v>
      </c>
      <c r="H529" s="49">
        <v>0</v>
      </c>
      <c r="I529" s="39">
        <f t="shared" si="63"/>
        <v>0</v>
      </c>
      <c r="J529" s="39">
        <f t="shared" si="64"/>
        <v>0</v>
      </c>
    </row>
    <row r="530" spans="1:11" ht="18.75" hidden="1" customHeight="1" x14ac:dyDescent="0.2">
      <c r="B530" s="24">
        <v>7</v>
      </c>
      <c r="C530" s="40" t="s">
        <v>18</v>
      </c>
      <c r="D530" s="26">
        <v>0</v>
      </c>
      <c r="E530" s="26">
        <v>0</v>
      </c>
      <c r="F530" s="27">
        <f t="shared" si="62"/>
        <v>0</v>
      </c>
      <c r="G530" s="26">
        <v>0</v>
      </c>
      <c r="H530" s="47">
        <v>0</v>
      </c>
      <c r="I530" s="27">
        <f t="shared" si="63"/>
        <v>0</v>
      </c>
      <c r="J530" s="27">
        <f t="shared" si="64"/>
        <v>0</v>
      </c>
    </row>
    <row r="531" spans="1:11" ht="18.75" hidden="1" customHeight="1" x14ac:dyDescent="0.2">
      <c r="B531" s="28">
        <v>8</v>
      </c>
      <c r="C531" s="29" t="s">
        <v>19</v>
      </c>
      <c r="D531" s="30">
        <v>0</v>
      </c>
      <c r="E531" s="30">
        <v>0</v>
      </c>
      <c r="F531" s="31">
        <f t="shared" si="62"/>
        <v>0</v>
      </c>
      <c r="G531" s="30">
        <v>0</v>
      </c>
      <c r="H531" s="48">
        <v>0</v>
      </c>
      <c r="I531" s="31">
        <f t="shared" si="63"/>
        <v>0</v>
      </c>
      <c r="J531" s="31">
        <f t="shared" si="64"/>
        <v>0</v>
      </c>
    </row>
    <row r="532" spans="1:11" ht="18.75" hidden="1" customHeight="1" x14ac:dyDescent="0.2">
      <c r="B532" s="32">
        <f t="shared" si="61"/>
        <v>9</v>
      </c>
      <c r="C532" s="33" t="s">
        <v>20</v>
      </c>
      <c r="D532" s="34">
        <f>SUM(D529:D531)</f>
        <v>0</v>
      </c>
      <c r="E532" s="34">
        <f t="shared" ref="E532" si="65">SUM(E529:E531)</f>
        <v>0</v>
      </c>
      <c r="F532" s="35">
        <f t="shared" si="62"/>
        <v>0</v>
      </c>
      <c r="G532" s="34">
        <f t="shared" ref="G532:H532" si="66">SUM(G529:G531)</f>
        <v>0</v>
      </c>
      <c r="H532" s="34">
        <f t="shared" si="66"/>
        <v>0</v>
      </c>
      <c r="I532" s="35">
        <f t="shared" si="63"/>
        <v>0</v>
      </c>
      <c r="J532" s="35">
        <f t="shared" si="64"/>
        <v>0</v>
      </c>
    </row>
    <row r="533" spans="1:11" ht="18.75" hidden="1" customHeight="1" x14ac:dyDescent="0.2">
      <c r="B533" s="41">
        <f>B532+1</f>
        <v>10</v>
      </c>
      <c r="C533" s="42" t="s">
        <v>21</v>
      </c>
      <c r="D533" s="43">
        <v>0</v>
      </c>
      <c r="E533" s="43">
        <v>0</v>
      </c>
      <c r="F533" s="44">
        <f t="shared" si="62"/>
        <v>0</v>
      </c>
      <c r="G533" s="43">
        <v>0</v>
      </c>
      <c r="H533" s="50">
        <v>0</v>
      </c>
      <c r="I533" s="44">
        <f t="shared" si="63"/>
        <v>0</v>
      </c>
      <c r="J533" s="44">
        <f t="shared" si="64"/>
        <v>0</v>
      </c>
    </row>
    <row r="534" spans="1:11" ht="15" hidden="1" x14ac:dyDescent="0.25"/>
    <row r="535" spans="1:11" ht="15" hidden="1" x14ac:dyDescent="0.25"/>
    <row r="536" spans="1:11" ht="19.5" hidden="1" x14ac:dyDescent="0.25">
      <c r="A536" s="11">
        <v>0</v>
      </c>
      <c r="B536" s="12" t="s">
        <v>27</v>
      </c>
      <c r="C536" s="9"/>
      <c r="D536" s="10"/>
      <c r="E536" s="10"/>
      <c r="G536" s="10"/>
    </row>
    <row r="537" spans="1:11" ht="8.25" hidden="1" customHeight="1" x14ac:dyDescent="0.25">
      <c r="B537" s="12"/>
      <c r="C537" s="9"/>
      <c r="D537" s="10"/>
      <c r="E537" s="10"/>
      <c r="G537" s="10"/>
    </row>
    <row r="538" spans="1:11" hidden="1" x14ac:dyDescent="0.25">
      <c r="B538" s="52" t="s">
        <v>2</v>
      </c>
      <c r="C538" s="14" t="s">
        <v>3</v>
      </c>
      <c r="D538" s="15" t="s">
        <v>4</v>
      </c>
      <c r="E538" s="15" t="s">
        <v>4</v>
      </c>
      <c r="F538" s="15" t="s">
        <v>5</v>
      </c>
      <c r="G538" s="15" t="s">
        <v>6</v>
      </c>
      <c r="H538" s="15" t="s">
        <v>4</v>
      </c>
      <c r="I538" s="15" t="s">
        <v>5</v>
      </c>
      <c r="J538" s="15" t="s">
        <v>5</v>
      </c>
      <c r="K538" s="46">
        <f>K522+1</f>
        <v>11</v>
      </c>
    </row>
    <row r="539" spans="1:11" hidden="1" x14ac:dyDescent="0.2">
      <c r="B539" s="53"/>
      <c r="C539" s="16"/>
      <c r="D539" s="17">
        <v>2019</v>
      </c>
      <c r="E539" s="17">
        <v>2020</v>
      </c>
      <c r="F539" s="17" t="s">
        <v>8</v>
      </c>
      <c r="G539" s="17">
        <v>2021</v>
      </c>
      <c r="H539" s="17">
        <v>2021</v>
      </c>
      <c r="I539" s="18" t="s">
        <v>9</v>
      </c>
      <c r="J539" s="17" t="s">
        <v>8</v>
      </c>
    </row>
    <row r="540" spans="1:11" ht="15" hidden="1" x14ac:dyDescent="0.2">
      <c r="A540" s="19"/>
      <c r="B540" s="20"/>
      <c r="C540" s="21" t="s">
        <v>10</v>
      </c>
      <c r="D540" s="22" t="s">
        <v>11</v>
      </c>
      <c r="E540" s="22" t="s">
        <v>11</v>
      </c>
      <c r="F540" s="22"/>
      <c r="G540" s="22" t="s">
        <v>11</v>
      </c>
      <c r="H540" s="22" t="s">
        <v>12</v>
      </c>
      <c r="I540" s="22"/>
      <c r="J540" s="22"/>
    </row>
    <row r="541" spans="1:11" ht="18.75" hidden="1" customHeight="1" x14ac:dyDescent="0.2">
      <c r="A541" s="23"/>
      <c r="B541" s="24">
        <f t="shared" ref="B541:B548" si="67">B540+1</f>
        <v>1</v>
      </c>
      <c r="C541" s="25" t="s">
        <v>13</v>
      </c>
      <c r="D541" s="26">
        <v>0</v>
      </c>
      <c r="E541" s="26">
        <v>0</v>
      </c>
      <c r="F541" s="27">
        <f>IFERROR((E541-D541)/D541*100,0)</f>
        <v>0</v>
      </c>
      <c r="G541" s="26">
        <v>0</v>
      </c>
      <c r="H541" s="47">
        <v>0</v>
      </c>
      <c r="I541" s="27">
        <f>IFERROR((H541-G541)/G541*100,0)</f>
        <v>0</v>
      </c>
      <c r="J541" s="27">
        <f>IFERROR((H541-E541)/E541*100,0)</f>
        <v>0</v>
      </c>
    </row>
    <row r="542" spans="1:11" ht="18.75" hidden="1" customHeight="1" x14ac:dyDescent="0.2">
      <c r="B542" s="24">
        <f t="shared" si="67"/>
        <v>2</v>
      </c>
      <c r="C542" s="25" t="s">
        <v>14</v>
      </c>
      <c r="D542" s="26">
        <v>0</v>
      </c>
      <c r="E542" s="26">
        <v>0</v>
      </c>
      <c r="F542" s="27">
        <f t="shared" ref="F542:F549" si="68">IFERROR((E542-D542)/D542*100,0)</f>
        <v>0</v>
      </c>
      <c r="G542" s="26">
        <v>0</v>
      </c>
      <c r="H542" s="47">
        <v>0</v>
      </c>
      <c r="I542" s="27">
        <f t="shared" ref="I542:I549" si="69">IFERROR((H542-G542)/G542*100,0)</f>
        <v>0</v>
      </c>
      <c r="J542" s="27">
        <f t="shared" ref="J542:J549" si="70">IFERROR((H542-E542)/E542*100,0)</f>
        <v>0</v>
      </c>
    </row>
    <row r="543" spans="1:11" ht="18.75" hidden="1" customHeight="1" x14ac:dyDescent="0.2">
      <c r="B543" s="28">
        <f t="shared" si="67"/>
        <v>3</v>
      </c>
      <c r="C543" s="29" t="s">
        <v>15</v>
      </c>
      <c r="D543" s="30">
        <v>0</v>
      </c>
      <c r="E543" s="30">
        <v>0</v>
      </c>
      <c r="F543" s="31">
        <f t="shared" si="68"/>
        <v>0</v>
      </c>
      <c r="G543" s="30">
        <v>0</v>
      </c>
      <c r="H543" s="48">
        <v>0</v>
      </c>
      <c r="I543" s="31">
        <f t="shared" si="69"/>
        <v>0</v>
      </c>
      <c r="J543" s="31">
        <f t="shared" si="70"/>
        <v>0</v>
      </c>
    </row>
    <row r="544" spans="1:11" ht="18.75" hidden="1" customHeight="1" x14ac:dyDescent="0.2">
      <c r="B544" s="32">
        <f t="shared" si="67"/>
        <v>4</v>
      </c>
      <c r="C544" s="33" t="s">
        <v>16</v>
      </c>
      <c r="D544" s="34">
        <f>SUM(D541:D543)</f>
        <v>0</v>
      </c>
      <c r="E544" s="34">
        <f>SUM(E541:E543)</f>
        <v>0</v>
      </c>
      <c r="F544" s="35">
        <f t="shared" si="68"/>
        <v>0</v>
      </c>
      <c r="G544" s="34">
        <f>SUM(G541:G543)</f>
        <v>0</v>
      </c>
      <c r="H544" s="34">
        <f>SUM(H541:H543)</f>
        <v>0</v>
      </c>
      <c r="I544" s="35">
        <f t="shared" si="69"/>
        <v>0</v>
      </c>
      <c r="J544" s="35">
        <f t="shared" si="70"/>
        <v>0</v>
      </c>
    </row>
    <row r="545" spans="1:11" ht="18.75" hidden="1" customHeight="1" x14ac:dyDescent="0.2">
      <c r="B545" s="36">
        <v>6</v>
      </c>
      <c r="C545" s="37" t="s">
        <v>17</v>
      </c>
      <c r="D545" s="38">
        <v>0</v>
      </c>
      <c r="E545" s="38">
        <v>0</v>
      </c>
      <c r="F545" s="39">
        <f t="shared" si="68"/>
        <v>0</v>
      </c>
      <c r="G545" s="38">
        <v>0</v>
      </c>
      <c r="H545" s="49">
        <v>0</v>
      </c>
      <c r="I545" s="39">
        <f t="shared" si="69"/>
        <v>0</v>
      </c>
      <c r="J545" s="39">
        <f t="shared" si="70"/>
        <v>0</v>
      </c>
    </row>
    <row r="546" spans="1:11" ht="18.75" hidden="1" customHeight="1" x14ac:dyDescent="0.2">
      <c r="B546" s="24">
        <v>7</v>
      </c>
      <c r="C546" s="40" t="s">
        <v>18</v>
      </c>
      <c r="D546" s="26">
        <v>0</v>
      </c>
      <c r="E546" s="26">
        <v>0</v>
      </c>
      <c r="F546" s="27">
        <f t="shared" si="68"/>
        <v>0</v>
      </c>
      <c r="G546" s="26">
        <v>0</v>
      </c>
      <c r="H546" s="47">
        <v>0</v>
      </c>
      <c r="I546" s="27">
        <f t="shared" si="69"/>
        <v>0</v>
      </c>
      <c r="J546" s="27">
        <f t="shared" si="70"/>
        <v>0</v>
      </c>
    </row>
    <row r="547" spans="1:11" ht="18.75" hidden="1" customHeight="1" x14ac:dyDescent="0.2">
      <c r="B547" s="28">
        <v>8</v>
      </c>
      <c r="C547" s="29" t="s">
        <v>19</v>
      </c>
      <c r="D547" s="30">
        <v>0</v>
      </c>
      <c r="E547" s="30">
        <v>0</v>
      </c>
      <c r="F547" s="31">
        <f t="shared" si="68"/>
        <v>0</v>
      </c>
      <c r="G547" s="30">
        <v>0</v>
      </c>
      <c r="H547" s="48">
        <v>0</v>
      </c>
      <c r="I547" s="31">
        <f t="shared" si="69"/>
        <v>0</v>
      </c>
      <c r="J547" s="31">
        <f t="shared" si="70"/>
        <v>0</v>
      </c>
    </row>
    <row r="548" spans="1:11" ht="18.75" hidden="1" customHeight="1" x14ac:dyDescent="0.2">
      <c r="B548" s="32">
        <f t="shared" si="67"/>
        <v>9</v>
      </c>
      <c r="C548" s="33" t="s">
        <v>20</v>
      </c>
      <c r="D548" s="34">
        <f>SUM(D545:D547)</f>
        <v>0</v>
      </c>
      <c r="E548" s="34">
        <f t="shared" ref="E548" si="71">SUM(E545:E547)</f>
        <v>0</v>
      </c>
      <c r="F548" s="35">
        <f t="shared" si="68"/>
        <v>0</v>
      </c>
      <c r="G548" s="34">
        <f t="shared" ref="G548:H548" si="72">SUM(G545:G547)</f>
        <v>0</v>
      </c>
      <c r="H548" s="34">
        <f t="shared" si="72"/>
        <v>0</v>
      </c>
      <c r="I548" s="35">
        <f t="shared" si="69"/>
        <v>0</v>
      </c>
      <c r="J548" s="35">
        <f t="shared" si="70"/>
        <v>0</v>
      </c>
    </row>
    <row r="549" spans="1:11" ht="18.75" hidden="1" customHeight="1" x14ac:dyDescent="0.2">
      <c r="B549" s="41">
        <f>B548+1</f>
        <v>10</v>
      </c>
      <c r="C549" s="42" t="s">
        <v>21</v>
      </c>
      <c r="D549" s="43">
        <v>0</v>
      </c>
      <c r="E549" s="43">
        <v>0</v>
      </c>
      <c r="F549" s="44">
        <f t="shared" si="68"/>
        <v>0</v>
      </c>
      <c r="G549" s="43">
        <v>0</v>
      </c>
      <c r="H549" s="50">
        <v>0</v>
      </c>
      <c r="I549" s="44">
        <f t="shared" si="69"/>
        <v>0</v>
      </c>
      <c r="J549" s="44">
        <f t="shared" si="70"/>
        <v>0</v>
      </c>
    </row>
    <row r="550" spans="1:11" ht="15" hidden="1" x14ac:dyDescent="0.25"/>
    <row r="551" spans="1:11" ht="15" hidden="1" x14ac:dyDescent="0.25"/>
    <row r="552" spans="1:11" ht="19.5" hidden="1" x14ac:dyDescent="0.25">
      <c r="A552" s="11">
        <v>0</v>
      </c>
      <c r="B552" s="12" t="s">
        <v>27</v>
      </c>
      <c r="C552" s="9"/>
      <c r="D552" s="10"/>
      <c r="E552" s="10"/>
      <c r="G552" s="10"/>
    </row>
    <row r="553" spans="1:11" ht="8.25" hidden="1" customHeight="1" x14ac:dyDescent="0.25">
      <c r="B553" s="12"/>
      <c r="C553" s="9"/>
      <c r="D553" s="10"/>
      <c r="E553" s="10"/>
      <c r="G553" s="10"/>
    </row>
    <row r="554" spans="1:11" hidden="1" x14ac:dyDescent="0.25">
      <c r="B554" s="52" t="s">
        <v>2</v>
      </c>
      <c r="C554" s="14" t="s">
        <v>3</v>
      </c>
      <c r="D554" s="15" t="s">
        <v>4</v>
      </c>
      <c r="E554" s="15" t="s">
        <v>4</v>
      </c>
      <c r="F554" s="15" t="s">
        <v>5</v>
      </c>
      <c r="G554" s="15" t="s">
        <v>6</v>
      </c>
      <c r="H554" s="15" t="s">
        <v>4</v>
      </c>
      <c r="I554" s="15" t="s">
        <v>5</v>
      </c>
      <c r="J554" s="15" t="s">
        <v>5</v>
      </c>
      <c r="K554" s="46">
        <f>K538+1</f>
        <v>12</v>
      </c>
    </row>
    <row r="555" spans="1:11" hidden="1" x14ac:dyDescent="0.2">
      <c r="B555" s="53"/>
      <c r="C555" s="16"/>
      <c r="D555" s="17">
        <v>2019</v>
      </c>
      <c r="E555" s="17">
        <v>2020</v>
      </c>
      <c r="F555" s="17" t="s">
        <v>8</v>
      </c>
      <c r="G555" s="17">
        <v>2021</v>
      </c>
      <c r="H555" s="17">
        <v>2021</v>
      </c>
      <c r="I555" s="18" t="s">
        <v>9</v>
      </c>
      <c r="J555" s="17" t="s">
        <v>8</v>
      </c>
    </row>
    <row r="556" spans="1:11" ht="15" hidden="1" x14ac:dyDescent="0.2">
      <c r="A556" s="19"/>
      <c r="B556" s="20"/>
      <c r="C556" s="21" t="s">
        <v>10</v>
      </c>
      <c r="D556" s="22" t="s">
        <v>11</v>
      </c>
      <c r="E556" s="22" t="s">
        <v>11</v>
      </c>
      <c r="F556" s="22"/>
      <c r="G556" s="22" t="s">
        <v>11</v>
      </c>
      <c r="H556" s="22" t="s">
        <v>12</v>
      </c>
      <c r="I556" s="22"/>
      <c r="J556" s="22"/>
    </row>
    <row r="557" spans="1:11" ht="18.75" hidden="1" customHeight="1" x14ac:dyDescent="0.2">
      <c r="A557" s="23"/>
      <c r="B557" s="24">
        <f t="shared" ref="B557:B564" si="73">B556+1</f>
        <v>1</v>
      </c>
      <c r="C557" s="25" t="s">
        <v>13</v>
      </c>
      <c r="D557" s="26">
        <v>0</v>
      </c>
      <c r="E557" s="26">
        <v>0</v>
      </c>
      <c r="F557" s="27">
        <f>IFERROR((E557-D557)/D557*100,0)</f>
        <v>0</v>
      </c>
      <c r="G557" s="26">
        <v>0</v>
      </c>
      <c r="H557" s="47">
        <v>0</v>
      </c>
      <c r="I557" s="27">
        <f>IFERROR((H557-G557)/G557*100,0)</f>
        <v>0</v>
      </c>
      <c r="J557" s="27">
        <f>IFERROR((H557-E557)/E557*100,0)</f>
        <v>0</v>
      </c>
    </row>
    <row r="558" spans="1:11" ht="18.75" hidden="1" customHeight="1" x14ac:dyDescent="0.2">
      <c r="B558" s="24">
        <f t="shared" si="73"/>
        <v>2</v>
      </c>
      <c r="C558" s="25" t="s">
        <v>14</v>
      </c>
      <c r="D558" s="26">
        <v>0</v>
      </c>
      <c r="E558" s="26">
        <v>0</v>
      </c>
      <c r="F558" s="27">
        <f t="shared" ref="F558:F565" si="74">IFERROR((E558-D558)/D558*100,0)</f>
        <v>0</v>
      </c>
      <c r="G558" s="26">
        <v>0</v>
      </c>
      <c r="H558" s="47">
        <v>0</v>
      </c>
      <c r="I558" s="27">
        <f t="shared" ref="I558:I565" si="75">IFERROR((H558-G558)/G558*100,0)</f>
        <v>0</v>
      </c>
      <c r="J558" s="27">
        <f t="shared" ref="J558:J565" si="76">IFERROR((H558-E558)/E558*100,0)</f>
        <v>0</v>
      </c>
    </row>
    <row r="559" spans="1:11" ht="18.75" hidden="1" customHeight="1" x14ac:dyDescent="0.2">
      <c r="B559" s="28">
        <f t="shared" si="73"/>
        <v>3</v>
      </c>
      <c r="C559" s="29" t="s">
        <v>15</v>
      </c>
      <c r="D559" s="30">
        <v>0</v>
      </c>
      <c r="E559" s="30">
        <v>0</v>
      </c>
      <c r="F559" s="31">
        <f t="shared" si="74"/>
        <v>0</v>
      </c>
      <c r="G559" s="30">
        <v>0</v>
      </c>
      <c r="H559" s="48">
        <v>0</v>
      </c>
      <c r="I559" s="31">
        <f t="shared" si="75"/>
        <v>0</v>
      </c>
      <c r="J559" s="31">
        <f t="shared" si="76"/>
        <v>0</v>
      </c>
    </row>
    <row r="560" spans="1:11" ht="18.75" hidden="1" customHeight="1" x14ac:dyDescent="0.2">
      <c r="B560" s="32">
        <f t="shared" si="73"/>
        <v>4</v>
      </c>
      <c r="C560" s="33" t="s">
        <v>16</v>
      </c>
      <c r="D560" s="34">
        <f>SUM(D557:D559)</f>
        <v>0</v>
      </c>
      <c r="E560" s="34">
        <f>SUM(E557:E559)</f>
        <v>0</v>
      </c>
      <c r="F560" s="35">
        <f t="shared" si="74"/>
        <v>0</v>
      </c>
      <c r="G560" s="34">
        <f>SUM(G557:G559)</f>
        <v>0</v>
      </c>
      <c r="H560" s="34">
        <f>SUM(H557:H559)</f>
        <v>0</v>
      </c>
      <c r="I560" s="35">
        <f t="shared" si="75"/>
        <v>0</v>
      </c>
      <c r="J560" s="35">
        <f t="shared" si="76"/>
        <v>0</v>
      </c>
    </row>
    <row r="561" spans="1:11" ht="18.75" hidden="1" customHeight="1" x14ac:dyDescent="0.2">
      <c r="B561" s="36">
        <v>6</v>
      </c>
      <c r="C561" s="37" t="s">
        <v>17</v>
      </c>
      <c r="D561" s="38">
        <v>0</v>
      </c>
      <c r="E561" s="38">
        <v>0</v>
      </c>
      <c r="F561" s="39">
        <f t="shared" si="74"/>
        <v>0</v>
      </c>
      <c r="G561" s="38">
        <v>0</v>
      </c>
      <c r="H561" s="49">
        <v>0</v>
      </c>
      <c r="I561" s="39">
        <f t="shared" si="75"/>
        <v>0</v>
      </c>
      <c r="J561" s="39">
        <f t="shared" si="76"/>
        <v>0</v>
      </c>
    </row>
    <row r="562" spans="1:11" ht="18.75" hidden="1" customHeight="1" x14ac:dyDescent="0.2">
      <c r="B562" s="24">
        <v>7</v>
      </c>
      <c r="C562" s="40" t="s">
        <v>18</v>
      </c>
      <c r="D562" s="26">
        <v>0</v>
      </c>
      <c r="E562" s="26">
        <v>0</v>
      </c>
      <c r="F562" s="27">
        <f t="shared" si="74"/>
        <v>0</v>
      </c>
      <c r="G562" s="26">
        <v>0</v>
      </c>
      <c r="H562" s="47">
        <v>0</v>
      </c>
      <c r="I562" s="27">
        <f t="shared" si="75"/>
        <v>0</v>
      </c>
      <c r="J562" s="27">
        <f t="shared" si="76"/>
        <v>0</v>
      </c>
    </row>
    <row r="563" spans="1:11" ht="18.75" hidden="1" customHeight="1" x14ac:dyDescent="0.2">
      <c r="B563" s="28">
        <v>8</v>
      </c>
      <c r="C563" s="29" t="s">
        <v>19</v>
      </c>
      <c r="D563" s="30">
        <v>0</v>
      </c>
      <c r="E563" s="30">
        <v>0</v>
      </c>
      <c r="F563" s="31">
        <f t="shared" si="74"/>
        <v>0</v>
      </c>
      <c r="G563" s="30">
        <v>0</v>
      </c>
      <c r="H563" s="48">
        <v>0</v>
      </c>
      <c r="I563" s="31">
        <f t="shared" si="75"/>
        <v>0</v>
      </c>
      <c r="J563" s="31">
        <f t="shared" si="76"/>
        <v>0</v>
      </c>
    </row>
    <row r="564" spans="1:11" ht="18.75" hidden="1" customHeight="1" x14ac:dyDescent="0.2">
      <c r="B564" s="32">
        <f t="shared" si="73"/>
        <v>9</v>
      </c>
      <c r="C564" s="33" t="s">
        <v>20</v>
      </c>
      <c r="D564" s="34">
        <f>SUM(D561:D563)</f>
        <v>0</v>
      </c>
      <c r="E564" s="34">
        <f t="shared" ref="E564" si="77">SUM(E561:E563)</f>
        <v>0</v>
      </c>
      <c r="F564" s="35">
        <f t="shared" si="74"/>
        <v>0</v>
      </c>
      <c r="G564" s="34">
        <f t="shared" ref="G564:H564" si="78">SUM(G561:G563)</f>
        <v>0</v>
      </c>
      <c r="H564" s="34">
        <f t="shared" si="78"/>
        <v>0</v>
      </c>
      <c r="I564" s="35">
        <f t="shared" si="75"/>
        <v>0</v>
      </c>
      <c r="J564" s="35">
        <f t="shared" si="76"/>
        <v>0</v>
      </c>
    </row>
    <row r="565" spans="1:11" ht="18.75" hidden="1" customHeight="1" x14ac:dyDescent="0.2">
      <c r="B565" s="41">
        <f>B564+1</f>
        <v>10</v>
      </c>
      <c r="C565" s="42" t="s">
        <v>21</v>
      </c>
      <c r="D565" s="43">
        <v>0</v>
      </c>
      <c r="E565" s="43">
        <v>0</v>
      </c>
      <c r="F565" s="44">
        <f t="shared" si="74"/>
        <v>0</v>
      </c>
      <c r="G565" s="43">
        <v>0</v>
      </c>
      <c r="H565" s="50">
        <v>0</v>
      </c>
      <c r="I565" s="44">
        <f t="shared" si="75"/>
        <v>0</v>
      </c>
      <c r="J565" s="44">
        <f t="shared" si="76"/>
        <v>0</v>
      </c>
    </row>
    <row r="566" spans="1:11" ht="15" hidden="1" x14ac:dyDescent="0.25"/>
    <row r="567" spans="1:11" ht="15" hidden="1" x14ac:dyDescent="0.25"/>
    <row r="568" spans="1:11" ht="19.5" hidden="1" x14ac:dyDescent="0.25">
      <c r="A568" s="11">
        <v>0</v>
      </c>
      <c r="B568" s="12" t="s">
        <v>27</v>
      </c>
      <c r="C568" s="9"/>
      <c r="D568" s="10"/>
      <c r="E568" s="10"/>
      <c r="G568" s="10"/>
    </row>
    <row r="569" spans="1:11" ht="8.25" hidden="1" customHeight="1" x14ac:dyDescent="0.25">
      <c r="B569" s="12"/>
      <c r="C569" s="9"/>
      <c r="D569" s="10"/>
      <c r="E569" s="10"/>
      <c r="G569" s="10"/>
    </row>
    <row r="570" spans="1:11" hidden="1" x14ac:dyDescent="0.25">
      <c r="B570" s="52" t="s">
        <v>2</v>
      </c>
      <c r="C570" s="14" t="s">
        <v>3</v>
      </c>
      <c r="D570" s="15" t="s">
        <v>4</v>
      </c>
      <c r="E570" s="15" t="s">
        <v>4</v>
      </c>
      <c r="F570" s="15" t="s">
        <v>5</v>
      </c>
      <c r="G570" s="15" t="s">
        <v>6</v>
      </c>
      <c r="H570" s="15" t="s">
        <v>4</v>
      </c>
      <c r="I570" s="15" t="s">
        <v>5</v>
      </c>
      <c r="J570" s="15" t="s">
        <v>5</v>
      </c>
      <c r="K570" s="46">
        <f>K554+1</f>
        <v>13</v>
      </c>
    </row>
    <row r="571" spans="1:11" hidden="1" x14ac:dyDescent="0.2">
      <c r="B571" s="53"/>
      <c r="C571" s="16"/>
      <c r="D571" s="17">
        <v>2019</v>
      </c>
      <c r="E571" s="17">
        <v>2020</v>
      </c>
      <c r="F571" s="17" t="s">
        <v>8</v>
      </c>
      <c r="G571" s="17">
        <v>2021</v>
      </c>
      <c r="H571" s="17">
        <v>2021</v>
      </c>
      <c r="I571" s="18" t="s">
        <v>9</v>
      </c>
      <c r="J571" s="17" t="s">
        <v>8</v>
      </c>
    </row>
    <row r="572" spans="1:11" ht="15" hidden="1" x14ac:dyDescent="0.2">
      <c r="A572" s="19"/>
      <c r="B572" s="20"/>
      <c r="C572" s="21" t="s">
        <v>10</v>
      </c>
      <c r="D572" s="22" t="s">
        <v>11</v>
      </c>
      <c r="E572" s="22" t="s">
        <v>11</v>
      </c>
      <c r="F572" s="22"/>
      <c r="G572" s="22" t="s">
        <v>11</v>
      </c>
      <c r="H572" s="22" t="s">
        <v>12</v>
      </c>
      <c r="I572" s="22"/>
      <c r="J572" s="22"/>
    </row>
    <row r="573" spans="1:11" ht="18.75" hidden="1" customHeight="1" x14ac:dyDescent="0.2">
      <c r="A573" s="23"/>
      <c r="B573" s="24">
        <f t="shared" ref="B573:B580" si="79">B572+1</f>
        <v>1</v>
      </c>
      <c r="C573" s="25" t="s">
        <v>13</v>
      </c>
      <c r="D573" s="26">
        <v>0</v>
      </c>
      <c r="E573" s="26">
        <v>0</v>
      </c>
      <c r="F573" s="27">
        <f>IFERROR((E573-D573)/D573*100,0)</f>
        <v>0</v>
      </c>
      <c r="G573" s="26">
        <v>0</v>
      </c>
      <c r="H573" s="47">
        <v>0</v>
      </c>
      <c r="I573" s="27">
        <f>IFERROR((H573-G573)/G573*100,0)</f>
        <v>0</v>
      </c>
      <c r="J573" s="27">
        <f>IFERROR((H573-E573)/E573*100,0)</f>
        <v>0</v>
      </c>
    </row>
    <row r="574" spans="1:11" ht="18.75" hidden="1" customHeight="1" x14ac:dyDescent="0.2">
      <c r="B574" s="24">
        <f t="shared" si="79"/>
        <v>2</v>
      </c>
      <c r="C574" s="25" t="s">
        <v>14</v>
      </c>
      <c r="D574" s="26">
        <v>0</v>
      </c>
      <c r="E574" s="26">
        <v>0</v>
      </c>
      <c r="F574" s="27">
        <f t="shared" ref="F574:F581" si="80">IFERROR((E574-D574)/D574*100,0)</f>
        <v>0</v>
      </c>
      <c r="G574" s="26">
        <v>0</v>
      </c>
      <c r="H574" s="47">
        <v>0</v>
      </c>
      <c r="I574" s="27">
        <f t="shared" ref="I574:I581" si="81">IFERROR((H574-G574)/G574*100,0)</f>
        <v>0</v>
      </c>
      <c r="J574" s="27">
        <f t="shared" ref="J574:J581" si="82">IFERROR((H574-E574)/E574*100,0)</f>
        <v>0</v>
      </c>
    </row>
    <row r="575" spans="1:11" ht="18.75" hidden="1" customHeight="1" x14ac:dyDescent="0.2">
      <c r="B575" s="28">
        <f t="shared" si="79"/>
        <v>3</v>
      </c>
      <c r="C575" s="29" t="s">
        <v>15</v>
      </c>
      <c r="D575" s="30">
        <v>0</v>
      </c>
      <c r="E575" s="30">
        <v>0</v>
      </c>
      <c r="F575" s="31">
        <f t="shared" si="80"/>
        <v>0</v>
      </c>
      <c r="G575" s="30">
        <v>0</v>
      </c>
      <c r="H575" s="48">
        <v>0</v>
      </c>
      <c r="I575" s="31">
        <f t="shared" si="81"/>
        <v>0</v>
      </c>
      <c r="J575" s="31">
        <f t="shared" si="82"/>
        <v>0</v>
      </c>
    </row>
    <row r="576" spans="1:11" ht="18.75" hidden="1" customHeight="1" x14ac:dyDescent="0.2">
      <c r="B576" s="32">
        <f t="shared" si="79"/>
        <v>4</v>
      </c>
      <c r="C576" s="33" t="s">
        <v>16</v>
      </c>
      <c r="D576" s="34">
        <f>SUM(D573:D575)</f>
        <v>0</v>
      </c>
      <c r="E576" s="34">
        <f>SUM(E573:E575)</f>
        <v>0</v>
      </c>
      <c r="F576" s="35">
        <f t="shared" si="80"/>
        <v>0</v>
      </c>
      <c r="G576" s="34">
        <f>SUM(G573:G575)</f>
        <v>0</v>
      </c>
      <c r="H576" s="34">
        <f>SUM(H573:H575)</f>
        <v>0</v>
      </c>
      <c r="I576" s="35">
        <f t="shared" si="81"/>
        <v>0</v>
      </c>
      <c r="J576" s="35">
        <f t="shared" si="82"/>
        <v>0</v>
      </c>
    </row>
    <row r="577" spans="1:11" ht="18.75" hidden="1" customHeight="1" x14ac:dyDescent="0.2">
      <c r="B577" s="36">
        <v>6</v>
      </c>
      <c r="C577" s="37" t="s">
        <v>17</v>
      </c>
      <c r="D577" s="38">
        <v>0</v>
      </c>
      <c r="E577" s="38">
        <v>0</v>
      </c>
      <c r="F577" s="39">
        <f t="shared" si="80"/>
        <v>0</v>
      </c>
      <c r="G577" s="38">
        <v>0</v>
      </c>
      <c r="H577" s="49">
        <v>0</v>
      </c>
      <c r="I577" s="39">
        <f t="shared" si="81"/>
        <v>0</v>
      </c>
      <c r="J577" s="39">
        <f t="shared" si="82"/>
        <v>0</v>
      </c>
    </row>
    <row r="578" spans="1:11" ht="18.75" hidden="1" customHeight="1" x14ac:dyDescent="0.2">
      <c r="B578" s="24">
        <v>7</v>
      </c>
      <c r="C578" s="40" t="s">
        <v>18</v>
      </c>
      <c r="D578" s="26">
        <v>0</v>
      </c>
      <c r="E578" s="26">
        <v>0</v>
      </c>
      <c r="F578" s="27">
        <f t="shared" si="80"/>
        <v>0</v>
      </c>
      <c r="G578" s="26">
        <v>0</v>
      </c>
      <c r="H578" s="47">
        <v>0</v>
      </c>
      <c r="I578" s="27">
        <f t="shared" si="81"/>
        <v>0</v>
      </c>
      <c r="J578" s="27">
        <f t="shared" si="82"/>
        <v>0</v>
      </c>
    </row>
    <row r="579" spans="1:11" ht="18.75" hidden="1" customHeight="1" x14ac:dyDescent="0.2">
      <c r="B579" s="28">
        <v>8</v>
      </c>
      <c r="C579" s="29" t="s">
        <v>19</v>
      </c>
      <c r="D579" s="30">
        <v>0</v>
      </c>
      <c r="E579" s="30">
        <v>0</v>
      </c>
      <c r="F579" s="31">
        <f t="shared" si="80"/>
        <v>0</v>
      </c>
      <c r="G579" s="30">
        <v>0</v>
      </c>
      <c r="H579" s="48">
        <v>0</v>
      </c>
      <c r="I579" s="31">
        <f t="shared" si="81"/>
        <v>0</v>
      </c>
      <c r="J579" s="31">
        <f t="shared" si="82"/>
        <v>0</v>
      </c>
    </row>
    <row r="580" spans="1:11" ht="18.75" hidden="1" customHeight="1" x14ac:dyDescent="0.2">
      <c r="B580" s="32">
        <f t="shared" si="79"/>
        <v>9</v>
      </c>
      <c r="C580" s="33" t="s">
        <v>20</v>
      </c>
      <c r="D580" s="34">
        <f>SUM(D577:D579)</f>
        <v>0</v>
      </c>
      <c r="E580" s="34">
        <f t="shared" ref="E580" si="83">SUM(E577:E579)</f>
        <v>0</v>
      </c>
      <c r="F580" s="35">
        <f t="shared" si="80"/>
        <v>0</v>
      </c>
      <c r="G580" s="34">
        <f t="shared" ref="G580:H580" si="84">SUM(G577:G579)</f>
        <v>0</v>
      </c>
      <c r="H580" s="34">
        <f t="shared" si="84"/>
        <v>0</v>
      </c>
      <c r="I580" s="35">
        <f t="shared" si="81"/>
        <v>0</v>
      </c>
      <c r="J580" s="35">
        <f t="shared" si="82"/>
        <v>0</v>
      </c>
    </row>
    <row r="581" spans="1:11" ht="18.75" hidden="1" customHeight="1" x14ac:dyDescent="0.2">
      <c r="B581" s="41">
        <f>B580+1</f>
        <v>10</v>
      </c>
      <c r="C581" s="42" t="s">
        <v>21</v>
      </c>
      <c r="D581" s="43">
        <v>0</v>
      </c>
      <c r="E581" s="43">
        <v>0</v>
      </c>
      <c r="F581" s="44">
        <f t="shared" si="80"/>
        <v>0</v>
      </c>
      <c r="G581" s="43">
        <v>0</v>
      </c>
      <c r="H581" s="50">
        <v>0</v>
      </c>
      <c r="I581" s="44">
        <f t="shared" si="81"/>
        <v>0</v>
      </c>
      <c r="J581" s="44">
        <f t="shared" si="82"/>
        <v>0</v>
      </c>
    </row>
    <row r="582" spans="1:11" ht="15" hidden="1" x14ac:dyDescent="0.25"/>
    <row r="583" spans="1:11" ht="15" hidden="1" x14ac:dyDescent="0.25"/>
    <row r="584" spans="1:11" ht="19.5" hidden="1" x14ac:dyDescent="0.25">
      <c r="A584" s="11">
        <v>0</v>
      </c>
      <c r="B584" s="12" t="s">
        <v>27</v>
      </c>
      <c r="C584" s="9"/>
      <c r="D584" s="10"/>
      <c r="E584" s="10"/>
      <c r="G584" s="10"/>
    </row>
    <row r="585" spans="1:11" ht="8.25" hidden="1" customHeight="1" x14ac:dyDescent="0.25">
      <c r="B585" s="12"/>
      <c r="C585" s="9"/>
      <c r="D585" s="10"/>
      <c r="E585" s="10"/>
      <c r="G585" s="10"/>
    </row>
    <row r="586" spans="1:11" hidden="1" x14ac:dyDescent="0.25">
      <c r="B586" s="52" t="s">
        <v>2</v>
      </c>
      <c r="C586" s="14" t="s">
        <v>3</v>
      </c>
      <c r="D586" s="15" t="s">
        <v>4</v>
      </c>
      <c r="E586" s="15" t="s">
        <v>4</v>
      </c>
      <c r="F586" s="15" t="s">
        <v>5</v>
      </c>
      <c r="G586" s="15" t="s">
        <v>6</v>
      </c>
      <c r="H586" s="15" t="s">
        <v>4</v>
      </c>
      <c r="I586" s="15" t="s">
        <v>5</v>
      </c>
      <c r="J586" s="15" t="s">
        <v>5</v>
      </c>
      <c r="K586" s="46">
        <f>K570+1</f>
        <v>14</v>
      </c>
    </row>
    <row r="587" spans="1:11" hidden="1" x14ac:dyDescent="0.2">
      <c r="B587" s="53"/>
      <c r="C587" s="16"/>
      <c r="D587" s="17">
        <v>2019</v>
      </c>
      <c r="E587" s="17">
        <v>2020</v>
      </c>
      <c r="F587" s="17" t="s">
        <v>8</v>
      </c>
      <c r="G587" s="17">
        <v>2021</v>
      </c>
      <c r="H587" s="17">
        <v>2021</v>
      </c>
      <c r="I587" s="18" t="s">
        <v>9</v>
      </c>
      <c r="J587" s="17" t="s">
        <v>8</v>
      </c>
    </row>
    <row r="588" spans="1:11" ht="15" hidden="1" x14ac:dyDescent="0.2">
      <c r="A588" s="19"/>
      <c r="B588" s="20"/>
      <c r="C588" s="21" t="s">
        <v>10</v>
      </c>
      <c r="D588" s="22" t="s">
        <v>11</v>
      </c>
      <c r="E588" s="22" t="s">
        <v>11</v>
      </c>
      <c r="F588" s="22"/>
      <c r="G588" s="22" t="s">
        <v>11</v>
      </c>
      <c r="H588" s="22" t="s">
        <v>12</v>
      </c>
      <c r="I588" s="22"/>
      <c r="J588" s="22"/>
    </row>
    <row r="589" spans="1:11" ht="18.75" hidden="1" customHeight="1" x14ac:dyDescent="0.2">
      <c r="A589" s="23"/>
      <c r="B589" s="24">
        <f t="shared" ref="B589:B596" si="85">B588+1</f>
        <v>1</v>
      </c>
      <c r="C589" s="25" t="s">
        <v>13</v>
      </c>
      <c r="D589" s="26">
        <v>0</v>
      </c>
      <c r="E589" s="26">
        <v>0</v>
      </c>
      <c r="F589" s="27">
        <f>IFERROR((E589-D589)/D589*100,0)</f>
        <v>0</v>
      </c>
      <c r="G589" s="26">
        <v>0</v>
      </c>
      <c r="H589" s="47">
        <v>0</v>
      </c>
      <c r="I589" s="27">
        <f>IFERROR((H589-G589)/G589*100,0)</f>
        <v>0</v>
      </c>
      <c r="J589" s="27">
        <f>IFERROR((H589-E589)/E589*100,0)</f>
        <v>0</v>
      </c>
    </row>
    <row r="590" spans="1:11" ht="18.75" hidden="1" customHeight="1" x14ac:dyDescent="0.2">
      <c r="B590" s="24">
        <f t="shared" si="85"/>
        <v>2</v>
      </c>
      <c r="C590" s="25" t="s">
        <v>14</v>
      </c>
      <c r="D590" s="26">
        <v>0</v>
      </c>
      <c r="E590" s="26">
        <v>0</v>
      </c>
      <c r="F590" s="27">
        <f t="shared" ref="F590:F597" si="86">IFERROR((E590-D590)/D590*100,0)</f>
        <v>0</v>
      </c>
      <c r="G590" s="26">
        <v>0</v>
      </c>
      <c r="H590" s="47">
        <v>0</v>
      </c>
      <c r="I590" s="27">
        <f t="shared" ref="I590:I597" si="87">IFERROR((H590-G590)/G590*100,0)</f>
        <v>0</v>
      </c>
      <c r="J590" s="27">
        <f t="shared" ref="J590:J597" si="88">IFERROR((H590-E590)/E590*100,0)</f>
        <v>0</v>
      </c>
    </row>
    <row r="591" spans="1:11" ht="18.75" hidden="1" customHeight="1" x14ac:dyDescent="0.2">
      <c r="B591" s="28">
        <f t="shared" si="85"/>
        <v>3</v>
      </c>
      <c r="C591" s="29" t="s">
        <v>15</v>
      </c>
      <c r="D591" s="30">
        <v>0</v>
      </c>
      <c r="E591" s="30">
        <v>0</v>
      </c>
      <c r="F591" s="31">
        <f t="shared" si="86"/>
        <v>0</v>
      </c>
      <c r="G591" s="30">
        <v>0</v>
      </c>
      <c r="H591" s="48">
        <v>0</v>
      </c>
      <c r="I591" s="31">
        <f t="shared" si="87"/>
        <v>0</v>
      </c>
      <c r="J591" s="31">
        <f t="shared" si="88"/>
        <v>0</v>
      </c>
    </row>
    <row r="592" spans="1:11" ht="18.75" hidden="1" customHeight="1" x14ac:dyDescent="0.2">
      <c r="B592" s="32">
        <f t="shared" si="85"/>
        <v>4</v>
      </c>
      <c r="C592" s="33" t="s">
        <v>16</v>
      </c>
      <c r="D592" s="34">
        <f>SUM(D589:D591)</f>
        <v>0</v>
      </c>
      <c r="E592" s="34">
        <f>SUM(E589:E591)</f>
        <v>0</v>
      </c>
      <c r="F592" s="35">
        <f t="shared" si="86"/>
        <v>0</v>
      </c>
      <c r="G592" s="34">
        <f>SUM(G589:G591)</f>
        <v>0</v>
      </c>
      <c r="H592" s="34">
        <f>SUM(H589:H591)</f>
        <v>0</v>
      </c>
      <c r="I592" s="35">
        <f t="shared" si="87"/>
        <v>0</v>
      </c>
      <c r="J592" s="35">
        <f t="shared" si="88"/>
        <v>0</v>
      </c>
    </row>
    <row r="593" spans="2:10" ht="18.75" hidden="1" customHeight="1" x14ac:dyDescent="0.2">
      <c r="B593" s="36">
        <v>6</v>
      </c>
      <c r="C593" s="37" t="s">
        <v>17</v>
      </c>
      <c r="D593" s="38">
        <v>0</v>
      </c>
      <c r="E593" s="38">
        <v>0</v>
      </c>
      <c r="F593" s="39">
        <f t="shared" si="86"/>
        <v>0</v>
      </c>
      <c r="G593" s="38">
        <v>0</v>
      </c>
      <c r="H593" s="49">
        <v>0</v>
      </c>
      <c r="I593" s="39">
        <f t="shared" si="87"/>
        <v>0</v>
      </c>
      <c r="J593" s="39">
        <f t="shared" si="88"/>
        <v>0</v>
      </c>
    </row>
    <row r="594" spans="2:10" ht="18.75" hidden="1" customHeight="1" x14ac:dyDescent="0.2">
      <c r="B594" s="24">
        <v>7</v>
      </c>
      <c r="C594" s="40" t="s">
        <v>18</v>
      </c>
      <c r="D594" s="26">
        <v>0</v>
      </c>
      <c r="E594" s="26">
        <v>0</v>
      </c>
      <c r="F594" s="27">
        <f t="shared" si="86"/>
        <v>0</v>
      </c>
      <c r="G594" s="26">
        <v>0</v>
      </c>
      <c r="H594" s="47">
        <v>0</v>
      </c>
      <c r="I594" s="27">
        <f t="shared" si="87"/>
        <v>0</v>
      </c>
      <c r="J594" s="27">
        <f t="shared" si="88"/>
        <v>0</v>
      </c>
    </row>
    <row r="595" spans="2:10" ht="18.75" hidden="1" customHeight="1" x14ac:dyDescent="0.2">
      <c r="B595" s="28">
        <v>8</v>
      </c>
      <c r="C595" s="29" t="s">
        <v>19</v>
      </c>
      <c r="D595" s="30">
        <v>0</v>
      </c>
      <c r="E595" s="30">
        <v>0</v>
      </c>
      <c r="F595" s="31">
        <f t="shared" si="86"/>
        <v>0</v>
      </c>
      <c r="G595" s="30">
        <v>0</v>
      </c>
      <c r="H595" s="48">
        <v>0</v>
      </c>
      <c r="I595" s="31">
        <f t="shared" si="87"/>
        <v>0</v>
      </c>
      <c r="J595" s="31">
        <f t="shared" si="88"/>
        <v>0</v>
      </c>
    </row>
    <row r="596" spans="2:10" ht="18.75" hidden="1" customHeight="1" x14ac:dyDescent="0.2">
      <c r="B596" s="32">
        <f t="shared" si="85"/>
        <v>9</v>
      </c>
      <c r="C596" s="33" t="s">
        <v>20</v>
      </c>
      <c r="D596" s="34">
        <f>SUM(D593:D595)</f>
        <v>0</v>
      </c>
      <c r="E596" s="34">
        <f t="shared" ref="E596" si="89">SUM(E593:E595)</f>
        <v>0</v>
      </c>
      <c r="F596" s="35">
        <f t="shared" si="86"/>
        <v>0</v>
      </c>
      <c r="G596" s="34">
        <f t="shared" ref="G596:H596" si="90">SUM(G593:G595)</f>
        <v>0</v>
      </c>
      <c r="H596" s="34">
        <f t="shared" si="90"/>
        <v>0</v>
      </c>
      <c r="I596" s="35">
        <f t="shared" si="87"/>
        <v>0</v>
      </c>
      <c r="J596" s="35">
        <f t="shared" si="88"/>
        <v>0</v>
      </c>
    </row>
    <row r="597" spans="2:10" ht="18.75" hidden="1" customHeight="1" x14ac:dyDescent="0.2">
      <c r="B597" s="41">
        <f>B596+1</f>
        <v>10</v>
      </c>
      <c r="C597" s="42" t="s">
        <v>21</v>
      </c>
      <c r="D597" s="43">
        <v>0</v>
      </c>
      <c r="E597" s="43">
        <v>0</v>
      </c>
      <c r="F597" s="44">
        <f t="shared" si="86"/>
        <v>0</v>
      </c>
      <c r="G597" s="43">
        <v>0</v>
      </c>
      <c r="H597" s="50">
        <v>0</v>
      </c>
      <c r="I597" s="44">
        <f t="shared" si="87"/>
        <v>0</v>
      </c>
      <c r="J597" s="44">
        <f t="shared" si="88"/>
        <v>0</v>
      </c>
    </row>
  </sheetData>
  <sheetProtection password="CA9C" sheet="1" objects="1" scenarios="1"/>
  <mergeCells count="17">
    <mergeCell ref="B522:B523"/>
    <mergeCell ref="B538:B539"/>
    <mergeCell ref="B554:B555"/>
    <mergeCell ref="B570:B571"/>
    <mergeCell ref="B586:B587"/>
    <mergeCell ref="B506:B507"/>
    <mergeCell ref="B2:J2"/>
    <mergeCell ref="B3:J3"/>
    <mergeCell ref="B7:B8"/>
    <mergeCell ref="B23:B24"/>
    <mergeCell ref="B394:B395"/>
    <mergeCell ref="B410:B411"/>
    <mergeCell ref="B426:B427"/>
    <mergeCell ref="B442:B443"/>
    <mergeCell ref="B458:B459"/>
    <mergeCell ref="B474:B475"/>
    <mergeCell ref="B490:B491"/>
  </mergeCells>
  <pageMargins left="0.31496062992125984" right="0.11811023622047245" top="0.15748031496062992" bottom="0.15748031496062992" header="0" footer="0"/>
  <pageSetup paperSize="9" scale="73" orientation="portrait" r:id="rId1"/>
  <rowBreaks count="1" manualBreakCount="1">
    <brk id="421" min="1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A25C-86E5-45A9-9593-97D0B7F8AACE}">
  <dimension ref="A1:U597"/>
  <sheetViews>
    <sheetView tabSelected="1" topLeftCell="A4" workbookViewId="0">
      <selection activeCell="I9" sqref="I9"/>
    </sheetView>
  </sheetViews>
  <sheetFormatPr defaultColWidth="14.42578125" defaultRowHeight="15" zeroHeight="1" x14ac:dyDescent="0.25"/>
  <cols>
    <col min="1" max="1" width="8.7109375" style="6" customWidth="1"/>
    <col min="2" max="2" width="6.5703125" style="6" customWidth="1"/>
    <col min="3" max="3" width="33.7109375" style="6" customWidth="1"/>
    <col min="4" max="5" width="15.7109375" style="5" hidden="1" customWidth="1"/>
    <col min="6" max="6" width="11.5703125" style="5" hidden="1" customWidth="1"/>
    <col min="7" max="7" width="15.7109375" style="5" hidden="1" customWidth="1"/>
    <col min="8" max="9" width="15.7109375" style="5" customWidth="1"/>
    <col min="10" max="10" width="18" style="5" bestFit="1" customWidth="1"/>
    <col min="11" max="12" width="11.5703125" style="5" hidden="1" customWidth="1"/>
    <col min="13" max="16384" width="14.42578125" style="6"/>
  </cols>
  <sheetData>
    <row r="1" spans="1:21" ht="26.25" customHeight="1" x14ac:dyDescent="0.25">
      <c r="A1" s="1">
        <v>32</v>
      </c>
      <c r="B1" s="2"/>
      <c r="C1" s="2"/>
      <c r="D1" s="3"/>
      <c r="E1" s="3"/>
      <c r="F1" s="4"/>
      <c r="G1" s="3"/>
      <c r="H1" s="3"/>
      <c r="I1" s="3"/>
      <c r="J1" s="3"/>
      <c r="N1" s="7"/>
      <c r="O1" s="7"/>
      <c r="P1" s="7"/>
      <c r="Q1" s="7"/>
    </row>
    <row r="2" spans="1:21" ht="26.25" customHeight="1" x14ac:dyDescent="0.2">
      <c r="B2" s="55" t="s"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N2" s="7"/>
      <c r="O2" s="7"/>
      <c r="P2" s="7"/>
      <c r="Q2" s="7"/>
    </row>
    <row r="3" spans="1:21" ht="26.25" customHeight="1" x14ac:dyDescent="0.2">
      <c r="B3" s="55" t="s">
        <v>1</v>
      </c>
      <c r="C3" s="55"/>
      <c r="D3" s="55"/>
      <c r="E3" s="55"/>
      <c r="F3" s="55"/>
      <c r="G3" s="55"/>
      <c r="H3" s="55"/>
      <c r="I3" s="55"/>
      <c r="J3" s="55"/>
      <c r="K3" s="55"/>
      <c r="L3" s="55"/>
      <c r="N3" s="7"/>
      <c r="O3" s="7"/>
      <c r="P3" s="7"/>
      <c r="Q3" s="7"/>
    </row>
    <row r="4" spans="1:21" ht="18.75" x14ac:dyDescent="0.25">
      <c r="B4" s="8"/>
      <c r="C4" s="9"/>
      <c r="D4" s="10"/>
      <c r="E4" s="10"/>
      <c r="G4" s="10"/>
      <c r="H4" s="10"/>
      <c r="N4" s="7"/>
      <c r="O4" s="7"/>
      <c r="P4" s="7"/>
      <c r="Q4" s="7"/>
    </row>
    <row r="5" spans="1:21" ht="19.5" x14ac:dyDescent="0.25">
      <c r="A5" s="11" t="s">
        <v>22</v>
      </c>
      <c r="B5" s="12" t="str">
        <f>"GAB "&amp;$B$21</f>
        <v>GAB BATANG</v>
      </c>
      <c r="C5" s="9"/>
      <c r="D5" s="10"/>
      <c r="E5" s="10"/>
      <c r="G5" s="10"/>
      <c r="H5" s="10"/>
      <c r="K5" s="13"/>
      <c r="L5" s="13"/>
      <c r="N5" s="7"/>
      <c r="O5" s="7"/>
      <c r="P5" s="7"/>
      <c r="Q5" s="7"/>
    </row>
    <row r="6" spans="1:21" ht="8.25" customHeight="1" x14ac:dyDescent="0.25">
      <c r="B6" s="12"/>
      <c r="C6" s="9"/>
      <c r="D6" s="10"/>
      <c r="E6" s="10"/>
      <c r="G6" s="10"/>
      <c r="H6" s="10"/>
      <c r="N6" s="7"/>
      <c r="O6" s="7"/>
      <c r="P6" s="7"/>
      <c r="Q6" s="7"/>
    </row>
    <row r="7" spans="1:21" ht="15.75" x14ac:dyDescent="0.2">
      <c r="B7" s="52" t="s">
        <v>2</v>
      </c>
      <c r="C7" s="14" t="s">
        <v>3</v>
      </c>
      <c r="D7" s="15" t="s">
        <v>4</v>
      </c>
      <c r="E7" s="15" t="s">
        <v>4</v>
      </c>
      <c r="F7" s="15" t="s">
        <v>5</v>
      </c>
      <c r="G7" s="15" t="s">
        <v>6</v>
      </c>
      <c r="H7" s="15" t="s">
        <v>4</v>
      </c>
      <c r="I7" s="15" t="s">
        <v>4</v>
      </c>
      <c r="J7" s="15" t="s">
        <v>4</v>
      </c>
      <c r="K7" s="15" t="s">
        <v>5</v>
      </c>
      <c r="L7" s="15" t="s">
        <v>7</v>
      </c>
      <c r="N7" s="7"/>
      <c r="O7" s="7"/>
      <c r="P7" s="7"/>
      <c r="Q7" s="7"/>
    </row>
    <row r="8" spans="1:21" ht="15.75" x14ac:dyDescent="0.2">
      <c r="B8" s="53"/>
      <c r="C8" s="16"/>
      <c r="D8" s="17">
        <v>2019</v>
      </c>
      <c r="E8" s="17">
        <v>2020</v>
      </c>
      <c r="F8" s="17" t="s">
        <v>8</v>
      </c>
      <c r="G8" s="17">
        <v>2021</v>
      </c>
      <c r="H8" s="17">
        <v>2021</v>
      </c>
      <c r="I8" s="17">
        <v>2021</v>
      </c>
      <c r="J8" s="17">
        <v>2021</v>
      </c>
      <c r="K8" s="18" t="s">
        <v>9</v>
      </c>
      <c r="L8" s="17" t="s">
        <v>8</v>
      </c>
      <c r="N8" s="7"/>
      <c r="O8" s="7"/>
      <c r="P8" s="7"/>
      <c r="Q8" s="7"/>
    </row>
    <row r="9" spans="1:21" x14ac:dyDescent="0.2">
      <c r="A9" s="19"/>
      <c r="B9" s="20"/>
      <c r="C9" s="21" t="s">
        <v>10</v>
      </c>
      <c r="D9" s="22" t="s">
        <v>11</v>
      </c>
      <c r="E9" s="22" t="s">
        <v>11</v>
      </c>
      <c r="F9" s="22"/>
      <c r="G9" s="22" t="s">
        <v>11</v>
      </c>
      <c r="H9" s="22" t="s">
        <v>28</v>
      </c>
      <c r="I9" s="22" t="s">
        <v>12</v>
      </c>
      <c r="J9" s="22" t="s">
        <v>29</v>
      </c>
      <c r="K9" s="22"/>
      <c r="L9" s="22"/>
      <c r="N9" s="7"/>
      <c r="O9" s="7"/>
      <c r="P9" s="7"/>
      <c r="Q9" s="7"/>
    </row>
    <row r="10" spans="1:21" ht="18.75" customHeight="1" x14ac:dyDescent="0.2">
      <c r="A10" s="23"/>
      <c r="B10" s="24">
        <f t="shared" ref="B10:B17" si="0">B9+1</f>
        <v>1</v>
      </c>
      <c r="C10" s="25" t="s">
        <v>13</v>
      </c>
      <c r="D10" s="26">
        <v>117903.598997999</v>
      </c>
      <c r="E10" s="26">
        <v>164543.58592699902</v>
      </c>
      <c r="F10" s="27">
        <f>IFERROR((E10-D10)/D10*100,0)</f>
        <v>39.557729641307702</v>
      </c>
      <c r="G10" s="26">
        <v>163374.996422</v>
      </c>
      <c r="H10" s="26">
        <f>H26+H397+H413+H429</f>
        <v>147350</v>
      </c>
      <c r="I10" s="26">
        <v>187500</v>
      </c>
      <c r="J10" s="26">
        <f>J26+J397+J413+J429</f>
        <v>187500</v>
      </c>
      <c r="K10" s="27">
        <f>IFERROR((I10-G10)/G10*100,0)</f>
        <v>14.766643676419596</v>
      </c>
      <c r="L10" s="27">
        <f>IFERROR((I10-E10)/E10*100,0)</f>
        <v>13.951570305016791</v>
      </c>
      <c r="S10" s="7"/>
      <c r="T10" s="7"/>
      <c r="U10" s="7"/>
    </row>
    <row r="11" spans="1:21" ht="18.75" customHeight="1" x14ac:dyDescent="0.2">
      <c r="B11" s="24">
        <f t="shared" si="0"/>
        <v>2</v>
      </c>
      <c r="C11" s="25" t="s">
        <v>14</v>
      </c>
      <c r="D11" s="26">
        <v>382623.13034799899</v>
      </c>
      <c r="E11" s="26">
        <v>395136.59618699888</v>
      </c>
      <c r="F11" s="27">
        <f t="shared" ref="F11:F18" si="1">IFERROR((E11-D11)/D11*100,0)</f>
        <v>3.2704415510946214</v>
      </c>
      <c r="G11" s="26">
        <v>408322.51732800005</v>
      </c>
      <c r="H11" s="26">
        <f>H27+H398+H414+H430</f>
        <v>523600</v>
      </c>
      <c r="I11" s="26">
        <v>469900</v>
      </c>
      <c r="J11" s="26">
        <f>J27+J398+J414+J430</f>
        <v>469900</v>
      </c>
      <c r="K11" s="27">
        <f t="shared" ref="K11:K18" si="2">IFERROR((I11-G11)/G11*100,0)</f>
        <v>15.080599295614055</v>
      </c>
      <c r="L11" s="27">
        <f t="shared" ref="L11:L18" si="3">IFERROR((I11-E11)/E11*100,0)</f>
        <v>18.92090090729517</v>
      </c>
      <c r="S11" s="7"/>
      <c r="T11" s="7"/>
      <c r="U11" s="7"/>
    </row>
    <row r="12" spans="1:21" ht="18.75" customHeight="1" x14ac:dyDescent="0.2">
      <c r="B12" s="28">
        <f t="shared" si="0"/>
        <v>3</v>
      </c>
      <c r="C12" s="29" t="s">
        <v>15</v>
      </c>
      <c r="D12" s="30">
        <v>139234.31701499998</v>
      </c>
      <c r="E12" s="30">
        <v>134369.41403099999</v>
      </c>
      <c r="F12" s="31">
        <f t="shared" si="1"/>
        <v>-3.494040182260441</v>
      </c>
      <c r="G12" s="30">
        <v>219333.80955000001</v>
      </c>
      <c r="H12" s="26">
        <f>H28+H399+H415+H431</f>
        <v>142600</v>
      </c>
      <c r="I12" s="30">
        <v>140000</v>
      </c>
      <c r="J12" s="26">
        <f>J28+J399+J415+J431</f>
        <v>140000</v>
      </c>
      <c r="K12" s="31">
        <f t="shared" si="2"/>
        <v>-36.170351352929394</v>
      </c>
      <c r="L12" s="31">
        <f t="shared" si="3"/>
        <v>4.1903777058229865</v>
      </c>
      <c r="S12" s="7"/>
      <c r="T12" s="7"/>
      <c r="U12" s="7"/>
    </row>
    <row r="13" spans="1:21" ht="18.75" customHeight="1" x14ac:dyDescent="0.2">
      <c r="B13" s="32">
        <f t="shared" si="0"/>
        <v>4</v>
      </c>
      <c r="C13" s="33" t="s">
        <v>16</v>
      </c>
      <c r="D13" s="34">
        <f>SUM(D10:D12)</f>
        <v>639761.04636099795</v>
      </c>
      <c r="E13" s="34">
        <f>SUM(E10:E12)</f>
        <v>694049.59614499786</v>
      </c>
      <c r="F13" s="35">
        <f t="shared" si="1"/>
        <v>8.485754187879472</v>
      </c>
      <c r="G13" s="34">
        <f>SUM(G10:G12)</f>
        <v>791031.32330000005</v>
      </c>
      <c r="H13" s="34">
        <f t="shared" ref="H13" si="4">SUM(H10:H12)</f>
        <v>813550</v>
      </c>
      <c r="I13" s="34">
        <f>SUM(I10:I12)</f>
        <v>797400</v>
      </c>
      <c r="J13" s="34">
        <f t="shared" ref="J13" si="5">SUM(J10:J12)</f>
        <v>797400</v>
      </c>
      <c r="K13" s="35">
        <f t="shared" si="2"/>
        <v>0.80511055787668484</v>
      </c>
      <c r="L13" s="35">
        <f t="shared" si="3"/>
        <v>14.890924860276211</v>
      </c>
      <c r="S13" s="7"/>
      <c r="T13" s="7"/>
      <c r="U13" s="7"/>
    </row>
    <row r="14" spans="1:21" ht="18.75" customHeight="1" x14ac:dyDescent="0.2">
      <c r="B14" s="36">
        <v>6</v>
      </c>
      <c r="C14" s="37" t="s">
        <v>17</v>
      </c>
      <c r="D14" s="38">
        <v>217655.89155899879</v>
      </c>
      <c r="E14" s="38">
        <v>224732.17282599979</v>
      </c>
      <c r="F14" s="39">
        <f t="shared" si="1"/>
        <v>3.2511324257367384</v>
      </c>
      <c r="G14" s="38">
        <v>240801.82157499989</v>
      </c>
      <c r="H14" s="26">
        <f>H30+H401+H417+H433</f>
        <v>248140</v>
      </c>
      <c r="I14" s="38">
        <v>247900</v>
      </c>
      <c r="J14" s="26">
        <f>J30+J401+J417+J433</f>
        <v>253410</v>
      </c>
      <c r="K14" s="39">
        <f t="shared" si="2"/>
        <v>2.9477262167592513</v>
      </c>
      <c r="L14" s="39">
        <f t="shared" si="3"/>
        <v>10.309083422576098</v>
      </c>
      <c r="S14" s="7"/>
      <c r="T14" s="7"/>
      <c r="U14" s="7"/>
    </row>
    <row r="15" spans="1:21" ht="18.75" customHeight="1" x14ac:dyDescent="0.2">
      <c r="B15" s="24">
        <v>7</v>
      </c>
      <c r="C15" s="40" t="s">
        <v>18</v>
      </c>
      <c r="D15" s="26">
        <v>754452.09042400005</v>
      </c>
      <c r="E15" s="26">
        <v>823527.26960499899</v>
      </c>
      <c r="F15" s="27">
        <f t="shared" si="1"/>
        <v>9.1556747019123339</v>
      </c>
      <c r="G15" s="26">
        <v>815898.91879199794</v>
      </c>
      <c r="H15" s="26">
        <f>H31+H402+H418+H434</f>
        <v>851460</v>
      </c>
      <c r="I15" s="26">
        <v>854400</v>
      </c>
      <c r="J15" s="26">
        <f>J31+J402+J418+J434</f>
        <v>854400</v>
      </c>
      <c r="K15" s="27">
        <f t="shared" si="2"/>
        <v>4.7188542993788873</v>
      </c>
      <c r="L15" s="27">
        <f t="shared" si="3"/>
        <v>3.7488412994276401</v>
      </c>
      <c r="S15" s="7"/>
      <c r="T15" s="7"/>
      <c r="U15" s="7"/>
    </row>
    <row r="16" spans="1:21" ht="18.75" customHeight="1" x14ac:dyDescent="0.2">
      <c r="B16" s="28">
        <v>8</v>
      </c>
      <c r="C16" s="29" t="s">
        <v>19</v>
      </c>
      <c r="D16" s="30">
        <v>4055.6047739999999</v>
      </c>
      <c r="E16" s="30">
        <v>0</v>
      </c>
      <c r="F16" s="31">
        <f t="shared" si="1"/>
        <v>-100</v>
      </c>
      <c r="G16" s="30">
        <v>0</v>
      </c>
      <c r="H16" s="26">
        <f>H32+H403+H419+H435</f>
        <v>0</v>
      </c>
      <c r="I16" s="30">
        <v>0</v>
      </c>
      <c r="J16" s="26">
        <f>J32+J403+J419+J435</f>
        <v>0</v>
      </c>
      <c r="K16" s="31">
        <f t="shared" si="2"/>
        <v>0</v>
      </c>
      <c r="L16" s="31">
        <f t="shared" si="3"/>
        <v>0</v>
      </c>
      <c r="S16" s="7"/>
      <c r="T16" s="7"/>
      <c r="U16" s="7"/>
    </row>
    <row r="17" spans="1:21" ht="18.75" customHeight="1" x14ac:dyDescent="0.2">
      <c r="B17" s="32">
        <f t="shared" si="0"/>
        <v>9</v>
      </c>
      <c r="C17" s="33" t="s">
        <v>20</v>
      </c>
      <c r="D17" s="34">
        <f>SUM(D14:D16)</f>
        <v>976163.58675699879</v>
      </c>
      <c r="E17" s="34">
        <f t="shared" ref="E17:J17" si="6">SUM(E14:E16)</f>
        <v>1048259.4424309988</v>
      </c>
      <c r="F17" s="35">
        <f t="shared" si="1"/>
        <v>7.3856325570918031</v>
      </c>
      <c r="G17" s="34">
        <f t="shared" si="6"/>
        <v>1056700.7403669979</v>
      </c>
      <c r="H17" s="34">
        <f t="shared" si="6"/>
        <v>1099600</v>
      </c>
      <c r="I17" s="34">
        <f t="shared" si="6"/>
        <v>1102300</v>
      </c>
      <c r="J17" s="34">
        <f t="shared" si="6"/>
        <v>1107810</v>
      </c>
      <c r="K17" s="35">
        <f t="shared" si="2"/>
        <v>4.3152481957347018</v>
      </c>
      <c r="L17" s="35">
        <f t="shared" si="3"/>
        <v>5.1552655174444961</v>
      </c>
      <c r="S17" s="7"/>
      <c r="T17" s="7"/>
      <c r="U17" s="7"/>
    </row>
    <row r="18" spans="1:21" ht="18.75" customHeight="1" x14ac:dyDescent="0.2">
      <c r="B18" s="41">
        <f>B17+1</f>
        <v>10</v>
      </c>
      <c r="C18" s="42" t="s">
        <v>21</v>
      </c>
      <c r="D18" s="43">
        <v>31462.259994999989</v>
      </c>
      <c r="E18" s="43">
        <v>54593.841849999793</v>
      </c>
      <c r="F18" s="44">
        <f t="shared" si="1"/>
        <v>73.521679175863071</v>
      </c>
      <c r="G18" s="43">
        <v>23403.380574999992</v>
      </c>
      <c r="H18" s="34">
        <f>H34+H405+H421+H437</f>
        <v>54500</v>
      </c>
      <c r="I18" s="43">
        <v>55600</v>
      </c>
      <c r="J18" s="34">
        <f>J34+J405+J421+J437</f>
        <v>56080</v>
      </c>
      <c r="K18" s="44">
        <f t="shared" si="2"/>
        <v>137.57251573900032</v>
      </c>
      <c r="L18" s="44">
        <f t="shared" si="3"/>
        <v>1.8429883589520828</v>
      </c>
      <c r="S18" s="7"/>
      <c r="T18" s="7"/>
      <c r="U18" s="7"/>
    </row>
    <row r="19" spans="1:21" x14ac:dyDescent="0.25">
      <c r="H19" s="51"/>
    </row>
    <row r="20" spans="1:21" x14ac:dyDescent="0.25"/>
    <row r="21" spans="1:21" ht="19.5" x14ac:dyDescent="0.25">
      <c r="A21" s="45">
        <f>A1</f>
        <v>32</v>
      </c>
      <c r="B21" s="12" t="s">
        <v>23</v>
      </c>
      <c r="C21" s="9"/>
      <c r="D21" s="10"/>
      <c r="E21" s="10"/>
      <c r="G21" s="10"/>
      <c r="H21" s="10"/>
    </row>
    <row r="22" spans="1:21" ht="8.25" customHeight="1" x14ac:dyDescent="0.25">
      <c r="B22" s="12"/>
      <c r="C22" s="9"/>
      <c r="D22" s="10"/>
      <c r="E22" s="10"/>
      <c r="G22" s="10"/>
      <c r="H22" s="10"/>
    </row>
    <row r="23" spans="1:21" ht="15.75" x14ac:dyDescent="0.2">
      <c r="B23" s="52" t="s">
        <v>2</v>
      </c>
      <c r="C23" s="14" t="s">
        <v>3</v>
      </c>
      <c r="D23" s="15" t="s">
        <v>4</v>
      </c>
      <c r="E23" s="15" t="s">
        <v>4</v>
      </c>
      <c r="F23" s="15" t="s">
        <v>5</v>
      </c>
      <c r="G23" s="15" t="s">
        <v>6</v>
      </c>
      <c r="H23" s="15" t="s">
        <v>4</v>
      </c>
      <c r="I23" s="15" t="s">
        <v>4</v>
      </c>
      <c r="J23" s="15" t="s">
        <v>4</v>
      </c>
      <c r="K23" s="15" t="s">
        <v>5</v>
      </c>
      <c r="L23" s="15" t="s">
        <v>5</v>
      </c>
    </row>
    <row r="24" spans="1:21" ht="15.75" x14ac:dyDescent="0.2">
      <c r="B24" s="53"/>
      <c r="C24" s="16"/>
      <c r="D24" s="17">
        <v>2019</v>
      </c>
      <c r="E24" s="17">
        <v>2020</v>
      </c>
      <c r="F24" s="17" t="s">
        <v>8</v>
      </c>
      <c r="G24" s="17">
        <v>2021</v>
      </c>
      <c r="H24" s="17">
        <v>2021</v>
      </c>
      <c r="I24" s="17">
        <v>2021</v>
      </c>
      <c r="J24" s="17">
        <v>2021</v>
      </c>
      <c r="K24" s="18" t="s">
        <v>9</v>
      </c>
      <c r="L24" s="17" t="s">
        <v>8</v>
      </c>
    </row>
    <row r="25" spans="1:21" x14ac:dyDescent="0.2">
      <c r="A25" s="19"/>
      <c r="B25" s="20"/>
      <c r="C25" s="21" t="s">
        <v>10</v>
      </c>
      <c r="D25" s="22" t="s">
        <v>11</v>
      </c>
      <c r="E25" s="22" t="s">
        <v>11</v>
      </c>
      <c r="F25" s="22"/>
      <c r="G25" s="22" t="s">
        <v>11</v>
      </c>
      <c r="H25" s="22" t="s">
        <v>28</v>
      </c>
      <c r="I25" s="22" t="s">
        <v>12</v>
      </c>
      <c r="J25" s="22" t="s">
        <v>29</v>
      </c>
      <c r="K25" s="22"/>
      <c r="L25" s="22"/>
    </row>
    <row r="26" spans="1:21" ht="18.75" customHeight="1" x14ac:dyDescent="0.2">
      <c r="A26" s="23"/>
      <c r="B26" s="24">
        <f t="shared" ref="B26:B33" si="7">B25+1</f>
        <v>1</v>
      </c>
      <c r="C26" s="25" t="s">
        <v>13</v>
      </c>
      <c r="D26" s="26">
        <v>116106.174926999</v>
      </c>
      <c r="E26" s="26">
        <v>162057.39115799899</v>
      </c>
      <c r="F26" s="27">
        <f>IFERROR((E26-D26)/D26*100,0)</f>
        <v>39.576892667329297</v>
      </c>
      <c r="G26" s="26">
        <v>160532.76001699999</v>
      </c>
      <c r="H26" s="26">
        <v>145300</v>
      </c>
      <c r="I26" s="26">
        <f>I10-I397-I413-I429-I445-I461-I477-I493-I509-I525-I541-I557-I573-I589</f>
        <v>184200</v>
      </c>
      <c r="J26" s="26">
        <v>184200</v>
      </c>
      <c r="K26" s="27">
        <f>IFERROR((I26-G26)/G26*100,0)</f>
        <v>14.742934700987952</v>
      </c>
      <c r="L26" s="27">
        <f>IFERROR((I26-E26)/E26*100,0)</f>
        <v>13.66343656637846</v>
      </c>
    </row>
    <row r="27" spans="1:21" ht="18.75" customHeight="1" x14ac:dyDescent="0.2">
      <c r="B27" s="24">
        <f t="shared" si="7"/>
        <v>2</v>
      </c>
      <c r="C27" s="25" t="s">
        <v>14</v>
      </c>
      <c r="D27" s="26">
        <v>208142.93068299899</v>
      </c>
      <c r="E27" s="26">
        <v>212592.67554499899</v>
      </c>
      <c r="F27" s="27">
        <f t="shared" ref="F27:F34" si="8">IFERROR((E27-D27)/D27*100,0)</f>
        <v>2.137831367800302</v>
      </c>
      <c r="G27" s="26">
        <v>219357.28527699999</v>
      </c>
      <c r="H27" s="26">
        <v>299000</v>
      </c>
      <c r="I27" s="26">
        <f t="shared" ref="I27:I28" si="9">I11-I398-I414-I430-I446-I462-I478-I494-I510-I526-I542-I558-I574-I590</f>
        <v>262700</v>
      </c>
      <c r="J27" s="26">
        <v>262700</v>
      </c>
      <c r="K27" s="27">
        <f t="shared" ref="K27:K34" si="10">IFERROR((I27-G27)/G27*100,0)</f>
        <v>19.758958389855938</v>
      </c>
      <c r="L27" s="27">
        <f t="shared" ref="L27:L34" si="11">IFERROR((I27-E27)/E27*100,0)</f>
        <v>23.569638194988009</v>
      </c>
    </row>
    <row r="28" spans="1:21" ht="18.75" customHeight="1" x14ac:dyDescent="0.2">
      <c r="B28" s="28">
        <f t="shared" si="7"/>
        <v>3</v>
      </c>
      <c r="C28" s="29" t="s">
        <v>15</v>
      </c>
      <c r="D28" s="30">
        <v>45929.267118000003</v>
      </c>
      <c r="E28" s="30">
        <v>44449.898029999997</v>
      </c>
      <c r="F28" s="31">
        <f t="shared" si="8"/>
        <v>-3.2209725537297582</v>
      </c>
      <c r="G28" s="30">
        <v>158746.38149100001</v>
      </c>
      <c r="H28" s="30">
        <v>52000</v>
      </c>
      <c r="I28" s="30">
        <f t="shared" si="9"/>
        <v>50000</v>
      </c>
      <c r="J28" s="30">
        <v>50000</v>
      </c>
      <c r="K28" s="31">
        <f t="shared" si="10"/>
        <v>-68.503219077888261</v>
      </c>
      <c r="L28" s="31">
        <f t="shared" si="11"/>
        <v>12.486197305231487</v>
      </c>
    </row>
    <row r="29" spans="1:21" ht="18.75" customHeight="1" x14ac:dyDescent="0.2">
      <c r="B29" s="32">
        <f t="shared" si="7"/>
        <v>4</v>
      </c>
      <c r="C29" s="33" t="s">
        <v>16</v>
      </c>
      <c r="D29" s="34">
        <f>SUM(D26:D28)</f>
        <v>370178.37272799801</v>
      </c>
      <c r="E29" s="34">
        <f>SUM(E26:E28)</f>
        <v>419099.96473299799</v>
      </c>
      <c r="F29" s="35">
        <f t="shared" si="8"/>
        <v>13.215680766133492</v>
      </c>
      <c r="G29" s="34">
        <f>SUM(G26:G28)</f>
        <v>538636.4267849999</v>
      </c>
      <c r="H29" s="34">
        <f t="shared" ref="H29" si="12">SUM(H26:H28)</f>
        <v>496300</v>
      </c>
      <c r="I29" s="34">
        <f>SUM(I26:I28)</f>
        <v>496900</v>
      </c>
      <c r="J29" s="34">
        <f t="shared" ref="J29" si="13">SUM(J26:J28)</f>
        <v>496900</v>
      </c>
      <c r="K29" s="35">
        <f t="shared" si="10"/>
        <v>-7.7485340221260701</v>
      </c>
      <c r="L29" s="35">
        <f t="shared" si="11"/>
        <v>18.563598619381221</v>
      </c>
    </row>
    <row r="30" spans="1:21" ht="18.75" customHeight="1" x14ac:dyDescent="0.2">
      <c r="B30" s="36">
        <v>6</v>
      </c>
      <c r="C30" s="37" t="s">
        <v>17</v>
      </c>
      <c r="D30" s="38">
        <v>137957.66227499899</v>
      </c>
      <c r="E30" s="38">
        <v>129000.871486</v>
      </c>
      <c r="F30" s="39">
        <f t="shared" si="8"/>
        <v>-6.4924199506547877</v>
      </c>
      <c r="G30" s="38">
        <v>140057.94506</v>
      </c>
      <c r="H30" s="38">
        <v>143670</v>
      </c>
      <c r="I30" s="38">
        <f t="shared" ref="I30:I32" si="14">I14-I401-I417-I433-I449-I465-I481-I497-I513-I529-I545-I561-I577-I593</f>
        <v>144200</v>
      </c>
      <c r="J30" s="38">
        <v>143350</v>
      </c>
      <c r="K30" s="39">
        <f t="shared" si="10"/>
        <v>2.9573866289595854</v>
      </c>
      <c r="L30" s="39">
        <f t="shared" si="11"/>
        <v>11.78219056888271</v>
      </c>
    </row>
    <row r="31" spans="1:21" ht="18.75" customHeight="1" x14ac:dyDescent="0.2">
      <c r="B31" s="24">
        <v>7</v>
      </c>
      <c r="C31" s="40" t="s">
        <v>18</v>
      </c>
      <c r="D31" s="26">
        <v>315389.87982199999</v>
      </c>
      <c r="E31" s="26">
        <v>350009.172227</v>
      </c>
      <c r="F31" s="27">
        <f t="shared" si="8"/>
        <v>10.976665587538346</v>
      </c>
      <c r="G31" s="26">
        <v>348097.66254299902</v>
      </c>
      <c r="H31" s="26">
        <v>366180</v>
      </c>
      <c r="I31" s="26">
        <f t="shared" si="14"/>
        <v>365000</v>
      </c>
      <c r="J31" s="26">
        <v>365000</v>
      </c>
      <c r="K31" s="27">
        <f t="shared" si="10"/>
        <v>4.8556308403573674</v>
      </c>
      <c r="L31" s="27">
        <f t="shared" si="11"/>
        <v>4.2829814080636801</v>
      </c>
    </row>
    <row r="32" spans="1:21" ht="18.75" customHeight="1" x14ac:dyDescent="0.2">
      <c r="B32" s="28">
        <v>8</v>
      </c>
      <c r="C32" s="29" t="s">
        <v>19</v>
      </c>
      <c r="D32" s="30">
        <v>4055.6047739999999</v>
      </c>
      <c r="E32" s="30">
        <v>0</v>
      </c>
      <c r="F32" s="31">
        <f t="shared" si="8"/>
        <v>-100</v>
      </c>
      <c r="G32" s="30">
        <v>0</v>
      </c>
      <c r="H32" s="30">
        <v>0</v>
      </c>
      <c r="I32" s="30">
        <f t="shared" si="14"/>
        <v>0</v>
      </c>
      <c r="J32" s="30">
        <v>0</v>
      </c>
      <c r="K32" s="31">
        <f t="shared" si="10"/>
        <v>0</v>
      </c>
      <c r="L32" s="31">
        <f t="shared" si="11"/>
        <v>0</v>
      </c>
    </row>
    <row r="33" spans="2:12" ht="18.75" customHeight="1" x14ac:dyDescent="0.2">
      <c r="B33" s="32">
        <f t="shared" si="7"/>
        <v>9</v>
      </c>
      <c r="C33" s="33" t="s">
        <v>20</v>
      </c>
      <c r="D33" s="34">
        <f>SUM(D30:D32)</f>
        <v>457403.14687099901</v>
      </c>
      <c r="E33" s="34">
        <f t="shared" ref="E33" si="15">SUM(E30:E32)</f>
        <v>479010.04371300002</v>
      </c>
      <c r="F33" s="35">
        <f t="shared" si="8"/>
        <v>4.7238190182576023</v>
      </c>
      <c r="G33" s="34">
        <f t="shared" ref="G33:J33" si="16">SUM(G30:G32)</f>
        <v>488155.60760299902</v>
      </c>
      <c r="H33" s="34">
        <f t="shared" si="16"/>
        <v>509850</v>
      </c>
      <c r="I33" s="34">
        <f t="shared" si="16"/>
        <v>509200</v>
      </c>
      <c r="J33" s="34">
        <f t="shared" si="16"/>
        <v>508350</v>
      </c>
      <c r="K33" s="35">
        <f t="shared" si="10"/>
        <v>4.3110008508015945</v>
      </c>
      <c r="L33" s="35">
        <f t="shared" si="11"/>
        <v>6.30257270870261</v>
      </c>
    </row>
    <row r="34" spans="2:12" ht="18.75" customHeight="1" x14ac:dyDescent="0.2">
      <c r="B34" s="41">
        <f>B33+1</f>
        <v>10</v>
      </c>
      <c r="C34" s="42" t="s">
        <v>21</v>
      </c>
      <c r="D34" s="43">
        <v>10920.421112</v>
      </c>
      <c r="E34" s="43">
        <v>26872.541204999801</v>
      </c>
      <c r="F34" s="44">
        <f t="shared" si="8"/>
        <v>146.07605264847044</v>
      </c>
      <c r="G34" s="43">
        <v>10349.31013</v>
      </c>
      <c r="H34" s="43">
        <v>28500</v>
      </c>
      <c r="I34" s="43">
        <v>27700</v>
      </c>
      <c r="J34" s="43">
        <v>27740</v>
      </c>
      <c r="K34" s="44">
        <f t="shared" si="10"/>
        <v>167.65069025910043</v>
      </c>
      <c r="L34" s="44">
        <f t="shared" si="11"/>
        <v>3.0791981624954956</v>
      </c>
    </row>
    <row r="390" spans="1:13" x14ac:dyDescent="0.25"/>
    <row r="391" spans="1:13" x14ac:dyDescent="0.25"/>
    <row r="392" spans="1:13" ht="19.5" x14ac:dyDescent="0.25">
      <c r="A392" s="11">
        <v>83</v>
      </c>
      <c r="B392" s="12" t="s">
        <v>24</v>
      </c>
      <c r="C392" s="9"/>
      <c r="D392" s="10"/>
      <c r="E392" s="10"/>
      <c r="G392" s="10"/>
      <c r="H392" s="10"/>
    </row>
    <row r="393" spans="1:13" ht="8.25" customHeight="1" x14ac:dyDescent="0.25">
      <c r="B393" s="12"/>
      <c r="C393" s="9"/>
      <c r="D393" s="10"/>
      <c r="E393" s="10"/>
      <c r="G393" s="10"/>
      <c r="H393" s="10"/>
    </row>
    <row r="394" spans="1:13" ht="15.75" x14ac:dyDescent="0.25">
      <c r="B394" s="52" t="s">
        <v>2</v>
      </c>
      <c r="C394" s="14" t="s">
        <v>3</v>
      </c>
      <c r="D394" s="15" t="s">
        <v>4</v>
      </c>
      <c r="E394" s="15" t="s">
        <v>4</v>
      </c>
      <c r="F394" s="15" t="s">
        <v>5</v>
      </c>
      <c r="G394" s="15" t="s">
        <v>6</v>
      </c>
      <c r="H394" s="15" t="s">
        <v>4</v>
      </c>
      <c r="I394" s="15" t="s">
        <v>4</v>
      </c>
      <c r="J394" s="15" t="s">
        <v>4</v>
      </c>
      <c r="K394" s="15" t="s">
        <v>5</v>
      </c>
      <c r="L394" s="15" t="s">
        <v>5</v>
      </c>
      <c r="M394" s="46">
        <v>2</v>
      </c>
    </row>
    <row r="395" spans="1:13" ht="15.75" x14ac:dyDescent="0.2">
      <c r="B395" s="53"/>
      <c r="C395" s="16"/>
      <c r="D395" s="17">
        <v>2019</v>
      </c>
      <c r="E395" s="17">
        <v>2020</v>
      </c>
      <c r="F395" s="17" t="s">
        <v>8</v>
      </c>
      <c r="G395" s="17">
        <v>2021</v>
      </c>
      <c r="H395" s="17">
        <v>2021</v>
      </c>
      <c r="I395" s="17">
        <v>2021</v>
      </c>
      <c r="J395" s="17">
        <v>2021</v>
      </c>
      <c r="K395" s="18" t="s">
        <v>9</v>
      </c>
      <c r="L395" s="17" t="s">
        <v>8</v>
      </c>
    </row>
    <row r="396" spans="1:13" x14ac:dyDescent="0.2">
      <c r="A396" s="19"/>
      <c r="B396" s="20"/>
      <c r="C396" s="21" t="s">
        <v>10</v>
      </c>
      <c r="D396" s="22" t="s">
        <v>11</v>
      </c>
      <c r="E396" s="22" t="s">
        <v>11</v>
      </c>
      <c r="F396" s="22"/>
      <c r="G396" s="22" t="s">
        <v>11</v>
      </c>
      <c r="H396" s="22" t="s">
        <v>28</v>
      </c>
      <c r="I396" s="22" t="s">
        <v>12</v>
      </c>
      <c r="J396" s="22" t="s">
        <v>29</v>
      </c>
      <c r="K396" s="22"/>
      <c r="L396" s="22"/>
    </row>
    <row r="397" spans="1:13" ht="18.75" customHeight="1" x14ac:dyDescent="0.2">
      <c r="A397" s="23"/>
      <c r="B397" s="24">
        <f t="shared" ref="B397:B404" si="17">B396+1</f>
        <v>1</v>
      </c>
      <c r="C397" s="25" t="s">
        <v>13</v>
      </c>
      <c r="D397" s="26">
        <v>727.22395499999902</v>
      </c>
      <c r="E397" s="26">
        <v>571.08252599999901</v>
      </c>
      <c r="F397" s="27">
        <f>IFERROR((E397-D397)/D397*100,0)</f>
        <v>-21.470886365397607</v>
      </c>
      <c r="G397" s="26">
        <v>69.615583999999998</v>
      </c>
      <c r="H397" s="26">
        <v>1100</v>
      </c>
      <c r="I397" s="47">
        <v>1000</v>
      </c>
      <c r="J397" s="47">
        <v>1000</v>
      </c>
      <c r="K397" s="27">
        <f>IFERROR((I397-G397)/G397*100,0)</f>
        <v>1336.459974249444</v>
      </c>
      <c r="L397" s="27">
        <f>IFERROR((I397-E397)/E397*100,0)</f>
        <v>75.106040628531119</v>
      </c>
    </row>
    <row r="398" spans="1:13" ht="18.75" customHeight="1" x14ac:dyDescent="0.2">
      <c r="B398" s="24">
        <f t="shared" si="17"/>
        <v>2</v>
      </c>
      <c r="C398" s="25" t="s">
        <v>14</v>
      </c>
      <c r="D398" s="26">
        <v>86237.557690000001</v>
      </c>
      <c r="E398" s="26">
        <v>83854.641170000003</v>
      </c>
      <c r="F398" s="27">
        <f t="shared" ref="F398:F405" si="18">IFERROR((E398-D398)/D398*100,0)</f>
        <v>-2.7632003779210912</v>
      </c>
      <c r="G398" s="26">
        <v>90956.841046999994</v>
      </c>
      <c r="H398" s="26">
        <v>101400</v>
      </c>
      <c r="I398" s="47">
        <v>95000</v>
      </c>
      <c r="J398" s="47">
        <v>95000</v>
      </c>
      <c r="K398" s="27">
        <f t="shared" ref="K398:K405" si="19">IFERROR((I398-G398)/G398*100,0)</f>
        <v>4.4451400317550496</v>
      </c>
      <c r="L398" s="27">
        <f t="shared" ref="L398:L405" si="20">IFERROR((I398-E398)/E398*100,0)</f>
        <v>13.291284387473334</v>
      </c>
    </row>
    <row r="399" spans="1:13" ht="18.75" customHeight="1" x14ac:dyDescent="0.2">
      <c r="B399" s="28">
        <f t="shared" si="17"/>
        <v>3</v>
      </c>
      <c r="C399" s="29" t="s">
        <v>15</v>
      </c>
      <c r="D399" s="30">
        <v>45914.676212999999</v>
      </c>
      <c r="E399" s="30">
        <v>52374.964225999996</v>
      </c>
      <c r="F399" s="31">
        <f t="shared" si="18"/>
        <v>14.070202701703623</v>
      </c>
      <c r="G399" s="30">
        <v>45198.168773999998</v>
      </c>
      <c r="H399" s="30">
        <v>54100</v>
      </c>
      <c r="I399" s="48">
        <v>54000</v>
      </c>
      <c r="J399" s="48">
        <v>54000</v>
      </c>
      <c r="K399" s="31">
        <f t="shared" si="19"/>
        <v>19.47386689494201</v>
      </c>
      <c r="L399" s="31">
        <f t="shared" si="20"/>
        <v>3.1026957211615676</v>
      </c>
    </row>
    <row r="400" spans="1:13" ht="18.75" customHeight="1" x14ac:dyDescent="0.2">
      <c r="B400" s="32">
        <f t="shared" si="17"/>
        <v>4</v>
      </c>
      <c r="C400" s="33" t="s">
        <v>16</v>
      </c>
      <c r="D400" s="34">
        <f>SUM(D397:D399)</f>
        <v>132879.45785800001</v>
      </c>
      <c r="E400" s="34">
        <f>SUM(E397:E399)</f>
        <v>136800.68792200001</v>
      </c>
      <c r="F400" s="35">
        <f t="shared" si="18"/>
        <v>2.9509678374744555</v>
      </c>
      <c r="G400" s="34">
        <f>SUM(G397:G399)</f>
        <v>136224.625405</v>
      </c>
      <c r="H400" s="34">
        <f t="shared" ref="H400" si="21">SUM(H397:H399)</f>
        <v>156600</v>
      </c>
      <c r="I400" s="34">
        <f>SUM(I397:I399)</f>
        <v>150000</v>
      </c>
      <c r="J400" s="34">
        <f t="shared" ref="J400" si="22">SUM(J397:J399)</f>
        <v>150000</v>
      </c>
      <c r="K400" s="35">
        <f t="shared" si="19"/>
        <v>10.112249935755294</v>
      </c>
      <c r="L400" s="35">
        <f t="shared" si="20"/>
        <v>9.6485714205807742</v>
      </c>
    </row>
    <row r="401" spans="1:13" ht="18.75" customHeight="1" x14ac:dyDescent="0.2">
      <c r="B401" s="36">
        <v>6</v>
      </c>
      <c r="C401" s="37" t="s">
        <v>17</v>
      </c>
      <c r="D401" s="38">
        <v>40465.611550000001</v>
      </c>
      <c r="E401" s="38">
        <v>46528.730455999998</v>
      </c>
      <c r="F401" s="39">
        <f t="shared" si="18"/>
        <v>14.983386321761879</v>
      </c>
      <c r="G401" s="38">
        <v>47530.5155649999</v>
      </c>
      <c r="H401" s="38">
        <v>48630</v>
      </c>
      <c r="I401" s="49">
        <v>48900</v>
      </c>
      <c r="J401" s="49">
        <v>55580</v>
      </c>
      <c r="K401" s="39">
        <f t="shared" si="19"/>
        <v>2.881274100903187</v>
      </c>
      <c r="L401" s="39">
        <f t="shared" si="20"/>
        <v>5.0963555651757986</v>
      </c>
    </row>
    <row r="402" spans="1:13" ht="18.75" customHeight="1" x14ac:dyDescent="0.2">
      <c r="B402" s="24">
        <v>7</v>
      </c>
      <c r="C402" s="40" t="s">
        <v>18</v>
      </c>
      <c r="D402" s="26">
        <v>178312.223956</v>
      </c>
      <c r="E402" s="26">
        <v>189773.99867899899</v>
      </c>
      <c r="F402" s="27">
        <f t="shared" si="18"/>
        <v>6.4279242716569316</v>
      </c>
      <c r="G402" s="26">
        <v>185948.25067899999</v>
      </c>
      <c r="H402" s="26">
        <v>193370</v>
      </c>
      <c r="I402" s="47">
        <v>197400</v>
      </c>
      <c r="J402" s="47">
        <v>197400</v>
      </c>
      <c r="K402" s="27">
        <f t="shared" si="19"/>
        <v>6.1585679237009945</v>
      </c>
      <c r="L402" s="27">
        <f t="shared" si="20"/>
        <v>4.0184647918497625</v>
      </c>
    </row>
    <row r="403" spans="1:13" ht="18.75" customHeight="1" x14ac:dyDescent="0.2">
      <c r="B403" s="28">
        <v>8</v>
      </c>
      <c r="C403" s="29" t="s">
        <v>19</v>
      </c>
      <c r="D403" s="30">
        <v>0</v>
      </c>
      <c r="E403" s="30">
        <v>0</v>
      </c>
      <c r="F403" s="31">
        <f t="shared" si="18"/>
        <v>0</v>
      </c>
      <c r="G403" s="30">
        <v>0</v>
      </c>
      <c r="H403" s="30">
        <v>0</v>
      </c>
      <c r="I403" s="48">
        <v>0</v>
      </c>
      <c r="J403" s="48"/>
      <c r="K403" s="31">
        <f t="shared" si="19"/>
        <v>0</v>
      </c>
      <c r="L403" s="31">
        <f t="shared" si="20"/>
        <v>0</v>
      </c>
    </row>
    <row r="404" spans="1:13" ht="18.75" customHeight="1" x14ac:dyDescent="0.2">
      <c r="B404" s="32">
        <f t="shared" si="17"/>
        <v>9</v>
      </c>
      <c r="C404" s="33" t="s">
        <v>20</v>
      </c>
      <c r="D404" s="34">
        <f>SUM(D401:D403)</f>
        <v>218777.835506</v>
      </c>
      <c r="E404" s="34">
        <f t="shared" ref="E404" si="23">SUM(E401:E403)</f>
        <v>236302.72913499898</v>
      </c>
      <c r="F404" s="35">
        <f t="shared" si="18"/>
        <v>8.0103606420945503</v>
      </c>
      <c r="G404" s="34">
        <f t="shared" ref="G404:J404" si="24">SUM(G401:G403)</f>
        <v>233478.76624399988</v>
      </c>
      <c r="H404" s="34">
        <f t="shared" si="24"/>
        <v>242000</v>
      </c>
      <c r="I404" s="34">
        <f t="shared" si="24"/>
        <v>246300</v>
      </c>
      <c r="J404" s="34">
        <f t="shared" si="24"/>
        <v>252980</v>
      </c>
      <c r="K404" s="35">
        <f t="shared" si="19"/>
        <v>5.4913917707621982</v>
      </c>
      <c r="L404" s="35">
        <f t="shared" si="20"/>
        <v>4.2307047834769653</v>
      </c>
    </row>
    <row r="405" spans="1:13" ht="18.75" customHeight="1" x14ac:dyDescent="0.2">
      <c r="B405" s="41">
        <f>B404+1</f>
        <v>10</v>
      </c>
      <c r="C405" s="42" t="s">
        <v>21</v>
      </c>
      <c r="D405" s="43">
        <v>10095.941407</v>
      </c>
      <c r="E405" s="43">
        <v>12168.766032</v>
      </c>
      <c r="F405" s="44">
        <f t="shared" si="18"/>
        <v>20.531266391490849</v>
      </c>
      <c r="G405" s="43">
        <v>5551.5827249999902</v>
      </c>
      <c r="H405" s="43">
        <v>11500</v>
      </c>
      <c r="I405" s="50">
        <v>12200</v>
      </c>
      <c r="J405" s="50">
        <v>12300</v>
      </c>
      <c r="K405" s="44">
        <f t="shared" si="19"/>
        <v>119.75715042596293</v>
      </c>
      <c r="L405" s="44">
        <f t="shared" si="20"/>
        <v>0.25667325608747027</v>
      </c>
    </row>
    <row r="406" spans="1:13" x14ac:dyDescent="0.25"/>
    <row r="407" spans="1:13" x14ac:dyDescent="0.25"/>
    <row r="408" spans="1:13" ht="19.5" x14ac:dyDescent="0.25">
      <c r="A408" s="11">
        <v>145</v>
      </c>
      <c r="B408" s="12" t="s">
        <v>25</v>
      </c>
      <c r="C408" s="9"/>
      <c r="D408" s="10"/>
      <c r="E408" s="10"/>
      <c r="G408" s="10"/>
      <c r="H408" s="10"/>
    </row>
    <row r="409" spans="1:13" ht="8.25" customHeight="1" x14ac:dyDescent="0.25">
      <c r="B409" s="12"/>
      <c r="C409" s="9"/>
      <c r="D409" s="10"/>
      <c r="E409" s="10"/>
      <c r="G409" s="10"/>
      <c r="H409" s="10"/>
    </row>
    <row r="410" spans="1:13" ht="15.75" x14ac:dyDescent="0.25">
      <c r="B410" s="52" t="s">
        <v>2</v>
      </c>
      <c r="C410" s="14" t="s">
        <v>3</v>
      </c>
      <c r="D410" s="15" t="s">
        <v>4</v>
      </c>
      <c r="E410" s="15" t="s">
        <v>4</v>
      </c>
      <c r="F410" s="15" t="s">
        <v>5</v>
      </c>
      <c r="G410" s="15" t="s">
        <v>6</v>
      </c>
      <c r="H410" s="15" t="s">
        <v>4</v>
      </c>
      <c r="I410" s="15" t="s">
        <v>4</v>
      </c>
      <c r="J410" s="15" t="s">
        <v>4</v>
      </c>
      <c r="K410" s="15" t="s">
        <v>5</v>
      </c>
      <c r="L410" s="15" t="s">
        <v>5</v>
      </c>
      <c r="M410" s="46">
        <f>M394+1</f>
        <v>3</v>
      </c>
    </row>
    <row r="411" spans="1:13" ht="15.75" x14ac:dyDescent="0.2">
      <c r="B411" s="53"/>
      <c r="C411" s="16"/>
      <c r="D411" s="17">
        <v>2019</v>
      </c>
      <c r="E411" s="17">
        <v>2020</v>
      </c>
      <c r="F411" s="17" t="s">
        <v>8</v>
      </c>
      <c r="G411" s="17">
        <v>2021</v>
      </c>
      <c r="H411" s="17">
        <v>2021</v>
      </c>
      <c r="I411" s="17">
        <v>2021</v>
      </c>
      <c r="J411" s="17">
        <v>2021</v>
      </c>
      <c r="K411" s="18" t="s">
        <v>9</v>
      </c>
      <c r="L411" s="17" t="s">
        <v>8</v>
      </c>
    </row>
    <row r="412" spans="1:13" x14ac:dyDescent="0.2">
      <c r="A412" s="19"/>
      <c r="B412" s="20"/>
      <c r="C412" s="21" t="s">
        <v>10</v>
      </c>
      <c r="D412" s="22" t="s">
        <v>11</v>
      </c>
      <c r="E412" s="22" t="s">
        <v>11</v>
      </c>
      <c r="F412" s="22"/>
      <c r="G412" s="22" t="s">
        <v>11</v>
      </c>
      <c r="H412" s="22" t="s">
        <v>28</v>
      </c>
      <c r="I412" s="22" t="s">
        <v>12</v>
      </c>
      <c r="J412" s="22" t="s">
        <v>29</v>
      </c>
      <c r="K412" s="22"/>
      <c r="L412" s="22"/>
    </row>
    <row r="413" spans="1:13" ht="18.75" customHeight="1" x14ac:dyDescent="0.2">
      <c r="A413" s="23"/>
      <c r="B413" s="24">
        <f t="shared" ref="B413:B420" si="25">B412+1</f>
        <v>1</v>
      </c>
      <c r="C413" s="25" t="s">
        <v>13</v>
      </c>
      <c r="D413" s="26">
        <v>493.328192</v>
      </c>
      <c r="E413" s="26">
        <v>1304.4973049999901</v>
      </c>
      <c r="F413" s="27">
        <f>IFERROR((E413-D413)/D413*100,0)</f>
        <v>164.42788515925523</v>
      </c>
      <c r="G413" s="26">
        <v>2119.6681509999999</v>
      </c>
      <c r="H413" s="26">
        <v>550</v>
      </c>
      <c r="I413" s="47">
        <v>1500</v>
      </c>
      <c r="J413" s="47">
        <v>1500</v>
      </c>
      <c r="K413" s="27">
        <f>IFERROR((I413-G413)/G413*100,0)</f>
        <v>-29.23420586886008</v>
      </c>
      <c r="L413" s="27">
        <f>IFERROR((I413-E413)/E413*100,0)</f>
        <v>14.986822452654389</v>
      </c>
    </row>
    <row r="414" spans="1:13" ht="18.75" customHeight="1" x14ac:dyDescent="0.2">
      <c r="B414" s="24">
        <f t="shared" si="25"/>
        <v>2</v>
      </c>
      <c r="C414" s="25" t="s">
        <v>14</v>
      </c>
      <c r="D414" s="26">
        <v>44483.015013999997</v>
      </c>
      <c r="E414" s="26">
        <v>46385.504435999901</v>
      </c>
      <c r="F414" s="27">
        <f t="shared" ref="F414:F421" si="26">IFERROR((E414-D414)/D414*100,0)</f>
        <v>4.2768895530150992</v>
      </c>
      <c r="G414" s="26">
        <v>43711.059917999999</v>
      </c>
      <c r="H414" s="26">
        <v>56300</v>
      </c>
      <c r="I414" s="47">
        <v>52000</v>
      </c>
      <c r="J414" s="47">
        <v>52000</v>
      </c>
      <c r="K414" s="27">
        <f t="shared" ref="K414:K421" si="27">IFERROR((I414-G414)/G414*100,0)</f>
        <v>18.963026972005903</v>
      </c>
      <c r="L414" s="27">
        <f t="shared" ref="L414:L421" si="28">IFERROR((I414-E414)/E414*100,0)</f>
        <v>12.103987295743787</v>
      </c>
    </row>
    <row r="415" spans="1:13" ht="18.75" customHeight="1" x14ac:dyDescent="0.2">
      <c r="B415" s="28">
        <f t="shared" si="25"/>
        <v>3</v>
      </c>
      <c r="C415" s="29" t="s">
        <v>15</v>
      </c>
      <c r="D415" s="30">
        <v>29739.918651</v>
      </c>
      <c r="E415" s="30">
        <v>28404.026657999999</v>
      </c>
      <c r="F415" s="31">
        <f t="shared" si="26"/>
        <v>-4.4919154241031585</v>
      </c>
      <c r="G415" s="30">
        <v>6333.8308059999999</v>
      </c>
      <c r="H415" s="30">
        <v>26000</v>
      </c>
      <c r="I415" s="48">
        <v>26000</v>
      </c>
      <c r="J415" s="48">
        <v>26000</v>
      </c>
      <c r="K415" s="31">
        <f t="shared" si="27"/>
        <v>310.49407217146307</v>
      </c>
      <c r="L415" s="31">
        <f t="shared" si="28"/>
        <v>-8.4636825860846887</v>
      </c>
    </row>
    <row r="416" spans="1:13" ht="18.75" customHeight="1" x14ac:dyDescent="0.2">
      <c r="B416" s="32">
        <f t="shared" si="25"/>
        <v>4</v>
      </c>
      <c r="C416" s="33" t="s">
        <v>16</v>
      </c>
      <c r="D416" s="34">
        <f>SUM(D413:D415)</f>
        <v>74716.261857000005</v>
      </c>
      <c r="E416" s="34">
        <f>SUM(E413:E415)</f>
        <v>76094.028398999886</v>
      </c>
      <c r="F416" s="35">
        <f t="shared" si="26"/>
        <v>1.8439982244250905</v>
      </c>
      <c r="G416" s="34">
        <f>SUM(G413:G415)</f>
        <v>52164.558874999995</v>
      </c>
      <c r="H416" s="34">
        <f t="shared" ref="H416" si="29">SUM(H413:H415)</f>
        <v>82850</v>
      </c>
      <c r="I416" s="34">
        <f>SUM(I413:I415)</f>
        <v>79500</v>
      </c>
      <c r="J416" s="34">
        <f t="shared" ref="J416" si="30">SUM(J413:J415)</f>
        <v>79500</v>
      </c>
      <c r="K416" s="35">
        <f t="shared" si="27"/>
        <v>52.402323942780605</v>
      </c>
      <c r="L416" s="35">
        <f t="shared" si="28"/>
        <v>4.4760037977498888</v>
      </c>
    </row>
    <row r="417" spans="1:13" ht="18.75" customHeight="1" x14ac:dyDescent="0.2">
      <c r="B417" s="36">
        <v>6</v>
      </c>
      <c r="C417" s="37" t="s">
        <v>17</v>
      </c>
      <c r="D417" s="38">
        <v>20565.632864999901</v>
      </c>
      <c r="E417" s="38">
        <v>31171.711280999902</v>
      </c>
      <c r="F417" s="39">
        <f t="shared" si="26"/>
        <v>51.571855267581867</v>
      </c>
      <c r="G417" s="38">
        <v>34779.963894</v>
      </c>
      <c r="H417" s="38">
        <v>35480</v>
      </c>
      <c r="I417" s="49">
        <v>35800</v>
      </c>
      <c r="J417" s="49">
        <v>35620</v>
      </c>
      <c r="K417" s="39">
        <f t="shared" si="27"/>
        <v>2.932826811174376</v>
      </c>
      <c r="L417" s="39">
        <f t="shared" si="28"/>
        <v>14.847720990605929</v>
      </c>
    </row>
    <row r="418" spans="1:13" ht="18.75" customHeight="1" x14ac:dyDescent="0.2">
      <c r="B418" s="24">
        <v>7</v>
      </c>
      <c r="C418" s="40" t="s">
        <v>18</v>
      </c>
      <c r="D418" s="26">
        <v>113625.49121599999</v>
      </c>
      <c r="E418" s="26">
        <v>128173.673845</v>
      </c>
      <c r="F418" s="27">
        <f t="shared" si="26"/>
        <v>12.803625729849802</v>
      </c>
      <c r="G418" s="26">
        <v>125329.506694999</v>
      </c>
      <c r="H418" s="26">
        <v>133020</v>
      </c>
      <c r="I418" s="47">
        <v>133000</v>
      </c>
      <c r="J418" s="47">
        <v>133000</v>
      </c>
      <c r="K418" s="27">
        <f t="shared" si="27"/>
        <v>6.1202613073933643</v>
      </c>
      <c r="L418" s="27">
        <f t="shared" si="28"/>
        <v>3.7654582335187357</v>
      </c>
    </row>
    <row r="419" spans="1:13" ht="18.75" customHeight="1" x14ac:dyDescent="0.2">
      <c r="B419" s="28">
        <v>8</v>
      </c>
      <c r="C419" s="29" t="s">
        <v>19</v>
      </c>
      <c r="D419" s="30">
        <v>0</v>
      </c>
      <c r="E419" s="30">
        <v>0</v>
      </c>
      <c r="F419" s="31">
        <f t="shared" si="26"/>
        <v>0</v>
      </c>
      <c r="G419" s="30">
        <v>0</v>
      </c>
      <c r="H419" s="30">
        <v>0</v>
      </c>
      <c r="I419" s="48">
        <v>0</v>
      </c>
      <c r="J419" s="48">
        <v>0</v>
      </c>
      <c r="K419" s="31">
        <f t="shared" si="27"/>
        <v>0</v>
      </c>
      <c r="L419" s="31">
        <f t="shared" si="28"/>
        <v>0</v>
      </c>
    </row>
    <row r="420" spans="1:13" ht="18.75" customHeight="1" x14ac:dyDescent="0.2">
      <c r="B420" s="32">
        <f t="shared" si="25"/>
        <v>9</v>
      </c>
      <c r="C420" s="33" t="s">
        <v>20</v>
      </c>
      <c r="D420" s="34">
        <f>SUM(D417:D419)</f>
        <v>134191.1240809999</v>
      </c>
      <c r="E420" s="34">
        <f t="shared" ref="E420" si="31">SUM(E417:E419)</f>
        <v>159345.38512599989</v>
      </c>
      <c r="F420" s="35">
        <f t="shared" si="26"/>
        <v>18.745100480577598</v>
      </c>
      <c r="G420" s="34">
        <f t="shared" ref="G420:J420" si="32">SUM(G417:G419)</f>
        <v>160109.47058899899</v>
      </c>
      <c r="H420" s="34">
        <f t="shared" si="32"/>
        <v>168500</v>
      </c>
      <c r="I420" s="34">
        <f t="shared" si="32"/>
        <v>168800</v>
      </c>
      <c r="J420" s="34">
        <f t="shared" si="32"/>
        <v>168620</v>
      </c>
      <c r="K420" s="35">
        <f t="shared" si="27"/>
        <v>5.4278671830160521</v>
      </c>
      <c r="L420" s="35">
        <f t="shared" si="28"/>
        <v>5.9334099111336158</v>
      </c>
    </row>
    <row r="421" spans="1:13" ht="18.75" customHeight="1" x14ac:dyDescent="0.2">
      <c r="B421" s="41">
        <f>B420+1</f>
        <v>10</v>
      </c>
      <c r="C421" s="42" t="s">
        <v>21</v>
      </c>
      <c r="D421" s="43">
        <v>5081.6275609999902</v>
      </c>
      <c r="E421" s="43">
        <v>7176.7491300000002</v>
      </c>
      <c r="F421" s="44">
        <f t="shared" si="26"/>
        <v>41.229341266161597</v>
      </c>
      <c r="G421" s="43">
        <v>3037.8153179999999</v>
      </c>
      <c r="H421" s="43">
        <v>7000</v>
      </c>
      <c r="I421" s="50">
        <v>7200</v>
      </c>
      <c r="J421" s="50">
        <v>7380</v>
      </c>
      <c r="K421" s="44">
        <f t="shared" si="27"/>
        <v>137.01243315674137</v>
      </c>
      <c r="L421" s="44">
        <f t="shared" si="28"/>
        <v>0.32397495828309453</v>
      </c>
    </row>
    <row r="422" spans="1:13" x14ac:dyDescent="0.25"/>
    <row r="423" spans="1:13" x14ac:dyDescent="0.25"/>
    <row r="424" spans="1:13" ht="19.5" x14ac:dyDescent="0.25">
      <c r="A424" s="11">
        <v>84</v>
      </c>
      <c r="B424" s="12" t="s">
        <v>26</v>
      </c>
      <c r="C424" s="9"/>
      <c r="D424" s="10"/>
      <c r="E424" s="10"/>
      <c r="G424" s="10"/>
      <c r="H424" s="10"/>
    </row>
    <row r="425" spans="1:13" ht="8.25" customHeight="1" x14ac:dyDescent="0.25">
      <c r="B425" s="12"/>
      <c r="C425" s="9"/>
      <c r="D425" s="10"/>
      <c r="E425" s="10"/>
      <c r="G425" s="10"/>
      <c r="H425" s="10"/>
    </row>
    <row r="426" spans="1:13" ht="15.75" x14ac:dyDescent="0.25">
      <c r="B426" s="52" t="s">
        <v>2</v>
      </c>
      <c r="C426" s="14" t="s">
        <v>3</v>
      </c>
      <c r="D426" s="15" t="s">
        <v>4</v>
      </c>
      <c r="E426" s="15" t="s">
        <v>4</v>
      </c>
      <c r="F426" s="15" t="s">
        <v>5</v>
      </c>
      <c r="G426" s="15" t="s">
        <v>6</v>
      </c>
      <c r="H426" s="15" t="s">
        <v>4</v>
      </c>
      <c r="I426" s="15" t="s">
        <v>4</v>
      </c>
      <c r="J426" s="15" t="s">
        <v>4</v>
      </c>
      <c r="K426" s="15" t="s">
        <v>5</v>
      </c>
      <c r="L426" s="15" t="s">
        <v>5</v>
      </c>
      <c r="M426" s="46">
        <f>M410+1</f>
        <v>4</v>
      </c>
    </row>
    <row r="427" spans="1:13" ht="15.75" x14ac:dyDescent="0.2">
      <c r="B427" s="53"/>
      <c r="C427" s="16"/>
      <c r="D427" s="17">
        <v>2019</v>
      </c>
      <c r="E427" s="17">
        <v>2020</v>
      </c>
      <c r="F427" s="17" t="s">
        <v>8</v>
      </c>
      <c r="G427" s="17">
        <v>2021</v>
      </c>
      <c r="H427" s="17">
        <v>2021</v>
      </c>
      <c r="I427" s="17">
        <v>2021</v>
      </c>
      <c r="J427" s="17">
        <v>2021</v>
      </c>
      <c r="K427" s="18" t="s">
        <v>9</v>
      </c>
      <c r="L427" s="17" t="s">
        <v>8</v>
      </c>
    </row>
    <row r="428" spans="1:13" x14ac:dyDescent="0.2">
      <c r="A428" s="19"/>
      <c r="B428" s="20"/>
      <c r="C428" s="21" t="s">
        <v>10</v>
      </c>
      <c r="D428" s="22" t="s">
        <v>11</v>
      </c>
      <c r="E428" s="22" t="s">
        <v>11</v>
      </c>
      <c r="F428" s="22"/>
      <c r="G428" s="22" t="s">
        <v>11</v>
      </c>
      <c r="H428" s="22" t="s">
        <v>28</v>
      </c>
      <c r="I428" s="22" t="s">
        <v>12</v>
      </c>
      <c r="J428" s="22" t="s">
        <v>29</v>
      </c>
      <c r="K428" s="22"/>
      <c r="L428" s="22"/>
    </row>
    <row r="429" spans="1:13" ht="18.75" customHeight="1" x14ac:dyDescent="0.2">
      <c r="A429" s="23"/>
      <c r="B429" s="24">
        <f t="shared" ref="B429:B436" si="33">B428+1</f>
        <v>1</v>
      </c>
      <c r="C429" s="25" t="s">
        <v>13</v>
      </c>
      <c r="D429" s="26">
        <v>576.87192400000004</v>
      </c>
      <c r="E429" s="26">
        <v>610.61493799999903</v>
      </c>
      <c r="F429" s="27">
        <f>IFERROR((E429-D429)/D429*100,0)</f>
        <v>5.8493077225923358</v>
      </c>
      <c r="G429" s="26">
        <v>652.95267000000001</v>
      </c>
      <c r="H429" s="26">
        <v>400</v>
      </c>
      <c r="I429" s="47">
        <v>800</v>
      </c>
      <c r="J429" s="47">
        <v>800</v>
      </c>
      <c r="K429" s="27">
        <f>IFERROR((I429-G429)/G429*100,0)</f>
        <v>22.520365832947736</v>
      </c>
      <c r="L429" s="27">
        <f>IFERROR((I429-E429)/E429*100,0)</f>
        <v>31.015464937741381</v>
      </c>
    </row>
    <row r="430" spans="1:13" ht="18.75" customHeight="1" x14ac:dyDescent="0.2">
      <c r="B430" s="24">
        <f t="shared" si="33"/>
        <v>2</v>
      </c>
      <c r="C430" s="25" t="s">
        <v>14</v>
      </c>
      <c r="D430" s="26">
        <v>43759.626961000002</v>
      </c>
      <c r="E430" s="26">
        <v>52303.775035999999</v>
      </c>
      <c r="F430" s="27">
        <f t="shared" ref="F430:F437" si="34">IFERROR((E430-D430)/D430*100,0)</f>
        <v>19.52518489843348</v>
      </c>
      <c r="G430" s="26">
        <v>54297.331085999998</v>
      </c>
      <c r="H430" s="26">
        <v>66900</v>
      </c>
      <c r="I430" s="47">
        <v>60200</v>
      </c>
      <c r="J430" s="47">
        <v>60200</v>
      </c>
      <c r="K430" s="27">
        <f t="shared" ref="K430:K437" si="35">IFERROR((I430-G430)/G430*100,0)</f>
        <v>10.87101114537459</v>
      </c>
      <c r="L430" s="27">
        <f t="shared" ref="L430:L437" si="36">IFERROR((I430-E430)/E430*100,0)</f>
        <v>15.096854784506727</v>
      </c>
    </row>
    <row r="431" spans="1:13" ht="18.75" customHeight="1" x14ac:dyDescent="0.2">
      <c r="B431" s="28">
        <f t="shared" si="33"/>
        <v>3</v>
      </c>
      <c r="C431" s="29" t="s">
        <v>15</v>
      </c>
      <c r="D431" s="30">
        <v>17650.455032999998</v>
      </c>
      <c r="E431" s="30">
        <v>9140.5251169999992</v>
      </c>
      <c r="F431" s="31">
        <f t="shared" si="34"/>
        <v>-48.213657382143928</v>
      </c>
      <c r="G431" s="30">
        <v>9055.4284790000002</v>
      </c>
      <c r="H431" s="30">
        <v>10500</v>
      </c>
      <c r="I431" s="48">
        <v>10000</v>
      </c>
      <c r="J431" s="48">
        <v>10000</v>
      </c>
      <c r="K431" s="31">
        <f t="shared" si="35"/>
        <v>10.430997530271586</v>
      </c>
      <c r="L431" s="31">
        <f t="shared" si="36"/>
        <v>9.4029048878330528</v>
      </c>
    </row>
    <row r="432" spans="1:13" ht="18.75" customHeight="1" x14ac:dyDescent="0.2">
      <c r="B432" s="32">
        <f t="shared" si="33"/>
        <v>4</v>
      </c>
      <c r="C432" s="33" t="s">
        <v>16</v>
      </c>
      <c r="D432" s="34">
        <f>SUM(D429:D431)</f>
        <v>61986.953917999999</v>
      </c>
      <c r="E432" s="34">
        <f>SUM(E429:E431)</f>
        <v>62054.915090999995</v>
      </c>
      <c r="F432" s="35">
        <f t="shared" si="34"/>
        <v>0.10963786523515756</v>
      </c>
      <c r="G432" s="34">
        <f>SUM(G429:G431)</f>
        <v>64005.712234999999</v>
      </c>
      <c r="H432" s="34">
        <f t="shared" ref="H432" si="37">SUM(H429:H431)</f>
        <v>77800</v>
      </c>
      <c r="I432" s="34">
        <f>SUM(I429:I431)</f>
        <v>71000</v>
      </c>
      <c r="J432" s="34">
        <f t="shared" ref="J432" si="38">SUM(J429:J431)</f>
        <v>71000</v>
      </c>
      <c r="K432" s="35">
        <f t="shared" si="35"/>
        <v>10.927599304449801</v>
      </c>
      <c r="L432" s="35">
        <f t="shared" si="36"/>
        <v>14.414788733305892</v>
      </c>
    </row>
    <row r="433" spans="1:13" ht="18.75" customHeight="1" x14ac:dyDescent="0.2">
      <c r="B433" s="36">
        <v>6</v>
      </c>
      <c r="C433" s="37" t="s">
        <v>17</v>
      </c>
      <c r="D433" s="38">
        <v>18666.984868999902</v>
      </c>
      <c r="E433" s="38">
        <v>18030.859602999899</v>
      </c>
      <c r="F433" s="39">
        <f t="shared" si="34"/>
        <v>-3.4077558345076411</v>
      </c>
      <c r="G433" s="38">
        <v>18433.397056000002</v>
      </c>
      <c r="H433" s="38">
        <v>20360</v>
      </c>
      <c r="I433" s="49">
        <v>19000</v>
      </c>
      <c r="J433" s="49">
        <v>18860</v>
      </c>
      <c r="K433" s="39">
        <f t="shared" si="35"/>
        <v>3.0737847303927697</v>
      </c>
      <c r="L433" s="39">
        <f t="shared" si="36"/>
        <v>5.3748984703916136</v>
      </c>
    </row>
    <row r="434" spans="1:13" ht="18.75" customHeight="1" x14ac:dyDescent="0.2">
      <c r="B434" s="24">
        <v>7</v>
      </c>
      <c r="C434" s="40" t="s">
        <v>18</v>
      </c>
      <c r="D434" s="26">
        <v>147124.49543000001</v>
      </c>
      <c r="E434" s="26">
        <v>155570.42485400001</v>
      </c>
      <c r="F434" s="27">
        <f t="shared" si="34"/>
        <v>5.7406684042076934</v>
      </c>
      <c r="G434" s="26">
        <v>156523.49887499999</v>
      </c>
      <c r="H434" s="26">
        <v>158890</v>
      </c>
      <c r="I434" s="47">
        <v>159000</v>
      </c>
      <c r="J434" s="47">
        <v>159000</v>
      </c>
      <c r="K434" s="27">
        <f t="shared" si="35"/>
        <v>1.5821912638036215</v>
      </c>
      <c r="L434" s="27">
        <f t="shared" si="36"/>
        <v>2.2045161535160567</v>
      </c>
    </row>
    <row r="435" spans="1:13" ht="18.75" customHeight="1" x14ac:dyDescent="0.2">
      <c r="B435" s="28">
        <v>8</v>
      </c>
      <c r="C435" s="29" t="s">
        <v>19</v>
      </c>
      <c r="D435" s="30">
        <v>0</v>
      </c>
      <c r="E435" s="30">
        <v>0</v>
      </c>
      <c r="F435" s="31">
        <f t="shared" si="34"/>
        <v>0</v>
      </c>
      <c r="G435" s="30">
        <v>0</v>
      </c>
      <c r="H435" s="30">
        <v>0</v>
      </c>
      <c r="I435" s="48">
        <v>0</v>
      </c>
      <c r="J435" s="48">
        <v>0</v>
      </c>
      <c r="K435" s="31">
        <f t="shared" si="35"/>
        <v>0</v>
      </c>
      <c r="L435" s="31">
        <f t="shared" si="36"/>
        <v>0</v>
      </c>
    </row>
    <row r="436" spans="1:13" ht="18.75" customHeight="1" x14ac:dyDescent="0.2">
      <c r="B436" s="32">
        <f t="shared" si="33"/>
        <v>9</v>
      </c>
      <c r="C436" s="33" t="s">
        <v>20</v>
      </c>
      <c r="D436" s="34">
        <f>SUM(D433:D435)</f>
        <v>165791.4802989999</v>
      </c>
      <c r="E436" s="34">
        <f t="shared" ref="E436" si="39">SUM(E433:E435)</f>
        <v>173601.28445699991</v>
      </c>
      <c r="F436" s="35">
        <f t="shared" si="34"/>
        <v>4.710618509416328</v>
      </c>
      <c r="G436" s="34">
        <f t="shared" ref="G436:J436" si="40">SUM(G433:G435)</f>
        <v>174956.89593100001</v>
      </c>
      <c r="H436" s="34">
        <f t="shared" si="40"/>
        <v>179250</v>
      </c>
      <c r="I436" s="34">
        <f t="shared" si="40"/>
        <v>178000</v>
      </c>
      <c r="J436" s="34">
        <f t="shared" si="40"/>
        <v>177860</v>
      </c>
      <c r="K436" s="35">
        <f t="shared" si="35"/>
        <v>1.7393450271317925</v>
      </c>
      <c r="L436" s="35">
        <f t="shared" si="36"/>
        <v>2.5338035699209489</v>
      </c>
    </row>
    <row r="437" spans="1:13" ht="18.75" customHeight="1" x14ac:dyDescent="0.2">
      <c r="B437" s="41">
        <f>B436+1</f>
        <v>10</v>
      </c>
      <c r="C437" s="42" t="s">
        <v>21</v>
      </c>
      <c r="D437" s="43">
        <v>5364.2699149999999</v>
      </c>
      <c r="E437" s="43">
        <v>8375.7854829999997</v>
      </c>
      <c r="F437" s="44">
        <f t="shared" si="34"/>
        <v>56.140269146020408</v>
      </c>
      <c r="G437" s="43">
        <v>4464.6724020000001</v>
      </c>
      <c r="H437" s="43">
        <v>7500</v>
      </c>
      <c r="I437" s="50">
        <v>8500</v>
      </c>
      <c r="J437" s="50">
        <v>8660</v>
      </c>
      <c r="K437" s="44">
        <f t="shared" si="35"/>
        <v>90.383509352048534</v>
      </c>
      <c r="L437" s="44">
        <f t="shared" si="36"/>
        <v>1.483019321019069</v>
      </c>
    </row>
    <row r="438" spans="1:13" x14ac:dyDescent="0.25"/>
    <row r="439" spans="1:13" x14ac:dyDescent="0.25"/>
    <row r="440" spans="1:13" ht="19.5" hidden="1" x14ac:dyDescent="0.25">
      <c r="A440" s="11">
        <v>0</v>
      </c>
      <c r="B440" s="12" t="s">
        <v>27</v>
      </c>
      <c r="C440" s="9"/>
      <c r="D440" s="10"/>
      <c r="E440" s="10"/>
      <c r="G440" s="10"/>
      <c r="H440" s="10"/>
    </row>
    <row r="441" spans="1:13" ht="8.25" hidden="1" customHeight="1" x14ac:dyDescent="0.25">
      <c r="B441" s="12"/>
      <c r="C441" s="9"/>
      <c r="D441" s="10"/>
      <c r="E441" s="10"/>
      <c r="G441" s="10"/>
      <c r="H441" s="10"/>
    </row>
    <row r="442" spans="1:13" ht="15.75" hidden="1" x14ac:dyDescent="0.25">
      <c r="B442" s="52" t="s">
        <v>2</v>
      </c>
      <c r="C442" s="14" t="s">
        <v>3</v>
      </c>
      <c r="D442" s="15" t="s">
        <v>4</v>
      </c>
      <c r="E442" s="15" t="s">
        <v>4</v>
      </c>
      <c r="F442" s="15" t="s">
        <v>5</v>
      </c>
      <c r="G442" s="15" t="s">
        <v>6</v>
      </c>
      <c r="H442" s="15"/>
      <c r="I442" s="15" t="s">
        <v>4</v>
      </c>
      <c r="J442" s="15"/>
      <c r="K442" s="15" t="s">
        <v>5</v>
      </c>
      <c r="L442" s="15" t="s">
        <v>5</v>
      </c>
      <c r="M442" s="46">
        <f>M426+1</f>
        <v>5</v>
      </c>
    </row>
    <row r="443" spans="1:13" ht="15.75" hidden="1" x14ac:dyDescent="0.2">
      <c r="B443" s="53"/>
      <c r="C443" s="16"/>
      <c r="D443" s="17">
        <v>2019</v>
      </c>
      <c r="E443" s="17">
        <v>2020</v>
      </c>
      <c r="F443" s="17" t="s">
        <v>8</v>
      </c>
      <c r="G443" s="17">
        <v>2021</v>
      </c>
      <c r="H443" s="17"/>
      <c r="I443" s="17">
        <v>2021</v>
      </c>
      <c r="J443" s="17"/>
      <c r="K443" s="18" t="s">
        <v>9</v>
      </c>
      <c r="L443" s="17" t="s">
        <v>8</v>
      </c>
    </row>
    <row r="444" spans="1:13" hidden="1" x14ac:dyDescent="0.2">
      <c r="A444" s="19"/>
      <c r="B444" s="20"/>
      <c r="C444" s="21" t="s">
        <v>10</v>
      </c>
      <c r="D444" s="22" t="s">
        <v>11</v>
      </c>
      <c r="E444" s="22" t="s">
        <v>11</v>
      </c>
      <c r="F444" s="22"/>
      <c r="G444" s="22" t="s">
        <v>11</v>
      </c>
      <c r="H444" s="22"/>
      <c r="I444" s="22" t="s">
        <v>12</v>
      </c>
      <c r="J444" s="22"/>
      <c r="K444" s="22"/>
      <c r="L444" s="22"/>
    </row>
    <row r="445" spans="1:13" ht="18.75" hidden="1" customHeight="1" x14ac:dyDescent="0.2">
      <c r="A445" s="23"/>
      <c r="B445" s="24">
        <f t="shared" ref="B445:B452" si="41">B444+1</f>
        <v>1</v>
      </c>
      <c r="C445" s="25" t="s">
        <v>13</v>
      </c>
      <c r="D445" s="26">
        <v>0</v>
      </c>
      <c r="E445" s="26">
        <v>0</v>
      </c>
      <c r="F445" s="27">
        <f>IFERROR((E445-D445)/D445*100,0)</f>
        <v>0</v>
      </c>
      <c r="G445" s="26">
        <v>0</v>
      </c>
      <c r="H445" s="26"/>
      <c r="I445" s="47">
        <v>0</v>
      </c>
      <c r="J445" s="47"/>
      <c r="K445" s="27">
        <f>IFERROR((I445-G445)/G445*100,0)</f>
        <v>0</v>
      </c>
      <c r="L445" s="27">
        <f>IFERROR((I445-E445)/E445*100,0)</f>
        <v>0</v>
      </c>
    </row>
    <row r="446" spans="1:13" ht="18.75" hidden="1" customHeight="1" x14ac:dyDescent="0.2">
      <c r="B446" s="24">
        <f t="shared" si="41"/>
        <v>2</v>
      </c>
      <c r="C446" s="25" t="s">
        <v>14</v>
      </c>
      <c r="D446" s="26">
        <v>0</v>
      </c>
      <c r="E446" s="26">
        <v>0</v>
      </c>
      <c r="F446" s="27">
        <f t="shared" ref="F446:F453" si="42">IFERROR((E446-D446)/D446*100,0)</f>
        <v>0</v>
      </c>
      <c r="G446" s="26">
        <v>0</v>
      </c>
      <c r="H446" s="26"/>
      <c r="I446" s="47">
        <v>0</v>
      </c>
      <c r="J446" s="47"/>
      <c r="K446" s="27">
        <f t="shared" ref="K446:K453" si="43">IFERROR((I446-G446)/G446*100,0)</f>
        <v>0</v>
      </c>
      <c r="L446" s="27">
        <f t="shared" ref="L446:L453" si="44">IFERROR((I446-E446)/E446*100,0)</f>
        <v>0</v>
      </c>
    </row>
    <row r="447" spans="1:13" ht="18.75" hidden="1" customHeight="1" x14ac:dyDescent="0.2">
      <c r="B447" s="28">
        <f t="shared" si="41"/>
        <v>3</v>
      </c>
      <c r="C447" s="29" t="s">
        <v>15</v>
      </c>
      <c r="D447" s="30">
        <v>0</v>
      </c>
      <c r="E447" s="30">
        <v>0</v>
      </c>
      <c r="F447" s="31">
        <f t="shared" si="42"/>
        <v>0</v>
      </c>
      <c r="G447" s="30">
        <v>0</v>
      </c>
      <c r="H447" s="30"/>
      <c r="I447" s="48">
        <v>0</v>
      </c>
      <c r="J447" s="48"/>
      <c r="K447" s="31">
        <f t="shared" si="43"/>
        <v>0</v>
      </c>
      <c r="L447" s="31">
        <f t="shared" si="44"/>
        <v>0</v>
      </c>
    </row>
    <row r="448" spans="1:13" ht="18.75" hidden="1" customHeight="1" x14ac:dyDescent="0.2">
      <c r="B448" s="32">
        <f t="shared" si="41"/>
        <v>4</v>
      </c>
      <c r="C448" s="33" t="s">
        <v>16</v>
      </c>
      <c r="D448" s="34">
        <f>SUM(D445:D447)</f>
        <v>0</v>
      </c>
      <c r="E448" s="34">
        <f>SUM(E445:E447)</f>
        <v>0</v>
      </c>
      <c r="F448" s="35">
        <f t="shared" si="42"/>
        <v>0</v>
      </c>
      <c r="G448" s="34">
        <f>SUM(G445:G447)</f>
        <v>0</v>
      </c>
      <c r="H448" s="34"/>
      <c r="I448" s="34">
        <f>SUM(I445:I447)</f>
        <v>0</v>
      </c>
      <c r="J448" s="34"/>
      <c r="K448" s="35">
        <f t="shared" si="43"/>
        <v>0</v>
      </c>
      <c r="L448" s="35">
        <f t="shared" si="44"/>
        <v>0</v>
      </c>
    </row>
    <row r="449" spans="1:13" ht="18.75" hidden="1" customHeight="1" x14ac:dyDescent="0.2">
      <c r="B449" s="36">
        <v>6</v>
      </c>
      <c r="C449" s="37" t="s">
        <v>17</v>
      </c>
      <c r="D449" s="38">
        <v>0</v>
      </c>
      <c r="E449" s="38">
        <v>0</v>
      </c>
      <c r="F449" s="39">
        <f t="shared" si="42"/>
        <v>0</v>
      </c>
      <c r="G449" s="38">
        <v>0</v>
      </c>
      <c r="H449" s="38"/>
      <c r="I449" s="49">
        <v>0</v>
      </c>
      <c r="J449" s="49"/>
      <c r="K449" s="39">
        <f t="shared" si="43"/>
        <v>0</v>
      </c>
      <c r="L449" s="39">
        <f t="shared" si="44"/>
        <v>0</v>
      </c>
    </row>
    <row r="450" spans="1:13" ht="18.75" hidden="1" customHeight="1" x14ac:dyDescent="0.2">
      <c r="B450" s="24">
        <v>7</v>
      </c>
      <c r="C450" s="40" t="s">
        <v>18</v>
      </c>
      <c r="D450" s="26">
        <v>0</v>
      </c>
      <c r="E450" s="26">
        <v>0</v>
      </c>
      <c r="F450" s="27">
        <f t="shared" si="42"/>
        <v>0</v>
      </c>
      <c r="G450" s="26">
        <v>0</v>
      </c>
      <c r="H450" s="26"/>
      <c r="I450" s="47">
        <v>0</v>
      </c>
      <c r="J450" s="47"/>
      <c r="K450" s="27">
        <f t="shared" si="43"/>
        <v>0</v>
      </c>
      <c r="L450" s="27">
        <f t="shared" si="44"/>
        <v>0</v>
      </c>
    </row>
    <row r="451" spans="1:13" ht="18.75" hidden="1" customHeight="1" x14ac:dyDescent="0.2">
      <c r="B451" s="28">
        <v>8</v>
      </c>
      <c r="C451" s="29" t="s">
        <v>19</v>
      </c>
      <c r="D451" s="30">
        <v>0</v>
      </c>
      <c r="E451" s="30">
        <v>0</v>
      </c>
      <c r="F451" s="31">
        <f t="shared" si="42"/>
        <v>0</v>
      </c>
      <c r="G451" s="30">
        <v>0</v>
      </c>
      <c r="H451" s="30"/>
      <c r="I451" s="48">
        <v>0</v>
      </c>
      <c r="J451" s="48"/>
      <c r="K451" s="31">
        <f t="shared" si="43"/>
        <v>0</v>
      </c>
      <c r="L451" s="31">
        <f t="shared" si="44"/>
        <v>0</v>
      </c>
    </row>
    <row r="452" spans="1:13" ht="18.75" hidden="1" customHeight="1" x14ac:dyDescent="0.2">
      <c r="B452" s="32">
        <f t="shared" si="41"/>
        <v>9</v>
      </c>
      <c r="C452" s="33" t="s">
        <v>20</v>
      </c>
      <c r="D452" s="34">
        <f>SUM(D449:D451)</f>
        <v>0</v>
      </c>
      <c r="E452" s="34">
        <f t="shared" ref="E452" si="45">SUM(E449:E451)</f>
        <v>0</v>
      </c>
      <c r="F452" s="35">
        <f t="shared" si="42"/>
        <v>0</v>
      </c>
      <c r="G452" s="34">
        <f t="shared" ref="G452:I452" si="46">SUM(G449:G451)</f>
        <v>0</v>
      </c>
      <c r="H452" s="34"/>
      <c r="I452" s="34">
        <f t="shared" si="46"/>
        <v>0</v>
      </c>
      <c r="J452" s="34"/>
      <c r="K452" s="35">
        <f t="shared" si="43"/>
        <v>0</v>
      </c>
      <c r="L452" s="35">
        <f t="shared" si="44"/>
        <v>0</v>
      </c>
    </row>
    <row r="453" spans="1:13" ht="18.75" hidden="1" customHeight="1" x14ac:dyDescent="0.2">
      <c r="B453" s="41">
        <f>B452+1</f>
        <v>10</v>
      </c>
      <c r="C453" s="42" t="s">
        <v>21</v>
      </c>
      <c r="D453" s="43">
        <v>0</v>
      </c>
      <c r="E453" s="43">
        <v>0</v>
      </c>
      <c r="F453" s="44">
        <f t="shared" si="42"/>
        <v>0</v>
      </c>
      <c r="G453" s="43">
        <v>0</v>
      </c>
      <c r="H453" s="43"/>
      <c r="I453" s="50">
        <v>0</v>
      </c>
      <c r="J453" s="50"/>
      <c r="K453" s="44">
        <f t="shared" si="43"/>
        <v>0</v>
      </c>
      <c r="L453" s="44">
        <f t="shared" si="44"/>
        <v>0</v>
      </c>
    </row>
    <row r="456" spans="1:13" ht="19.5" hidden="1" x14ac:dyDescent="0.25">
      <c r="A456" s="11">
        <v>0</v>
      </c>
      <c r="B456" s="12" t="s">
        <v>27</v>
      </c>
      <c r="C456" s="9"/>
      <c r="D456" s="10"/>
      <c r="E456" s="10"/>
      <c r="G456" s="10"/>
      <c r="H456" s="10"/>
    </row>
    <row r="457" spans="1:13" ht="8.25" hidden="1" customHeight="1" x14ac:dyDescent="0.25">
      <c r="B457" s="12"/>
      <c r="C457" s="9"/>
      <c r="D457" s="10"/>
      <c r="E457" s="10"/>
      <c r="G457" s="10"/>
      <c r="H457" s="10"/>
    </row>
    <row r="458" spans="1:13" ht="15.75" hidden="1" x14ac:dyDescent="0.25">
      <c r="B458" s="52" t="s">
        <v>2</v>
      </c>
      <c r="C458" s="14" t="s">
        <v>3</v>
      </c>
      <c r="D458" s="15" t="s">
        <v>4</v>
      </c>
      <c r="E458" s="15" t="s">
        <v>4</v>
      </c>
      <c r="F458" s="15" t="s">
        <v>5</v>
      </c>
      <c r="G458" s="15" t="s">
        <v>6</v>
      </c>
      <c r="H458" s="15"/>
      <c r="I458" s="15" t="s">
        <v>4</v>
      </c>
      <c r="J458" s="15"/>
      <c r="K458" s="15" t="s">
        <v>5</v>
      </c>
      <c r="L458" s="15" t="s">
        <v>5</v>
      </c>
      <c r="M458" s="46">
        <f>M442+1</f>
        <v>6</v>
      </c>
    </row>
    <row r="459" spans="1:13" ht="15.75" hidden="1" x14ac:dyDescent="0.2">
      <c r="B459" s="53"/>
      <c r="C459" s="16"/>
      <c r="D459" s="17">
        <v>2019</v>
      </c>
      <c r="E459" s="17">
        <v>2020</v>
      </c>
      <c r="F459" s="17" t="s">
        <v>8</v>
      </c>
      <c r="G459" s="17">
        <v>2021</v>
      </c>
      <c r="H459" s="17"/>
      <c r="I459" s="17">
        <v>2021</v>
      </c>
      <c r="J459" s="17"/>
      <c r="K459" s="18" t="s">
        <v>9</v>
      </c>
      <c r="L459" s="17" t="s">
        <v>8</v>
      </c>
    </row>
    <row r="460" spans="1:13" hidden="1" x14ac:dyDescent="0.2">
      <c r="A460" s="19"/>
      <c r="B460" s="20"/>
      <c r="C460" s="21" t="s">
        <v>10</v>
      </c>
      <c r="D460" s="22" t="s">
        <v>11</v>
      </c>
      <c r="E460" s="22" t="s">
        <v>11</v>
      </c>
      <c r="F460" s="22"/>
      <c r="G460" s="22" t="s">
        <v>11</v>
      </c>
      <c r="H460" s="22"/>
      <c r="I460" s="22" t="s">
        <v>12</v>
      </c>
      <c r="J460" s="22"/>
      <c r="K460" s="22"/>
      <c r="L460" s="22"/>
    </row>
    <row r="461" spans="1:13" ht="18.75" hidden="1" customHeight="1" x14ac:dyDescent="0.2">
      <c r="A461" s="23"/>
      <c r="B461" s="24">
        <f t="shared" ref="B461:B468" si="47">B460+1</f>
        <v>1</v>
      </c>
      <c r="C461" s="25" t="s">
        <v>13</v>
      </c>
      <c r="D461" s="26">
        <v>0</v>
      </c>
      <c r="E461" s="26">
        <v>0</v>
      </c>
      <c r="F461" s="27">
        <f>IFERROR((E461-D461)/D461*100,0)</f>
        <v>0</v>
      </c>
      <c r="G461" s="26">
        <v>0</v>
      </c>
      <c r="H461" s="26"/>
      <c r="I461" s="47">
        <v>0</v>
      </c>
      <c r="J461" s="47"/>
      <c r="K461" s="27">
        <f>IFERROR((I461-G461)/G461*100,0)</f>
        <v>0</v>
      </c>
      <c r="L461" s="27">
        <f>IFERROR((I461-E461)/E461*100,0)</f>
        <v>0</v>
      </c>
    </row>
    <row r="462" spans="1:13" ht="18.75" hidden="1" customHeight="1" x14ac:dyDescent="0.2">
      <c r="B462" s="24">
        <f t="shared" si="47"/>
        <v>2</v>
      </c>
      <c r="C462" s="25" t="s">
        <v>14</v>
      </c>
      <c r="D462" s="26">
        <v>0</v>
      </c>
      <c r="E462" s="26">
        <v>0</v>
      </c>
      <c r="F462" s="27">
        <f t="shared" ref="F462:F469" si="48">IFERROR((E462-D462)/D462*100,0)</f>
        <v>0</v>
      </c>
      <c r="G462" s="26">
        <v>0</v>
      </c>
      <c r="H462" s="26"/>
      <c r="I462" s="47">
        <v>0</v>
      </c>
      <c r="J462" s="47"/>
      <c r="K462" s="27">
        <f t="shared" ref="K462:K469" si="49">IFERROR((I462-G462)/G462*100,0)</f>
        <v>0</v>
      </c>
      <c r="L462" s="27">
        <f t="shared" ref="L462:L469" si="50">IFERROR((I462-E462)/E462*100,0)</f>
        <v>0</v>
      </c>
    </row>
    <row r="463" spans="1:13" ht="18.75" hidden="1" customHeight="1" x14ac:dyDescent="0.2">
      <c r="B463" s="28">
        <f t="shared" si="47"/>
        <v>3</v>
      </c>
      <c r="C463" s="29" t="s">
        <v>15</v>
      </c>
      <c r="D463" s="30">
        <v>0</v>
      </c>
      <c r="E463" s="30">
        <v>0</v>
      </c>
      <c r="F463" s="31">
        <f t="shared" si="48"/>
        <v>0</v>
      </c>
      <c r="G463" s="30">
        <v>0</v>
      </c>
      <c r="H463" s="30"/>
      <c r="I463" s="48">
        <v>0</v>
      </c>
      <c r="J463" s="48"/>
      <c r="K463" s="31">
        <f t="shared" si="49"/>
        <v>0</v>
      </c>
      <c r="L463" s="31">
        <f t="shared" si="50"/>
        <v>0</v>
      </c>
    </row>
    <row r="464" spans="1:13" ht="18.75" hidden="1" customHeight="1" x14ac:dyDescent="0.2">
      <c r="B464" s="32">
        <f t="shared" si="47"/>
        <v>4</v>
      </c>
      <c r="C464" s="33" t="s">
        <v>16</v>
      </c>
      <c r="D464" s="34">
        <f>SUM(D461:D463)</f>
        <v>0</v>
      </c>
      <c r="E464" s="34">
        <f>SUM(E461:E463)</f>
        <v>0</v>
      </c>
      <c r="F464" s="35">
        <f t="shared" si="48"/>
        <v>0</v>
      </c>
      <c r="G464" s="34">
        <f>SUM(G461:G463)</f>
        <v>0</v>
      </c>
      <c r="H464" s="34"/>
      <c r="I464" s="34">
        <f>SUM(I461:I463)</f>
        <v>0</v>
      </c>
      <c r="J464" s="34"/>
      <c r="K464" s="35">
        <f t="shared" si="49"/>
        <v>0</v>
      </c>
      <c r="L464" s="35">
        <f t="shared" si="50"/>
        <v>0</v>
      </c>
    </row>
    <row r="465" spans="1:13" ht="18.75" hidden="1" customHeight="1" x14ac:dyDescent="0.2">
      <c r="B465" s="36">
        <v>6</v>
      </c>
      <c r="C465" s="37" t="s">
        <v>17</v>
      </c>
      <c r="D465" s="38">
        <v>0</v>
      </c>
      <c r="E465" s="38">
        <v>0</v>
      </c>
      <c r="F465" s="39">
        <f t="shared" si="48"/>
        <v>0</v>
      </c>
      <c r="G465" s="38">
        <v>0</v>
      </c>
      <c r="H465" s="38"/>
      <c r="I465" s="49">
        <v>0</v>
      </c>
      <c r="J465" s="49"/>
      <c r="K465" s="39">
        <f t="shared" si="49"/>
        <v>0</v>
      </c>
      <c r="L465" s="39">
        <f t="shared" si="50"/>
        <v>0</v>
      </c>
    </row>
    <row r="466" spans="1:13" ht="18.75" hidden="1" customHeight="1" x14ac:dyDescent="0.2">
      <c r="B466" s="24">
        <v>7</v>
      </c>
      <c r="C466" s="40" t="s">
        <v>18</v>
      </c>
      <c r="D466" s="26">
        <v>0</v>
      </c>
      <c r="E466" s="26">
        <v>0</v>
      </c>
      <c r="F466" s="27">
        <f t="shared" si="48"/>
        <v>0</v>
      </c>
      <c r="G466" s="26">
        <v>0</v>
      </c>
      <c r="H466" s="26"/>
      <c r="I466" s="47">
        <v>0</v>
      </c>
      <c r="J466" s="47"/>
      <c r="K466" s="27">
        <f t="shared" si="49"/>
        <v>0</v>
      </c>
      <c r="L466" s="27">
        <f t="shared" si="50"/>
        <v>0</v>
      </c>
    </row>
    <row r="467" spans="1:13" ht="18.75" hidden="1" customHeight="1" x14ac:dyDescent="0.2">
      <c r="B467" s="28">
        <v>8</v>
      </c>
      <c r="C467" s="29" t="s">
        <v>19</v>
      </c>
      <c r="D467" s="30">
        <v>0</v>
      </c>
      <c r="E467" s="30">
        <v>0</v>
      </c>
      <c r="F467" s="31">
        <f t="shared" si="48"/>
        <v>0</v>
      </c>
      <c r="G467" s="30">
        <v>0</v>
      </c>
      <c r="H467" s="30"/>
      <c r="I467" s="48">
        <v>0</v>
      </c>
      <c r="J467" s="48"/>
      <c r="K467" s="31">
        <f t="shared" si="49"/>
        <v>0</v>
      </c>
      <c r="L467" s="31">
        <f t="shared" si="50"/>
        <v>0</v>
      </c>
    </row>
    <row r="468" spans="1:13" ht="18.75" hidden="1" customHeight="1" x14ac:dyDescent="0.2">
      <c r="B468" s="32">
        <f t="shared" si="47"/>
        <v>9</v>
      </c>
      <c r="C468" s="33" t="s">
        <v>20</v>
      </c>
      <c r="D468" s="34">
        <f>SUM(D465:D467)</f>
        <v>0</v>
      </c>
      <c r="E468" s="34">
        <f t="shared" ref="E468" si="51">SUM(E465:E467)</f>
        <v>0</v>
      </c>
      <c r="F468" s="35">
        <f t="shared" si="48"/>
        <v>0</v>
      </c>
      <c r="G468" s="34">
        <f t="shared" ref="G468:I468" si="52">SUM(G465:G467)</f>
        <v>0</v>
      </c>
      <c r="H468" s="34"/>
      <c r="I468" s="34">
        <f t="shared" si="52"/>
        <v>0</v>
      </c>
      <c r="J468" s="34"/>
      <c r="K468" s="35">
        <f t="shared" si="49"/>
        <v>0</v>
      </c>
      <c r="L468" s="35">
        <f t="shared" si="50"/>
        <v>0</v>
      </c>
    </row>
    <row r="469" spans="1:13" ht="18.75" hidden="1" customHeight="1" x14ac:dyDescent="0.2">
      <c r="B469" s="41">
        <f>B468+1</f>
        <v>10</v>
      </c>
      <c r="C469" s="42" t="s">
        <v>21</v>
      </c>
      <c r="D469" s="43">
        <v>0</v>
      </c>
      <c r="E469" s="43">
        <v>0</v>
      </c>
      <c r="F469" s="44">
        <f t="shared" si="48"/>
        <v>0</v>
      </c>
      <c r="G469" s="43">
        <v>0</v>
      </c>
      <c r="H469" s="43"/>
      <c r="I469" s="50">
        <v>0</v>
      </c>
      <c r="J469" s="50"/>
      <c r="K469" s="44">
        <f t="shared" si="49"/>
        <v>0</v>
      </c>
      <c r="L469" s="44">
        <f t="shared" si="50"/>
        <v>0</v>
      </c>
    </row>
    <row r="472" spans="1:13" ht="19.5" hidden="1" x14ac:dyDescent="0.25">
      <c r="A472" s="11">
        <v>0</v>
      </c>
      <c r="B472" s="12" t="s">
        <v>27</v>
      </c>
      <c r="C472" s="9"/>
      <c r="D472" s="10"/>
      <c r="E472" s="10"/>
      <c r="G472" s="10"/>
      <c r="H472" s="10"/>
    </row>
    <row r="473" spans="1:13" ht="8.25" hidden="1" customHeight="1" x14ac:dyDescent="0.25">
      <c r="B473" s="12"/>
      <c r="C473" s="9"/>
      <c r="D473" s="10"/>
      <c r="E473" s="10"/>
      <c r="G473" s="10"/>
      <c r="H473" s="10"/>
    </row>
    <row r="474" spans="1:13" ht="15.75" hidden="1" x14ac:dyDescent="0.25">
      <c r="B474" s="52" t="s">
        <v>2</v>
      </c>
      <c r="C474" s="14" t="s">
        <v>3</v>
      </c>
      <c r="D474" s="15" t="s">
        <v>4</v>
      </c>
      <c r="E474" s="15" t="s">
        <v>4</v>
      </c>
      <c r="F474" s="15" t="s">
        <v>5</v>
      </c>
      <c r="G474" s="15" t="s">
        <v>6</v>
      </c>
      <c r="H474" s="15"/>
      <c r="I474" s="15" t="s">
        <v>4</v>
      </c>
      <c r="J474" s="15"/>
      <c r="K474" s="15" t="s">
        <v>5</v>
      </c>
      <c r="L474" s="15" t="s">
        <v>5</v>
      </c>
      <c r="M474" s="46">
        <f>M458+1</f>
        <v>7</v>
      </c>
    </row>
    <row r="475" spans="1:13" ht="15.75" hidden="1" x14ac:dyDescent="0.2">
      <c r="B475" s="53"/>
      <c r="C475" s="16"/>
      <c r="D475" s="17">
        <v>2019</v>
      </c>
      <c r="E475" s="17">
        <v>2020</v>
      </c>
      <c r="F475" s="17" t="s">
        <v>8</v>
      </c>
      <c r="G475" s="17">
        <v>2021</v>
      </c>
      <c r="H475" s="17"/>
      <c r="I475" s="17">
        <v>2021</v>
      </c>
      <c r="J475" s="17"/>
      <c r="K475" s="18" t="s">
        <v>9</v>
      </c>
      <c r="L475" s="17" t="s">
        <v>8</v>
      </c>
    </row>
    <row r="476" spans="1:13" hidden="1" x14ac:dyDescent="0.2">
      <c r="A476" s="19"/>
      <c r="B476" s="20"/>
      <c r="C476" s="21" t="s">
        <v>10</v>
      </c>
      <c r="D476" s="22" t="s">
        <v>11</v>
      </c>
      <c r="E476" s="22" t="s">
        <v>11</v>
      </c>
      <c r="F476" s="22"/>
      <c r="G476" s="22" t="s">
        <v>11</v>
      </c>
      <c r="H476" s="22"/>
      <c r="I476" s="22" t="s">
        <v>12</v>
      </c>
      <c r="J476" s="22"/>
      <c r="K476" s="22"/>
      <c r="L476" s="22"/>
    </row>
    <row r="477" spans="1:13" ht="18.75" hidden="1" customHeight="1" x14ac:dyDescent="0.2">
      <c r="A477" s="23"/>
      <c r="B477" s="24">
        <f t="shared" ref="B477:B484" si="53">B476+1</f>
        <v>1</v>
      </c>
      <c r="C477" s="25" t="s">
        <v>13</v>
      </c>
      <c r="D477" s="26">
        <v>0</v>
      </c>
      <c r="E477" s="26">
        <v>0</v>
      </c>
      <c r="F477" s="27">
        <f>IFERROR((E477-D477)/D477*100,0)</f>
        <v>0</v>
      </c>
      <c r="G477" s="26">
        <v>0</v>
      </c>
      <c r="H477" s="26"/>
      <c r="I477" s="47">
        <v>0</v>
      </c>
      <c r="J477" s="47"/>
      <c r="K477" s="27">
        <f>IFERROR((I477-G477)/G477*100,0)</f>
        <v>0</v>
      </c>
      <c r="L477" s="27">
        <f>IFERROR((I477-E477)/E477*100,0)</f>
        <v>0</v>
      </c>
    </row>
    <row r="478" spans="1:13" ht="18.75" hidden="1" customHeight="1" x14ac:dyDescent="0.2">
      <c r="B478" s="24">
        <f t="shared" si="53"/>
        <v>2</v>
      </c>
      <c r="C478" s="25" t="s">
        <v>14</v>
      </c>
      <c r="D478" s="26">
        <v>0</v>
      </c>
      <c r="E478" s="26">
        <v>0</v>
      </c>
      <c r="F478" s="27">
        <f t="shared" ref="F478:F485" si="54">IFERROR((E478-D478)/D478*100,0)</f>
        <v>0</v>
      </c>
      <c r="G478" s="26">
        <v>0</v>
      </c>
      <c r="H478" s="26"/>
      <c r="I478" s="47">
        <v>0</v>
      </c>
      <c r="J478" s="47"/>
      <c r="K478" s="27">
        <f t="shared" ref="K478:K485" si="55">IFERROR((I478-G478)/G478*100,0)</f>
        <v>0</v>
      </c>
      <c r="L478" s="27">
        <f t="shared" ref="L478:L485" si="56">IFERROR((I478-E478)/E478*100,0)</f>
        <v>0</v>
      </c>
    </row>
    <row r="479" spans="1:13" ht="18.75" hidden="1" customHeight="1" x14ac:dyDescent="0.2">
      <c r="B479" s="28">
        <f t="shared" si="53"/>
        <v>3</v>
      </c>
      <c r="C479" s="29" t="s">
        <v>15</v>
      </c>
      <c r="D479" s="30">
        <v>0</v>
      </c>
      <c r="E479" s="30">
        <v>0</v>
      </c>
      <c r="F479" s="31">
        <f t="shared" si="54"/>
        <v>0</v>
      </c>
      <c r="G479" s="30">
        <v>0</v>
      </c>
      <c r="H479" s="30"/>
      <c r="I479" s="48">
        <v>0</v>
      </c>
      <c r="J479" s="48"/>
      <c r="K479" s="31">
        <f t="shared" si="55"/>
        <v>0</v>
      </c>
      <c r="L479" s="31">
        <f t="shared" si="56"/>
        <v>0</v>
      </c>
    </row>
    <row r="480" spans="1:13" ht="18.75" hidden="1" customHeight="1" x14ac:dyDescent="0.2">
      <c r="B480" s="32">
        <f t="shared" si="53"/>
        <v>4</v>
      </c>
      <c r="C480" s="33" t="s">
        <v>16</v>
      </c>
      <c r="D480" s="34">
        <f>SUM(D477:D479)</f>
        <v>0</v>
      </c>
      <c r="E480" s="34">
        <f>SUM(E477:E479)</f>
        <v>0</v>
      </c>
      <c r="F480" s="35">
        <f t="shared" si="54"/>
        <v>0</v>
      </c>
      <c r="G480" s="34">
        <f>SUM(G477:G479)</f>
        <v>0</v>
      </c>
      <c r="H480" s="34"/>
      <c r="I480" s="34">
        <f>SUM(I477:I479)</f>
        <v>0</v>
      </c>
      <c r="J480" s="34"/>
      <c r="K480" s="35">
        <f t="shared" si="55"/>
        <v>0</v>
      </c>
      <c r="L480" s="35">
        <f t="shared" si="56"/>
        <v>0</v>
      </c>
    </row>
    <row r="481" spans="1:13" ht="18.75" hidden="1" customHeight="1" x14ac:dyDescent="0.2">
      <c r="B481" s="36">
        <v>6</v>
      </c>
      <c r="C481" s="37" t="s">
        <v>17</v>
      </c>
      <c r="D481" s="38">
        <v>0</v>
      </c>
      <c r="E481" s="38">
        <v>0</v>
      </c>
      <c r="F481" s="39">
        <f t="shared" si="54"/>
        <v>0</v>
      </c>
      <c r="G481" s="38">
        <v>0</v>
      </c>
      <c r="H481" s="38"/>
      <c r="I481" s="49">
        <v>0</v>
      </c>
      <c r="J481" s="49"/>
      <c r="K481" s="39">
        <f t="shared" si="55"/>
        <v>0</v>
      </c>
      <c r="L481" s="39">
        <f t="shared" si="56"/>
        <v>0</v>
      </c>
    </row>
    <row r="482" spans="1:13" ht="18.75" hidden="1" customHeight="1" x14ac:dyDescent="0.2">
      <c r="B482" s="24">
        <v>7</v>
      </c>
      <c r="C482" s="40" t="s">
        <v>18</v>
      </c>
      <c r="D482" s="26">
        <v>0</v>
      </c>
      <c r="E482" s="26">
        <v>0</v>
      </c>
      <c r="F482" s="27">
        <f t="shared" si="54"/>
        <v>0</v>
      </c>
      <c r="G482" s="26">
        <v>0</v>
      </c>
      <c r="H482" s="26"/>
      <c r="I482" s="47">
        <v>0</v>
      </c>
      <c r="J482" s="47"/>
      <c r="K482" s="27">
        <f t="shared" si="55"/>
        <v>0</v>
      </c>
      <c r="L482" s="27">
        <f t="shared" si="56"/>
        <v>0</v>
      </c>
    </row>
    <row r="483" spans="1:13" ht="18.75" hidden="1" customHeight="1" x14ac:dyDescent="0.2">
      <c r="B483" s="28">
        <v>8</v>
      </c>
      <c r="C483" s="29" t="s">
        <v>19</v>
      </c>
      <c r="D483" s="30">
        <v>0</v>
      </c>
      <c r="E483" s="30">
        <v>0</v>
      </c>
      <c r="F483" s="31">
        <f t="shared" si="54"/>
        <v>0</v>
      </c>
      <c r="G483" s="30">
        <v>0</v>
      </c>
      <c r="H483" s="30"/>
      <c r="I483" s="48">
        <v>0</v>
      </c>
      <c r="J483" s="48"/>
      <c r="K483" s="31">
        <f t="shared" si="55"/>
        <v>0</v>
      </c>
      <c r="L483" s="31">
        <f t="shared" si="56"/>
        <v>0</v>
      </c>
    </row>
    <row r="484" spans="1:13" ht="18.75" hidden="1" customHeight="1" x14ac:dyDescent="0.2">
      <c r="B484" s="32">
        <f t="shared" si="53"/>
        <v>9</v>
      </c>
      <c r="C484" s="33" t="s">
        <v>20</v>
      </c>
      <c r="D484" s="34">
        <f>SUM(D481:D483)</f>
        <v>0</v>
      </c>
      <c r="E484" s="34">
        <f t="shared" ref="E484" si="57">SUM(E481:E483)</f>
        <v>0</v>
      </c>
      <c r="F484" s="35">
        <f t="shared" si="54"/>
        <v>0</v>
      </c>
      <c r="G484" s="34">
        <f t="shared" ref="G484:I484" si="58">SUM(G481:G483)</f>
        <v>0</v>
      </c>
      <c r="H484" s="34"/>
      <c r="I484" s="34">
        <f t="shared" si="58"/>
        <v>0</v>
      </c>
      <c r="J484" s="34"/>
      <c r="K484" s="35">
        <f t="shared" si="55"/>
        <v>0</v>
      </c>
      <c r="L484" s="35">
        <f t="shared" si="56"/>
        <v>0</v>
      </c>
    </row>
    <row r="485" spans="1:13" ht="18.75" hidden="1" customHeight="1" x14ac:dyDescent="0.2">
      <c r="B485" s="41">
        <f>B484+1</f>
        <v>10</v>
      </c>
      <c r="C485" s="42" t="s">
        <v>21</v>
      </c>
      <c r="D485" s="43">
        <v>0</v>
      </c>
      <c r="E485" s="43">
        <v>0</v>
      </c>
      <c r="F485" s="44">
        <f t="shared" si="54"/>
        <v>0</v>
      </c>
      <c r="G485" s="43">
        <v>0</v>
      </c>
      <c r="H485" s="43"/>
      <c r="I485" s="50">
        <v>0</v>
      </c>
      <c r="J485" s="50"/>
      <c r="K485" s="44">
        <f t="shared" si="55"/>
        <v>0</v>
      </c>
      <c r="L485" s="44">
        <f t="shared" si="56"/>
        <v>0</v>
      </c>
    </row>
    <row r="488" spans="1:13" ht="19.5" hidden="1" x14ac:dyDescent="0.25">
      <c r="A488" s="11">
        <v>0</v>
      </c>
      <c r="B488" s="12" t="s">
        <v>27</v>
      </c>
      <c r="C488" s="9"/>
      <c r="D488" s="10"/>
      <c r="E488" s="10"/>
      <c r="G488" s="10"/>
      <c r="H488" s="10"/>
    </row>
    <row r="489" spans="1:13" ht="8.25" hidden="1" customHeight="1" x14ac:dyDescent="0.25">
      <c r="B489" s="12"/>
      <c r="C489" s="9"/>
      <c r="D489" s="10"/>
      <c r="E489" s="10"/>
      <c r="G489" s="10"/>
      <c r="H489" s="10"/>
    </row>
    <row r="490" spans="1:13" ht="15.75" hidden="1" x14ac:dyDescent="0.25">
      <c r="B490" s="52" t="s">
        <v>2</v>
      </c>
      <c r="C490" s="14" t="s">
        <v>3</v>
      </c>
      <c r="D490" s="15" t="s">
        <v>4</v>
      </c>
      <c r="E490" s="15" t="s">
        <v>4</v>
      </c>
      <c r="F490" s="15" t="s">
        <v>5</v>
      </c>
      <c r="G490" s="15" t="s">
        <v>6</v>
      </c>
      <c r="H490" s="15"/>
      <c r="I490" s="15" t="s">
        <v>4</v>
      </c>
      <c r="J490" s="15"/>
      <c r="K490" s="15" t="s">
        <v>5</v>
      </c>
      <c r="L490" s="15" t="s">
        <v>5</v>
      </c>
      <c r="M490" s="46">
        <f>M474+1</f>
        <v>8</v>
      </c>
    </row>
    <row r="491" spans="1:13" ht="15.75" hidden="1" x14ac:dyDescent="0.2">
      <c r="B491" s="53"/>
      <c r="C491" s="16"/>
      <c r="D491" s="17">
        <v>2019</v>
      </c>
      <c r="E491" s="17">
        <v>2020</v>
      </c>
      <c r="F491" s="17" t="s">
        <v>8</v>
      </c>
      <c r="G491" s="17">
        <v>2021</v>
      </c>
      <c r="H491" s="17"/>
      <c r="I491" s="17">
        <v>2021</v>
      </c>
      <c r="J491" s="17"/>
      <c r="K491" s="18" t="s">
        <v>9</v>
      </c>
      <c r="L491" s="17" t="s">
        <v>8</v>
      </c>
    </row>
    <row r="492" spans="1:13" hidden="1" x14ac:dyDescent="0.2">
      <c r="A492" s="19"/>
      <c r="B492" s="20"/>
      <c r="C492" s="21" t="s">
        <v>10</v>
      </c>
      <c r="D492" s="22" t="s">
        <v>11</v>
      </c>
      <c r="E492" s="22" t="s">
        <v>11</v>
      </c>
      <c r="F492" s="22"/>
      <c r="G492" s="22" t="s">
        <v>11</v>
      </c>
      <c r="H492" s="22"/>
      <c r="I492" s="22" t="s">
        <v>12</v>
      </c>
      <c r="J492" s="22"/>
      <c r="K492" s="22"/>
      <c r="L492" s="22"/>
    </row>
    <row r="493" spans="1:13" ht="18.75" hidden="1" customHeight="1" x14ac:dyDescent="0.2">
      <c r="A493" s="23"/>
      <c r="B493" s="24">
        <f t="shared" ref="B493:B500" si="59">B492+1</f>
        <v>1</v>
      </c>
      <c r="C493" s="25" t="s">
        <v>13</v>
      </c>
      <c r="D493" s="26">
        <v>0</v>
      </c>
      <c r="E493" s="26">
        <v>0</v>
      </c>
      <c r="F493" s="27">
        <f>IFERROR((E493-D493)/D493*100,0)</f>
        <v>0</v>
      </c>
      <c r="G493" s="26">
        <v>0</v>
      </c>
      <c r="H493" s="26"/>
      <c r="I493" s="47">
        <v>0</v>
      </c>
      <c r="J493" s="47"/>
      <c r="K493" s="27">
        <f>IFERROR((I493-G493)/G493*100,0)</f>
        <v>0</v>
      </c>
      <c r="L493" s="27">
        <f>IFERROR((I493-E493)/E493*100,0)</f>
        <v>0</v>
      </c>
    </row>
    <row r="494" spans="1:13" ht="18.75" hidden="1" customHeight="1" x14ac:dyDescent="0.2">
      <c r="B494" s="24">
        <f t="shared" si="59"/>
        <v>2</v>
      </c>
      <c r="C494" s="25" t="s">
        <v>14</v>
      </c>
      <c r="D494" s="26">
        <v>0</v>
      </c>
      <c r="E494" s="26">
        <v>0</v>
      </c>
      <c r="F494" s="27">
        <f t="shared" ref="F494:F501" si="60">IFERROR((E494-D494)/D494*100,0)</f>
        <v>0</v>
      </c>
      <c r="G494" s="26">
        <v>0</v>
      </c>
      <c r="H494" s="26"/>
      <c r="I494" s="47">
        <v>0</v>
      </c>
      <c r="J494" s="47"/>
      <c r="K494" s="27">
        <f t="shared" ref="K494:K501" si="61">IFERROR((I494-G494)/G494*100,0)</f>
        <v>0</v>
      </c>
      <c r="L494" s="27">
        <f t="shared" ref="L494:L501" si="62">IFERROR((I494-E494)/E494*100,0)</f>
        <v>0</v>
      </c>
    </row>
    <row r="495" spans="1:13" ht="18.75" hidden="1" customHeight="1" x14ac:dyDescent="0.2">
      <c r="B495" s="28">
        <f t="shared" si="59"/>
        <v>3</v>
      </c>
      <c r="C495" s="29" t="s">
        <v>15</v>
      </c>
      <c r="D495" s="30">
        <v>0</v>
      </c>
      <c r="E495" s="30">
        <v>0</v>
      </c>
      <c r="F495" s="31">
        <f t="shared" si="60"/>
        <v>0</v>
      </c>
      <c r="G495" s="30">
        <v>0</v>
      </c>
      <c r="H495" s="30"/>
      <c r="I495" s="48">
        <v>0</v>
      </c>
      <c r="J495" s="48"/>
      <c r="K495" s="31">
        <f t="shared" si="61"/>
        <v>0</v>
      </c>
      <c r="L495" s="31">
        <f t="shared" si="62"/>
        <v>0</v>
      </c>
    </row>
    <row r="496" spans="1:13" ht="18.75" hidden="1" customHeight="1" x14ac:dyDescent="0.2">
      <c r="B496" s="32">
        <f t="shared" si="59"/>
        <v>4</v>
      </c>
      <c r="C496" s="33" t="s">
        <v>16</v>
      </c>
      <c r="D496" s="34">
        <f>SUM(D493:D495)</f>
        <v>0</v>
      </c>
      <c r="E496" s="34">
        <f>SUM(E493:E495)</f>
        <v>0</v>
      </c>
      <c r="F496" s="35">
        <f t="shared" si="60"/>
        <v>0</v>
      </c>
      <c r="G496" s="34">
        <f>SUM(G493:G495)</f>
        <v>0</v>
      </c>
      <c r="H496" s="34"/>
      <c r="I496" s="34">
        <f>SUM(I493:I495)</f>
        <v>0</v>
      </c>
      <c r="J496" s="34"/>
      <c r="K496" s="35">
        <f t="shared" si="61"/>
        <v>0</v>
      </c>
      <c r="L496" s="35">
        <f t="shared" si="62"/>
        <v>0</v>
      </c>
    </row>
    <row r="497" spans="1:13" ht="18.75" hidden="1" customHeight="1" x14ac:dyDescent="0.2">
      <c r="B497" s="36">
        <v>6</v>
      </c>
      <c r="C497" s="37" t="s">
        <v>17</v>
      </c>
      <c r="D497" s="38">
        <v>0</v>
      </c>
      <c r="E497" s="38">
        <v>0</v>
      </c>
      <c r="F497" s="39">
        <f t="shared" si="60"/>
        <v>0</v>
      </c>
      <c r="G497" s="38">
        <v>0</v>
      </c>
      <c r="H497" s="38"/>
      <c r="I497" s="49">
        <v>0</v>
      </c>
      <c r="J497" s="49"/>
      <c r="K497" s="39">
        <f t="shared" si="61"/>
        <v>0</v>
      </c>
      <c r="L497" s="39">
        <f t="shared" si="62"/>
        <v>0</v>
      </c>
    </row>
    <row r="498" spans="1:13" ht="18.75" hidden="1" customHeight="1" x14ac:dyDescent="0.2">
      <c r="B498" s="24">
        <v>7</v>
      </c>
      <c r="C498" s="40" t="s">
        <v>18</v>
      </c>
      <c r="D498" s="26">
        <v>0</v>
      </c>
      <c r="E498" s="26">
        <v>0</v>
      </c>
      <c r="F498" s="27">
        <f t="shared" si="60"/>
        <v>0</v>
      </c>
      <c r="G498" s="26">
        <v>0</v>
      </c>
      <c r="H498" s="26"/>
      <c r="I498" s="47">
        <v>0</v>
      </c>
      <c r="J498" s="47"/>
      <c r="K498" s="27">
        <f t="shared" si="61"/>
        <v>0</v>
      </c>
      <c r="L498" s="27">
        <f t="shared" si="62"/>
        <v>0</v>
      </c>
    </row>
    <row r="499" spans="1:13" ht="18.75" hidden="1" customHeight="1" x14ac:dyDescent="0.2">
      <c r="B499" s="28">
        <v>8</v>
      </c>
      <c r="C499" s="29" t="s">
        <v>19</v>
      </c>
      <c r="D499" s="30">
        <v>0</v>
      </c>
      <c r="E499" s="30">
        <v>0</v>
      </c>
      <c r="F499" s="31">
        <f t="shared" si="60"/>
        <v>0</v>
      </c>
      <c r="G499" s="30">
        <v>0</v>
      </c>
      <c r="H499" s="30"/>
      <c r="I499" s="48">
        <v>0</v>
      </c>
      <c r="J499" s="48"/>
      <c r="K499" s="31">
        <f t="shared" si="61"/>
        <v>0</v>
      </c>
      <c r="L499" s="31">
        <f t="shared" si="62"/>
        <v>0</v>
      </c>
    </row>
    <row r="500" spans="1:13" ht="18.75" hidden="1" customHeight="1" x14ac:dyDescent="0.2">
      <c r="B500" s="32">
        <f t="shared" si="59"/>
        <v>9</v>
      </c>
      <c r="C500" s="33" t="s">
        <v>20</v>
      </c>
      <c r="D500" s="34">
        <f>SUM(D497:D499)</f>
        <v>0</v>
      </c>
      <c r="E500" s="34">
        <f t="shared" ref="E500" si="63">SUM(E497:E499)</f>
        <v>0</v>
      </c>
      <c r="F500" s="35">
        <f t="shared" si="60"/>
        <v>0</v>
      </c>
      <c r="G500" s="34">
        <f t="shared" ref="G500:I500" si="64">SUM(G497:G499)</f>
        <v>0</v>
      </c>
      <c r="H500" s="34"/>
      <c r="I500" s="34">
        <f t="shared" si="64"/>
        <v>0</v>
      </c>
      <c r="J500" s="34"/>
      <c r="K500" s="35">
        <f t="shared" si="61"/>
        <v>0</v>
      </c>
      <c r="L500" s="35">
        <f t="shared" si="62"/>
        <v>0</v>
      </c>
    </row>
    <row r="501" spans="1:13" ht="18.75" hidden="1" customHeight="1" x14ac:dyDescent="0.2">
      <c r="B501" s="41">
        <f>B500+1</f>
        <v>10</v>
      </c>
      <c r="C501" s="42" t="s">
        <v>21</v>
      </c>
      <c r="D501" s="43">
        <v>0</v>
      </c>
      <c r="E501" s="43">
        <v>0</v>
      </c>
      <c r="F501" s="44">
        <f t="shared" si="60"/>
        <v>0</v>
      </c>
      <c r="G501" s="43">
        <v>0</v>
      </c>
      <c r="H501" s="43"/>
      <c r="I501" s="50">
        <v>0</v>
      </c>
      <c r="J501" s="50"/>
      <c r="K501" s="44">
        <f t="shared" si="61"/>
        <v>0</v>
      </c>
      <c r="L501" s="44">
        <f t="shared" si="62"/>
        <v>0</v>
      </c>
    </row>
    <row r="504" spans="1:13" ht="19.5" hidden="1" x14ac:dyDescent="0.25">
      <c r="A504" s="11">
        <v>0</v>
      </c>
      <c r="B504" s="12" t="s">
        <v>27</v>
      </c>
      <c r="C504" s="9"/>
      <c r="D504" s="10"/>
      <c r="E504" s="10"/>
      <c r="G504" s="10"/>
      <c r="H504" s="10"/>
    </row>
    <row r="505" spans="1:13" ht="8.25" hidden="1" customHeight="1" x14ac:dyDescent="0.25">
      <c r="B505" s="12"/>
      <c r="C505" s="9"/>
      <c r="D505" s="10"/>
      <c r="E505" s="10"/>
      <c r="G505" s="10"/>
      <c r="H505" s="10"/>
    </row>
    <row r="506" spans="1:13" ht="15.75" hidden="1" x14ac:dyDescent="0.25">
      <c r="B506" s="52" t="s">
        <v>2</v>
      </c>
      <c r="C506" s="14" t="s">
        <v>3</v>
      </c>
      <c r="D506" s="15" t="s">
        <v>4</v>
      </c>
      <c r="E506" s="15" t="s">
        <v>4</v>
      </c>
      <c r="F506" s="15" t="s">
        <v>5</v>
      </c>
      <c r="G506" s="15" t="s">
        <v>6</v>
      </c>
      <c r="H506" s="15"/>
      <c r="I506" s="15" t="s">
        <v>4</v>
      </c>
      <c r="J506" s="15"/>
      <c r="K506" s="15" t="s">
        <v>5</v>
      </c>
      <c r="L506" s="15" t="s">
        <v>5</v>
      </c>
      <c r="M506" s="46">
        <f>M490+1</f>
        <v>9</v>
      </c>
    </row>
    <row r="507" spans="1:13" ht="15.75" hidden="1" x14ac:dyDescent="0.2">
      <c r="B507" s="53"/>
      <c r="C507" s="16"/>
      <c r="D507" s="17">
        <v>2019</v>
      </c>
      <c r="E507" s="17">
        <v>2020</v>
      </c>
      <c r="F507" s="17" t="s">
        <v>8</v>
      </c>
      <c r="G507" s="17">
        <v>2021</v>
      </c>
      <c r="H507" s="17"/>
      <c r="I507" s="17">
        <v>2021</v>
      </c>
      <c r="J507" s="17"/>
      <c r="K507" s="18" t="s">
        <v>9</v>
      </c>
      <c r="L507" s="17" t="s">
        <v>8</v>
      </c>
    </row>
    <row r="508" spans="1:13" hidden="1" x14ac:dyDescent="0.2">
      <c r="A508" s="19"/>
      <c r="B508" s="20"/>
      <c r="C508" s="21" t="s">
        <v>10</v>
      </c>
      <c r="D508" s="22" t="s">
        <v>11</v>
      </c>
      <c r="E508" s="22" t="s">
        <v>11</v>
      </c>
      <c r="F508" s="22"/>
      <c r="G508" s="22" t="s">
        <v>11</v>
      </c>
      <c r="H508" s="22"/>
      <c r="I508" s="22" t="s">
        <v>12</v>
      </c>
      <c r="J508" s="22"/>
      <c r="K508" s="22"/>
      <c r="L508" s="22"/>
    </row>
    <row r="509" spans="1:13" ht="18.75" hidden="1" customHeight="1" x14ac:dyDescent="0.2">
      <c r="A509" s="23"/>
      <c r="B509" s="24">
        <f t="shared" ref="B509:B516" si="65">B508+1</f>
        <v>1</v>
      </c>
      <c r="C509" s="25" t="s">
        <v>13</v>
      </c>
      <c r="D509" s="26">
        <v>0</v>
      </c>
      <c r="E509" s="26">
        <v>0</v>
      </c>
      <c r="F509" s="27">
        <f>IFERROR((E509-D509)/D509*100,0)</f>
        <v>0</v>
      </c>
      <c r="G509" s="26">
        <v>0</v>
      </c>
      <c r="H509" s="26"/>
      <c r="I509" s="47">
        <v>0</v>
      </c>
      <c r="J509" s="47"/>
      <c r="K509" s="27">
        <f>IFERROR((I509-G509)/G509*100,0)</f>
        <v>0</v>
      </c>
      <c r="L509" s="27">
        <f>IFERROR((I509-E509)/E509*100,0)</f>
        <v>0</v>
      </c>
    </row>
    <row r="510" spans="1:13" ht="18.75" hidden="1" customHeight="1" x14ac:dyDescent="0.2">
      <c r="B510" s="24">
        <f t="shared" si="65"/>
        <v>2</v>
      </c>
      <c r="C510" s="25" t="s">
        <v>14</v>
      </c>
      <c r="D510" s="26">
        <v>0</v>
      </c>
      <c r="E510" s="26">
        <v>0</v>
      </c>
      <c r="F510" s="27">
        <f t="shared" ref="F510:F517" si="66">IFERROR((E510-D510)/D510*100,0)</f>
        <v>0</v>
      </c>
      <c r="G510" s="26">
        <v>0</v>
      </c>
      <c r="H510" s="26"/>
      <c r="I510" s="47">
        <v>0</v>
      </c>
      <c r="J510" s="47"/>
      <c r="K510" s="27">
        <f t="shared" ref="K510:K517" si="67">IFERROR((I510-G510)/G510*100,0)</f>
        <v>0</v>
      </c>
      <c r="L510" s="27">
        <f t="shared" ref="L510:L517" si="68">IFERROR((I510-E510)/E510*100,0)</f>
        <v>0</v>
      </c>
    </row>
    <row r="511" spans="1:13" ht="18.75" hidden="1" customHeight="1" x14ac:dyDescent="0.2">
      <c r="B511" s="28">
        <f t="shared" si="65"/>
        <v>3</v>
      </c>
      <c r="C511" s="29" t="s">
        <v>15</v>
      </c>
      <c r="D511" s="30">
        <v>0</v>
      </c>
      <c r="E511" s="30">
        <v>0</v>
      </c>
      <c r="F511" s="31">
        <f t="shared" si="66"/>
        <v>0</v>
      </c>
      <c r="G511" s="30">
        <v>0</v>
      </c>
      <c r="H511" s="30"/>
      <c r="I511" s="48">
        <v>0</v>
      </c>
      <c r="J511" s="48"/>
      <c r="K511" s="31">
        <f t="shared" si="67"/>
        <v>0</v>
      </c>
      <c r="L511" s="31">
        <f t="shared" si="68"/>
        <v>0</v>
      </c>
    </row>
    <row r="512" spans="1:13" ht="18.75" hidden="1" customHeight="1" x14ac:dyDescent="0.2">
      <c r="B512" s="32">
        <f t="shared" si="65"/>
        <v>4</v>
      </c>
      <c r="C512" s="33" t="s">
        <v>16</v>
      </c>
      <c r="D512" s="34">
        <f>SUM(D509:D511)</f>
        <v>0</v>
      </c>
      <c r="E512" s="34">
        <f>SUM(E509:E511)</f>
        <v>0</v>
      </c>
      <c r="F512" s="35">
        <f t="shared" si="66"/>
        <v>0</v>
      </c>
      <c r="G512" s="34">
        <f>SUM(G509:G511)</f>
        <v>0</v>
      </c>
      <c r="H512" s="34"/>
      <c r="I512" s="34">
        <f>SUM(I509:I511)</f>
        <v>0</v>
      </c>
      <c r="J512" s="34"/>
      <c r="K512" s="35">
        <f t="shared" si="67"/>
        <v>0</v>
      </c>
      <c r="L512" s="35">
        <f t="shared" si="68"/>
        <v>0</v>
      </c>
    </row>
    <row r="513" spans="1:13" ht="18.75" hidden="1" customHeight="1" x14ac:dyDescent="0.2">
      <c r="B513" s="36">
        <v>6</v>
      </c>
      <c r="C513" s="37" t="s">
        <v>17</v>
      </c>
      <c r="D513" s="38">
        <v>0</v>
      </c>
      <c r="E513" s="38">
        <v>0</v>
      </c>
      <c r="F513" s="39">
        <f t="shared" si="66"/>
        <v>0</v>
      </c>
      <c r="G513" s="38">
        <v>0</v>
      </c>
      <c r="H513" s="38"/>
      <c r="I513" s="49">
        <v>0</v>
      </c>
      <c r="J513" s="49"/>
      <c r="K513" s="39">
        <f t="shared" si="67"/>
        <v>0</v>
      </c>
      <c r="L513" s="39">
        <f t="shared" si="68"/>
        <v>0</v>
      </c>
    </row>
    <row r="514" spans="1:13" ht="18.75" hidden="1" customHeight="1" x14ac:dyDescent="0.2">
      <c r="B514" s="24">
        <v>7</v>
      </c>
      <c r="C514" s="40" t="s">
        <v>18</v>
      </c>
      <c r="D514" s="26">
        <v>0</v>
      </c>
      <c r="E514" s="26">
        <v>0</v>
      </c>
      <c r="F514" s="27">
        <f t="shared" si="66"/>
        <v>0</v>
      </c>
      <c r="G514" s="26">
        <v>0</v>
      </c>
      <c r="H514" s="26"/>
      <c r="I514" s="47">
        <v>0</v>
      </c>
      <c r="J514" s="47"/>
      <c r="K514" s="27">
        <f t="shared" si="67"/>
        <v>0</v>
      </c>
      <c r="L514" s="27">
        <f t="shared" si="68"/>
        <v>0</v>
      </c>
    </row>
    <row r="515" spans="1:13" ht="18.75" hidden="1" customHeight="1" x14ac:dyDescent="0.2">
      <c r="B515" s="28">
        <v>8</v>
      </c>
      <c r="C515" s="29" t="s">
        <v>19</v>
      </c>
      <c r="D515" s="30">
        <v>0</v>
      </c>
      <c r="E515" s="30">
        <v>0</v>
      </c>
      <c r="F515" s="31">
        <f t="shared" si="66"/>
        <v>0</v>
      </c>
      <c r="G515" s="30">
        <v>0</v>
      </c>
      <c r="H515" s="30"/>
      <c r="I515" s="48">
        <v>0</v>
      </c>
      <c r="J515" s="48"/>
      <c r="K515" s="31">
        <f t="shared" si="67"/>
        <v>0</v>
      </c>
      <c r="L515" s="31">
        <f t="shared" si="68"/>
        <v>0</v>
      </c>
    </row>
    <row r="516" spans="1:13" ht="18.75" hidden="1" customHeight="1" x14ac:dyDescent="0.2">
      <c r="B516" s="32">
        <f t="shared" si="65"/>
        <v>9</v>
      </c>
      <c r="C516" s="33" t="s">
        <v>20</v>
      </c>
      <c r="D516" s="34">
        <f>SUM(D513:D515)</f>
        <v>0</v>
      </c>
      <c r="E516" s="34">
        <f t="shared" ref="E516" si="69">SUM(E513:E515)</f>
        <v>0</v>
      </c>
      <c r="F516" s="35">
        <f t="shared" si="66"/>
        <v>0</v>
      </c>
      <c r="G516" s="34">
        <f t="shared" ref="G516:I516" si="70">SUM(G513:G515)</f>
        <v>0</v>
      </c>
      <c r="H516" s="34"/>
      <c r="I516" s="34">
        <f t="shared" si="70"/>
        <v>0</v>
      </c>
      <c r="J516" s="34"/>
      <c r="K516" s="35">
        <f t="shared" si="67"/>
        <v>0</v>
      </c>
      <c r="L516" s="35">
        <f t="shared" si="68"/>
        <v>0</v>
      </c>
    </row>
    <row r="517" spans="1:13" ht="18.75" hidden="1" customHeight="1" x14ac:dyDescent="0.2">
      <c r="B517" s="41">
        <f>B516+1</f>
        <v>10</v>
      </c>
      <c r="C517" s="42" t="s">
        <v>21</v>
      </c>
      <c r="D517" s="43">
        <v>0</v>
      </c>
      <c r="E517" s="43">
        <v>0</v>
      </c>
      <c r="F517" s="44">
        <f t="shared" si="66"/>
        <v>0</v>
      </c>
      <c r="G517" s="43">
        <v>0</v>
      </c>
      <c r="H517" s="43"/>
      <c r="I517" s="50">
        <v>0</v>
      </c>
      <c r="J517" s="50"/>
      <c r="K517" s="44">
        <f t="shared" si="67"/>
        <v>0</v>
      </c>
      <c r="L517" s="44">
        <f t="shared" si="68"/>
        <v>0</v>
      </c>
    </row>
    <row r="520" spans="1:13" ht="19.5" hidden="1" x14ac:dyDescent="0.25">
      <c r="A520" s="11">
        <v>0</v>
      </c>
      <c r="B520" s="12" t="s">
        <v>27</v>
      </c>
      <c r="C520" s="9"/>
      <c r="D520" s="10"/>
      <c r="E520" s="10"/>
      <c r="G520" s="10"/>
      <c r="H520" s="10"/>
    </row>
    <row r="521" spans="1:13" ht="8.25" hidden="1" customHeight="1" x14ac:dyDescent="0.25">
      <c r="B521" s="12"/>
      <c r="C521" s="9"/>
      <c r="D521" s="10"/>
      <c r="E521" s="10"/>
      <c r="G521" s="10"/>
      <c r="H521" s="10"/>
    </row>
    <row r="522" spans="1:13" ht="15.75" hidden="1" x14ac:dyDescent="0.25">
      <c r="B522" s="52" t="s">
        <v>2</v>
      </c>
      <c r="C522" s="14" t="s">
        <v>3</v>
      </c>
      <c r="D522" s="15" t="s">
        <v>4</v>
      </c>
      <c r="E522" s="15" t="s">
        <v>4</v>
      </c>
      <c r="F522" s="15" t="s">
        <v>5</v>
      </c>
      <c r="G522" s="15" t="s">
        <v>6</v>
      </c>
      <c r="H522" s="15"/>
      <c r="I522" s="15" t="s">
        <v>4</v>
      </c>
      <c r="J522" s="15"/>
      <c r="K522" s="15" t="s">
        <v>5</v>
      </c>
      <c r="L522" s="15" t="s">
        <v>5</v>
      </c>
      <c r="M522" s="46">
        <f>M506+1</f>
        <v>10</v>
      </c>
    </row>
    <row r="523" spans="1:13" ht="15.75" hidden="1" x14ac:dyDescent="0.2">
      <c r="B523" s="53"/>
      <c r="C523" s="16"/>
      <c r="D523" s="17">
        <v>2019</v>
      </c>
      <c r="E523" s="17">
        <v>2020</v>
      </c>
      <c r="F523" s="17" t="s">
        <v>8</v>
      </c>
      <c r="G523" s="17">
        <v>2021</v>
      </c>
      <c r="H523" s="17"/>
      <c r="I523" s="17">
        <v>2021</v>
      </c>
      <c r="J523" s="17"/>
      <c r="K523" s="18" t="s">
        <v>9</v>
      </c>
      <c r="L523" s="17" t="s">
        <v>8</v>
      </c>
    </row>
    <row r="524" spans="1:13" hidden="1" x14ac:dyDescent="0.2">
      <c r="A524" s="19"/>
      <c r="B524" s="20"/>
      <c r="C524" s="21" t="s">
        <v>10</v>
      </c>
      <c r="D524" s="22" t="s">
        <v>11</v>
      </c>
      <c r="E524" s="22" t="s">
        <v>11</v>
      </c>
      <c r="F524" s="22"/>
      <c r="G524" s="22" t="s">
        <v>11</v>
      </c>
      <c r="H524" s="22"/>
      <c r="I524" s="22" t="s">
        <v>12</v>
      </c>
      <c r="J524" s="22"/>
      <c r="K524" s="22"/>
      <c r="L524" s="22"/>
    </row>
    <row r="525" spans="1:13" ht="18.75" hidden="1" customHeight="1" x14ac:dyDescent="0.2">
      <c r="A525" s="23"/>
      <c r="B525" s="24">
        <f t="shared" ref="B525:B532" si="71">B524+1</f>
        <v>1</v>
      </c>
      <c r="C525" s="25" t="s">
        <v>13</v>
      </c>
      <c r="D525" s="26">
        <v>0</v>
      </c>
      <c r="E525" s="26">
        <v>0</v>
      </c>
      <c r="F525" s="27">
        <f>IFERROR((E525-D525)/D525*100,0)</f>
        <v>0</v>
      </c>
      <c r="G525" s="26">
        <v>0</v>
      </c>
      <c r="H525" s="26"/>
      <c r="I525" s="47">
        <v>0</v>
      </c>
      <c r="J525" s="47"/>
      <c r="K525" s="27">
        <f>IFERROR((I525-G525)/G525*100,0)</f>
        <v>0</v>
      </c>
      <c r="L525" s="27">
        <f>IFERROR((I525-E525)/E525*100,0)</f>
        <v>0</v>
      </c>
    </row>
    <row r="526" spans="1:13" ht="18.75" hidden="1" customHeight="1" x14ac:dyDescent="0.2">
      <c r="B526" s="24">
        <f t="shared" si="71"/>
        <v>2</v>
      </c>
      <c r="C526" s="25" t="s">
        <v>14</v>
      </c>
      <c r="D526" s="26">
        <v>0</v>
      </c>
      <c r="E526" s="26">
        <v>0</v>
      </c>
      <c r="F526" s="27">
        <f t="shared" ref="F526:F533" si="72">IFERROR((E526-D526)/D526*100,0)</f>
        <v>0</v>
      </c>
      <c r="G526" s="26">
        <v>0</v>
      </c>
      <c r="H526" s="26"/>
      <c r="I526" s="47">
        <v>0</v>
      </c>
      <c r="J526" s="47"/>
      <c r="K526" s="27">
        <f t="shared" ref="K526:K533" si="73">IFERROR((I526-G526)/G526*100,0)</f>
        <v>0</v>
      </c>
      <c r="L526" s="27">
        <f t="shared" ref="L526:L533" si="74">IFERROR((I526-E526)/E526*100,0)</f>
        <v>0</v>
      </c>
    </row>
    <row r="527" spans="1:13" ht="18.75" hidden="1" customHeight="1" x14ac:dyDescent="0.2">
      <c r="B527" s="28">
        <f t="shared" si="71"/>
        <v>3</v>
      </c>
      <c r="C527" s="29" t="s">
        <v>15</v>
      </c>
      <c r="D527" s="30">
        <v>0</v>
      </c>
      <c r="E527" s="30">
        <v>0</v>
      </c>
      <c r="F527" s="31">
        <f t="shared" si="72"/>
        <v>0</v>
      </c>
      <c r="G527" s="30">
        <v>0</v>
      </c>
      <c r="H527" s="30"/>
      <c r="I527" s="48">
        <v>0</v>
      </c>
      <c r="J527" s="48"/>
      <c r="K527" s="31">
        <f t="shared" si="73"/>
        <v>0</v>
      </c>
      <c r="L527" s="31">
        <f t="shared" si="74"/>
        <v>0</v>
      </c>
    </row>
    <row r="528" spans="1:13" ht="18.75" hidden="1" customHeight="1" x14ac:dyDescent="0.2">
      <c r="B528" s="32">
        <f t="shared" si="71"/>
        <v>4</v>
      </c>
      <c r="C528" s="33" t="s">
        <v>16</v>
      </c>
      <c r="D528" s="34">
        <f>SUM(D525:D527)</f>
        <v>0</v>
      </c>
      <c r="E528" s="34">
        <f>SUM(E525:E527)</f>
        <v>0</v>
      </c>
      <c r="F528" s="35">
        <f t="shared" si="72"/>
        <v>0</v>
      </c>
      <c r="G528" s="34">
        <f>SUM(G525:G527)</f>
        <v>0</v>
      </c>
      <c r="H528" s="34"/>
      <c r="I528" s="34">
        <f>SUM(I525:I527)</f>
        <v>0</v>
      </c>
      <c r="J528" s="34"/>
      <c r="K528" s="35">
        <f t="shared" si="73"/>
        <v>0</v>
      </c>
      <c r="L528" s="35">
        <f t="shared" si="74"/>
        <v>0</v>
      </c>
    </row>
    <row r="529" spans="1:13" ht="18.75" hidden="1" customHeight="1" x14ac:dyDescent="0.2">
      <c r="B529" s="36">
        <v>6</v>
      </c>
      <c r="C529" s="37" t="s">
        <v>17</v>
      </c>
      <c r="D529" s="38">
        <v>0</v>
      </c>
      <c r="E529" s="38">
        <v>0</v>
      </c>
      <c r="F529" s="39">
        <f t="shared" si="72"/>
        <v>0</v>
      </c>
      <c r="G529" s="38">
        <v>0</v>
      </c>
      <c r="H529" s="38"/>
      <c r="I529" s="49">
        <v>0</v>
      </c>
      <c r="J529" s="49"/>
      <c r="K529" s="39">
        <f t="shared" si="73"/>
        <v>0</v>
      </c>
      <c r="L529" s="39">
        <f t="shared" si="74"/>
        <v>0</v>
      </c>
    </row>
    <row r="530" spans="1:13" ht="18.75" hidden="1" customHeight="1" x14ac:dyDescent="0.2">
      <c r="B530" s="24">
        <v>7</v>
      </c>
      <c r="C530" s="40" t="s">
        <v>18</v>
      </c>
      <c r="D530" s="26">
        <v>0</v>
      </c>
      <c r="E530" s="26">
        <v>0</v>
      </c>
      <c r="F530" s="27">
        <f t="shared" si="72"/>
        <v>0</v>
      </c>
      <c r="G530" s="26">
        <v>0</v>
      </c>
      <c r="H530" s="26"/>
      <c r="I530" s="47">
        <v>0</v>
      </c>
      <c r="J530" s="47"/>
      <c r="K530" s="27">
        <f t="shared" si="73"/>
        <v>0</v>
      </c>
      <c r="L530" s="27">
        <f t="shared" si="74"/>
        <v>0</v>
      </c>
    </row>
    <row r="531" spans="1:13" ht="18.75" hidden="1" customHeight="1" x14ac:dyDescent="0.2">
      <c r="B531" s="28">
        <v>8</v>
      </c>
      <c r="C531" s="29" t="s">
        <v>19</v>
      </c>
      <c r="D531" s="30">
        <v>0</v>
      </c>
      <c r="E531" s="30">
        <v>0</v>
      </c>
      <c r="F531" s="31">
        <f t="shared" si="72"/>
        <v>0</v>
      </c>
      <c r="G531" s="30">
        <v>0</v>
      </c>
      <c r="H531" s="30"/>
      <c r="I531" s="48">
        <v>0</v>
      </c>
      <c r="J531" s="48"/>
      <c r="K531" s="31">
        <f t="shared" si="73"/>
        <v>0</v>
      </c>
      <c r="L531" s="31">
        <f t="shared" si="74"/>
        <v>0</v>
      </c>
    </row>
    <row r="532" spans="1:13" ht="18.75" hidden="1" customHeight="1" x14ac:dyDescent="0.2">
      <c r="B532" s="32">
        <f t="shared" si="71"/>
        <v>9</v>
      </c>
      <c r="C532" s="33" t="s">
        <v>20</v>
      </c>
      <c r="D532" s="34">
        <f>SUM(D529:D531)</f>
        <v>0</v>
      </c>
      <c r="E532" s="34">
        <f t="shared" ref="E532" si="75">SUM(E529:E531)</f>
        <v>0</v>
      </c>
      <c r="F532" s="35">
        <f t="shared" si="72"/>
        <v>0</v>
      </c>
      <c r="G532" s="34">
        <f t="shared" ref="G532:I532" si="76">SUM(G529:G531)</f>
        <v>0</v>
      </c>
      <c r="H532" s="34"/>
      <c r="I532" s="34">
        <f t="shared" si="76"/>
        <v>0</v>
      </c>
      <c r="J532" s="34"/>
      <c r="K532" s="35">
        <f t="shared" si="73"/>
        <v>0</v>
      </c>
      <c r="L532" s="35">
        <f t="shared" si="74"/>
        <v>0</v>
      </c>
    </row>
    <row r="533" spans="1:13" ht="18.75" hidden="1" customHeight="1" x14ac:dyDescent="0.2">
      <c r="B533" s="41">
        <f>B532+1</f>
        <v>10</v>
      </c>
      <c r="C533" s="42" t="s">
        <v>21</v>
      </c>
      <c r="D533" s="43">
        <v>0</v>
      </c>
      <c r="E533" s="43">
        <v>0</v>
      </c>
      <c r="F533" s="44">
        <f t="shared" si="72"/>
        <v>0</v>
      </c>
      <c r="G533" s="43">
        <v>0</v>
      </c>
      <c r="H533" s="43"/>
      <c r="I533" s="50">
        <v>0</v>
      </c>
      <c r="J533" s="50"/>
      <c r="K533" s="44">
        <f t="shared" si="73"/>
        <v>0</v>
      </c>
      <c r="L533" s="44">
        <f t="shared" si="74"/>
        <v>0</v>
      </c>
    </row>
    <row r="536" spans="1:13" ht="19.5" hidden="1" x14ac:dyDescent="0.25">
      <c r="A536" s="11">
        <v>0</v>
      </c>
      <c r="B536" s="12" t="s">
        <v>27</v>
      </c>
      <c r="C536" s="9"/>
      <c r="D536" s="10"/>
      <c r="E536" s="10"/>
      <c r="G536" s="10"/>
      <c r="H536" s="10"/>
    </row>
    <row r="537" spans="1:13" ht="8.25" hidden="1" customHeight="1" x14ac:dyDescent="0.25">
      <c r="B537" s="12"/>
      <c r="C537" s="9"/>
      <c r="D537" s="10"/>
      <c r="E537" s="10"/>
      <c r="G537" s="10"/>
      <c r="H537" s="10"/>
    </row>
    <row r="538" spans="1:13" ht="15.75" hidden="1" x14ac:dyDescent="0.25">
      <c r="B538" s="52" t="s">
        <v>2</v>
      </c>
      <c r="C538" s="14" t="s">
        <v>3</v>
      </c>
      <c r="D538" s="15" t="s">
        <v>4</v>
      </c>
      <c r="E538" s="15" t="s">
        <v>4</v>
      </c>
      <c r="F538" s="15" t="s">
        <v>5</v>
      </c>
      <c r="G538" s="15" t="s">
        <v>6</v>
      </c>
      <c r="H538" s="15"/>
      <c r="I538" s="15" t="s">
        <v>4</v>
      </c>
      <c r="J538" s="15"/>
      <c r="K538" s="15" t="s">
        <v>5</v>
      </c>
      <c r="L538" s="15" t="s">
        <v>5</v>
      </c>
      <c r="M538" s="46">
        <f>M522+1</f>
        <v>11</v>
      </c>
    </row>
    <row r="539" spans="1:13" ht="15.75" hidden="1" x14ac:dyDescent="0.2">
      <c r="B539" s="53"/>
      <c r="C539" s="16"/>
      <c r="D539" s="17">
        <v>2019</v>
      </c>
      <c r="E539" s="17">
        <v>2020</v>
      </c>
      <c r="F539" s="17" t="s">
        <v>8</v>
      </c>
      <c r="G539" s="17">
        <v>2021</v>
      </c>
      <c r="H539" s="17"/>
      <c r="I539" s="17">
        <v>2021</v>
      </c>
      <c r="J539" s="17"/>
      <c r="K539" s="18" t="s">
        <v>9</v>
      </c>
      <c r="L539" s="17" t="s">
        <v>8</v>
      </c>
    </row>
    <row r="540" spans="1:13" hidden="1" x14ac:dyDescent="0.2">
      <c r="A540" s="19"/>
      <c r="B540" s="20"/>
      <c r="C540" s="21" t="s">
        <v>10</v>
      </c>
      <c r="D540" s="22" t="s">
        <v>11</v>
      </c>
      <c r="E540" s="22" t="s">
        <v>11</v>
      </c>
      <c r="F540" s="22"/>
      <c r="G540" s="22" t="s">
        <v>11</v>
      </c>
      <c r="H540" s="22"/>
      <c r="I540" s="22" t="s">
        <v>12</v>
      </c>
      <c r="J540" s="22"/>
      <c r="K540" s="22"/>
      <c r="L540" s="22"/>
    </row>
    <row r="541" spans="1:13" ht="18.75" hidden="1" customHeight="1" x14ac:dyDescent="0.2">
      <c r="A541" s="23"/>
      <c r="B541" s="24">
        <f t="shared" ref="B541:B548" si="77">B540+1</f>
        <v>1</v>
      </c>
      <c r="C541" s="25" t="s">
        <v>13</v>
      </c>
      <c r="D541" s="26">
        <v>0</v>
      </c>
      <c r="E541" s="26">
        <v>0</v>
      </c>
      <c r="F541" s="27">
        <f>IFERROR((E541-D541)/D541*100,0)</f>
        <v>0</v>
      </c>
      <c r="G541" s="26">
        <v>0</v>
      </c>
      <c r="H541" s="26"/>
      <c r="I541" s="47">
        <v>0</v>
      </c>
      <c r="J541" s="47"/>
      <c r="K541" s="27">
        <f>IFERROR((I541-G541)/G541*100,0)</f>
        <v>0</v>
      </c>
      <c r="L541" s="27">
        <f>IFERROR((I541-E541)/E541*100,0)</f>
        <v>0</v>
      </c>
    </row>
    <row r="542" spans="1:13" ht="18.75" hidden="1" customHeight="1" x14ac:dyDescent="0.2">
      <c r="B542" s="24">
        <f t="shared" si="77"/>
        <v>2</v>
      </c>
      <c r="C542" s="25" t="s">
        <v>14</v>
      </c>
      <c r="D542" s="26">
        <v>0</v>
      </c>
      <c r="E542" s="26">
        <v>0</v>
      </c>
      <c r="F542" s="27">
        <f t="shared" ref="F542:F549" si="78">IFERROR((E542-D542)/D542*100,0)</f>
        <v>0</v>
      </c>
      <c r="G542" s="26">
        <v>0</v>
      </c>
      <c r="H542" s="26"/>
      <c r="I542" s="47">
        <v>0</v>
      </c>
      <c r="J542" s="47"/>
      <c r="K542" s="27">
        <f t="shared" ref="K542:K549" si="79">IFERROR((I542-G542)/G542*100,0)</f>
        <v>0</v>
      </c>
      <c r="L542" s="27">
        <f t="shared" ref="L542:L549" si="80">IFERROR((I542-E542)/E542*100,0)</f>
        <v>0</v>
      </c>
    </row>
    <row r="543" spans="1:13" ht="18.75" hidden="1" customHeight="1" x14ac:dyDescent="0.2">
      <c r="B543" s="28">
        <f t="shared" si="77"/>
        <v>3</v>
      </c>
      <c r="C543" s="29" t="s">
        <v>15</v>
      </c>
      <c r="D543" s="30">
        <v>0</v>
      </c>
      <c r="E543" s="30">
        <v>0</v>
      </c>
      <c r="F543" s="31">
        <f t="shared" si="78"/>
        <v>0</v>
      </c>
      <c r="G543" s="30">
        <v>0</v>
      </c>
      <c r="H543" s="30"/>
      <c r="I543" s="48">
        <v>0</v>
      </c>
      <c r="J543" s="48"/>
      <c r="K543" s="31">
        <f t="shared" si="79"/>
        <v>0</v>
      </c>
      <c r="L543" s="31">
        <f t="shared" si="80"/>
        <v>0</v>
      </c>
    </row>
    <row r="544" spans="1:13" ht="18.75" hidden="1" customHeight="1" x14ac:dyDescent="0.2">
      <c r="B544" s="32">
        <f t="shared" si="77"/>
        <v>4</v>
      </c>
      <c r="C544" s="33" t="s">
        <v>16</v>
      </c>
      <c r="D544" s="34">
        <f>SUM(D541:D543)</f>
        <v>0</v>
      </c>
      <c r="E544" s="34">
        <f>SUM(E541:E543)</f>
        <v>0</v>
      </c>
      <c r="F544" s="35">
        <f t="shared" si="78"/>
        <v>0</v>
      </c>
      <c r="G544" s="34">
        <f>SUM(G541:G543)</f>
        <v>0</v>
      </c>
      <c r="H544" s="34"/>
      <c r="I544" s="34">
        <f>SUM(I541:I543)</f>
        <v>0</v>
      </c>
      <c r="J544" s="34"/>
      <c r="K544" s="35">
        <f t="shared" si="79"/>
        <v>0</v>
      </c>
      <c r="L544" s="35">
        <f t="shared" si="80"/>
        <v>0</v>
      </c>
    </row>
    <row r="545" spans="1:13" ht="18.75" hidden="1" customHeight="1" x14ac:dyDescent="0.2">
      <c r="B545" s="36">
        <v>6</v>
      </c>
      <c r="C545" s="37" t="s">
        <v>17</v>
      </c>
      <c r="D545" s="38">
        <v>0</v>
      </c>
      <c r="E545" s="38">
        <v>0</v>
      </c>
      <c r="F545" s="39">
        <f t="shared" si="78"/>
        <v>0</v>
      </c>
      <c r="G545" s="38">
        <v>0</v>
      </c>
      <c r="H545" s="38"/>
      <c r="I545" s="49">
        <v>0</v>
      </c>
      <c r="J545" s="49"/>
      <c r="K545" s="39">
        <f t="shared" si="79"/>
        <v>0</v>
      </c>
      <c r="L545" s="39">
        <f t="shared" si="80"/>
        <v>0</v>
      </c>
    </row>
    <row r="546" spans="1:13" ht="18.75" hidden="1" customHeight="1" x14ac:dyDescent="0.2">
      <c r="B546" s="24">
        <v>7</v>
      </c>
      <c r="C546" s="40" t="s">
        <v>18</v>
      </c>
      <c r="D546" s="26">
        <v>0</v>
      </c>
      <c r="E546" s="26">
        <v>0</v>
      </c>
      <c r="F546" s="27">
        <f t="shared" si="78"/>
        <v>0</v>
      </c>
      <c r="G546" s="26">
        <v>0</v>
      </c>
      <c r="H546" s="26"/>
      <c r="I546" s="47">
        <v>0</v>
      </c>
      <c r="J546" s="47"/>
      <c r="K546" s="27">
        <f t="shared" si="79"/>
        <v>0</v>
      </c>
      <c r="L546" s="27">
        <f t="shared" si="80"/>
        <v>0</v>
      </c>
    </row>
    <row r="547" spans="1:13" ht="18.75" hidden="1" customHeight="1" x14ac:dyDescent="0.2">
      <c r="B547" s="28">
        <v>8</v>
      </c>
      <c r="C547" s="29" t="s">
        <v>19</v>
      </c>
      <c r="D547" s="30">
        <v>0</v>
      </c>
      <c r="E547" s="30">
        <v>0</v>
      </c>
      <c r="F547" s="31">
        <f t="shared" si="78"/>
        <v>0</v>
      </c>
      <c r="G547" s="30">
        <v>0</v>
      </c>
      <c r="H547" s="30"/>
      <c r="I547" s="48">
        <v>0</v>
      </c>
      <c r="J547" s="48"/>
      <c r="K547" s="31">
        <f t="shared" si="79"/>
        <v>0</v>
      </c>
      <c r="L547" s="31">
        <f t="shared" si="80"/>
        <v>0</v>
      </c>
    </row>
    <row r="548" spans="1:13" ht="18.75" hidden="1" customHeight="1" x14ac:dyDescent="0.2">
      <c r="B548" s="32">
        <f t="shared" si="77"/>
        <v>9</v>
      </c>
      <c r="C548" s="33" t="s">
        <v>20</v>
      </c>
      <c r="D548" s="34">
        <f>SUM(D545:D547)</f>
        <v>0</v>
      </c>
      <c r="E548" s="34">
        <f t="shared" ref="E548" si="81">SUM(E545:E547)</f>
        <v>0</v>
      </c>
      <c r="F548" s="35">
        <f t="shared" si="78"/>
        <v>0</v>
      </c>
      <c r="G548" s="34">
        <f t="shared" ref="G548:I548" si="82">SUM(G545:G547)</f>
        <v>0</v>
      </c>
      <c r="H548" s="34"/>
      <c r="I548" s="34">
        <f t="shared" si="82"/>
        <v>0</v>
      </c>
      <c r="J548" s="34"/>
      <c r="K548" s="35">
        <f t="shared" si="79"/>
        <v>0</v>
      </c>
      <c r="L548" s="35">
        <f t="shared" si="80"/>
        <v>0</v>
      </c>
    </row>
    <row r="549" spans="1:13" ht="18.75" hidden="1" customHeight="1" x14ac:dyDescent="0.2">
      <c r="B549" s="41">
        <f>B548+1</f>
        <v>10</v>
      </c>
      <c r="C549" s="42" t="s">
        <v>21</v>
      </c>
      <c r="D549" s="43">
        <v>0</v>
      </c>
      <c r="E549" s="43">
        <v>0</v>
      </c>
      <c r="F549" s="44">
        <f t="shared" si="78"/>
        <v>0</v>
      </c>
      <c r="G549" s="43">
        <v>0</v>
      </c>
      <c r="H549" s="43"/>
      <c r="I549" s="50">
        <v>0</v>
      </c>
      <c r="J549" s="50"/>
      <c r="K549" s="44">
        <f t="shared" si="79"/>
        <v>0</v>
      </c>
      <c r="L549" s="44">
        <f t="shared" si="80"/>
        <v>0</v>
      </c>
    </row>
    <row r="552" spans="1:13" ht="19.5" hidden="1" x14ac:dyDescent="0.25">
      <c r="A552" s="11">
        <v>0</v>
      </c>
      <c r="B552" s="12" t="s">
        <v>27</v>
      </c>
      <c r="C552" s="9"/>
      <c r="D552" s="10"/>
      <c r="E552" s="10"/>
      <c r="G552" s="10"/>
      <c r="H552" s="10"/>
    </row>
    <row r="553" spans="1:13" ht="8.25" hidden="1" customHeight="1" x14ac:dyDescent="0.25">
      <c r="B553" s="12"/>
      <c r="C553" s="9"/>
      <c r="D553" s="10"/>
      <c r="E553" s="10"/>
      <c r="G553" s="10"/>
      <c r="H553" s="10"/>
    </row>
    <row r="554" spans="1:13" ht="15.75" hidden="1" x14ac:dyDescent="0.25">
      <c r="B554" s="52" t="s">
        <v>2</v>
      </c>
      <c r="C554" s="14" t="s">
        <v>3</v>
      </c>
      <c r="D554" s="15" t="s">
        <v>4</v>
      </c>
      <c r="E554" s="15" t="s">
        <v>4</v>
      </c>
      <c r="F554" s="15" t="s">
        <v>5</v>
      </c>
      <c r="G554" s="15" t="s">
        <v>6</v>
      </c>
      <c r="H554" s="15"/>
      <c r="I554" s="15" t="s">
        <v>4</v>
      </c>
      <c r="J554" s="15"/>
      <c r="K554" s="15" t="s">
        <v>5</v>
      </c>
      <c r="L554" s="15" t="s">
        <v>5</v>
      </c>
      <c r="M554" s="46">
        <f>M538+1</f>
        <v>12</v>
      </c>
    </row>
    <row r="555" spans="1:13" ht="15.75" hidden="1" x14ac:dyDescent="0.2">
      <c r="B555" s="53"/>
      <c r="C555" s="16"/>
      <c r="D555" s="17">
        <v>2019</v>
      </c>
      <c r="E555" s="17">
        <v>2020</v>
      </c>
      <c r="F555" s="17" t="s">
        <v>8</v>
      </c>
      <c r="G555" s="17">
        <v>2021</v>
      </c>
      <c r="H555" s="17"/>
      <c r="I555" s="17">
        <v>2021</v>
      </c>
      <c r="J555" s="17"/>
      <c r="K555" s="18" t="s">
        <v>9</v>
      </c>
      <c r="L555" s="17" t="s">
        <v>8</v>
      </c>
    </row>
    <row r="556" spans="1:13" hidden="1" x14ac:dyDescent="0.2">
      <c r="A556" s="19"/>
      <c r="B556" s="20"/>
      <c r="C556" s="21" t="s">
        <v>10</v>
      </c>
      <c r="D556" s="22" t="s">
        <v>11</v>
      </c>
      <c r="E556" s="22" t="s">
        <v>11</v>
      </c>
      <c r="F556" s="22"/>
      <c r="G556" s="22" t="s">
        <v>11</v>
      </c>
      <c r="H556" s="22"/>
      <c r="I556" s="22" t="s">
        <v>12</v>
      </c>
      <c r="J556" s="22"/>
      <c r="K556" s="22"/>
      <c r="L556" s="22"/>
    </row>
    <row r="557" spans="1:13" ht="18.75" hidden="1" customHeight="1" x14ac:dyDescent="0.2">
      <c r="A557" s="23"/>
      <c r="B557" s="24">
        <f t="shared" ref="B557:B564" si="83">B556+1</f>
        <v>1</v>
      </c>
      <c r="C557" s="25" t="s">
        <v>13</v>
      </c>
      <c r="D557" s="26">
        <v>0</v>
      </c>
      <c r="E557" s="26">
        <v>0</v>
      </c>
      <c r="F557" s="27">
        <f>IFERROR((E557-D557)/D557*100,0)</f>
        <v>0</v>
      </c>
      <c r="G557" s="26">
        <v>0</v>
      </c>
      <c r="H557" s="26"/>
      <c r="I557" s="47">
        <v>0</v>
      </c>
      <c r="J557" s="47"/>
      <c r="K557" s="27">
        <f>IFERROR((I557-G557)/G557*100,0)</f>
        <v>0</v>
      </c>
      <c r="L557" s="27">
        <f>IFERROR((I557-E557)/E557*100,0)</f>
        <v>0</v>
      </c>
    </row>
    <row r="558" spans="1:13" ht="18.75" hidden="1" customHeight="1" x14ac:dyDescent="0.2">
      <c r="B558" s="24">
        <f t="shared" si="83"/>
        <v>2</v>
      </c>
      <c r="C558" s="25" t="s">
        <v>14</v>
      </c>
      <c r="D558" s="26">
        <v>0</v>
      </c>
      <c r="E558" s="26">
        <v>0</v>
      </c>
      <c r="F558" s="27">
        <f t="shared" ref="F558:F565" si="84">IFERROR((E558-D558)/D558*100,0)</f>
        <v>0</v>
      </c>
      <c r="G558" s="26">
        <v>0</v>
      </c>
      <c r="H558" s="26"/>
      <c r="I558" s="47">
        <v>0</v>
      </c>
      <c r="J558" s="47"/>
      <c r="K558" s="27">
        <f t="shared" ref="K558:K565" si="85">IFERROR((I558-G558)/G558*100,0)</f>
        <v>0</v>
      </c>
      <c r="L558" s="27">
        <f t="shared" ref="L558:L565" si="86">IFERROR((I558-E558)/E558*100,0)</f>
        <v>0</v>
      </c>
    </row>
    <row r="559" spans="1:13" ht="18.75" hidden="1" customHeight="1" x14ac:dyDescent="0.2">
      <c r="B559" s="28">
        <f t="shared" si="83"/>
        <v>3</v>
      </c>
      <c r="C559" s="29" t="s">
        <v>15</v>
      </c>
      <c r="D559" s="30">
        <v>0</v>
      </c>
      <c r="E559" s="30">
        <v>0</v>
      </c>
      <c r="F559" s="31">
        <f t="shared" si="84"/>
        <v>0</v>
      </c>
      <c r="G559" s="30">
        <v>0</v>
      </c>
      <c r="H559" s="30"/>
      <c r="I559" s="48">
        <v>0</v>
      </c>
      <c r="J559" s="48"/>
      <c r="K559" s="31">
        <f t="shared" si="85"/>
        <v>0</v>
      </c>
      <c r="L559" s="31">
        <f t="shared" si="86"/>
        <v>0</v>
      </c>
    </row>
    <row r="560" spans="1:13" ht="18.75" hidden="1" customHeight="1" x14ac:dyDescent="0.2">
      <c r="B560" s="32">
        <f t="shared" si="83"/>
        <v>4</v>
      </c>
      <c r="C560" s="33" t="s">
        <v>16</v>
      </c>
      <c r="D560" s="34">
        <f>SUM(D557:D559)</f>
        <v>0</v>
      </c>
      <c r="E560" s="34">
        <f>SUM(E557:E559)</f>
        <v>0</v>
      </c>
      <c r="F560" s="35">
        <f t="shared" si="84"/>
        <v>0</v>
      </c>
      <c r="G560" s="34">
        <f>SUM(G557:G559)</f>
        <v>0</v>
      </c>
      <c r="H560" s="34"/>
      <c r="I560" s="34">
        <f>SUM(I557:I559)</f>
        <v>0</v>
      </c>
      <c r="J560" s="34"/>
      <c r="K560" s="35">
        <f t="shared" si="85"/>
        <v>0</v>
      </c>
      <c r="L560" s="35">
        <f t="shared" si="86"/>
        <v>0</v>
      </c>
    </row>
    <row r="561" spans="1:13" ht="18.75" hidden="1" customHeight="1" x14ac:dyDescent="0.2">
      <c r="B561" s="36">
        <v>6</v>
      </c>
      <c r="C561" s="37" t="s">
        <v>17</v>
      </c>
      <c r="D561" s="38">
        <v>0</v>
      </c>
      <c r="E561" s="38">
        <v>0</v>
      </c>
      <c r="F561" s="39">
        <f t="shared" si="84"/>
        <v>0</v>
      </c>
      <c r="G561" s="38">
        <v>0</v>
      </c>
      <c r="H561" s="38"/>
      <c r="I561" s="49">
        <v>0</v>
      </c>
      <c r="J561" s="49"/>
      <c r="K561" s="39">
        <f t="shared" si="85"/>
        <v>0</v>
      </c>
      <c r="L561" s="39">
        <f t="shared" si="86"/>
        <v>0</v>
      </c>
    </row>
    <row r="562" spans="1:13" ht="18.75" hidden="1" customHeight="1" x14ac:dyDescent="0.2">
      <c r="B562" s="24">
        <v>7</v>
      </c>
      <c r="C562" s="40" t="s">
        <v>18</v>
      </c>
      <c r="D562" s="26">
        <v>0</v>
      </c>
      <c r="E562" s="26">
        <v>0</v>
      </c>
      <c r="F562" s="27">
        <f t="shared" si="84"/>
        <v>0</v>
      </c>
      <c r="G562" s="26">
        <v>0</v>
      </c>
      <c r="H562" s="26"/>
      <c r="I562" s="47">
        <v>0</v>
      </c>
      <c r="J562" s="47"/>
      <c r="K562" s="27">
        <f t="shared" si="85"/>
        <v>0</v>
      </c>
      <c r="L562" s="27">
        <f t="shared" si="86"/>
        <v>0</v>
      </c>
    </row>
    <row r="563" spans="1:13" ht="18.75" hidden="1" customHeight="1" x14ac:dyDescent="0.2">
      <c r="B563" s="28">
        <v>8</v>
      </c>
      <c r="C563" s="29" t="s">
        <v>19</v>
      </c>
      <c r="D563" s="30">
        <v>0</v>
      </c>
      <c r="E563" s="30">
        <v>0</v>
      </c>
      <c r="F563" s="31">
        <f t="shared" si="84"/>
        <v>0</v>
      </c>
      <c r="G563" s="30">
        <v>0</v>
      </c>
      <c r="H563" s="30"/>
      <c r="I563" s="48">
        <v>0</v>
      </c>
      <c r="J563" s="48"/>
      <c r="K563" s="31">
        <f t="shared" si="85"/>
        <v>0</v>
      </c>
      <c r="L563" s="31">
        <f t="shared" si="86"/>
        <v>0</v>
      </c>
    </row>
    <row r="564" spans="1:13" ht="18.75" hidden="1" customHeight="1" x14ac:dyDescent="0.2">
      <c r="B564" s="32">
        <f t="shared" si="83"/>
        <v>9</v>
      </c>
      <c r="C564" s="33" t="s">
        <v>20</v>
      </c>
      <c r="D564" s="34">
        <f>SUM(D561:D563)</f>
        <v>0</v>
      </c>
      <c r="E564" s="34">
        <f t="shared" ref="E564" si="87">SUM(E561:E563)</f>
        <v>0</v>
      </c>
      <c r="F564" s="35">
        <f t="shared" si="84"/>
        <v>0</v>
      </c>
      <c r="G564" s="34">
        <f t="shared" ref="G564:I564" si="88">SUM(G561:G563)</f>
        <v>0</v>
      </c>
      <c r="H564" s="34"/>
      <c r="I564" s="34">
        <f t="shared" si="88"/>
        <v>0</v>
      </c>
      <c r="J564" s="34"/>
      <c r="K564" s="35">
        <f t="shared" si="85"/>
        <v>0</v>
      </c>
      <c r="L564" s="35">
        <f t="shared" si="86"/>
        <v>0</v>
      </c>
    </row>
    <row r="565" spans="1:13" ht="18.75" hidden="1" customHeight="1" x14ac:dyDescent="0.2">
      <c r="B565" s="41">
        <f>B564+1</f>
        <v>10</v>
      </c>
      <c r="C565" s="42" t="s">
        <v>21</v>
      </c>
      <c r="D565" s="43">
        <v>0</v>
      </c>
      <c r="E565" s="43">
        <v>0</v>
      </c>
      <c r="F565" s="44">
        <f t="shared" si="84"/>
        <v>0</v>
      </c>
      <c r="G565" s="43">
        <v>0</v>
      </c>
      <c r="H565" s="43"/>
      <c r="I565" s="50">
        <v>0</v>
      </c>
      <c r="J565" s="50"/>
      <c r="K565" s="44">
        <f t="shared" si="85"/>
        <v>0</v>
      </c>
      <c r="L565" s="44">
        <f t="shared" si="86"/>
        <v>0</v>
      </c>
    </row>
    <row r="568" spans="1:13" ht="19.5" hidden="1" x14ac:dyDescent="0.25">
      <c r="A568" s="11">
        <v>0</v>
      </c>
      <c r="B568" s="12" t="s">
        <v>27</v>
      </c>
      <c r="C568" s="9"/>
      <c r="D568" s="10"/>
      <c r="E568" s="10"/>
      <c r="G568" s="10"/>
      <c r="H568" s="10"/>
    </row>
    <row r="569" spans="1:13" ht="8.25" hidden="1" customHeight="1" x14ac:dyDescent="0.25">
      <c r="B569" s="12"/>
      <c r="C569" s="9"/>
      <c r="D569" s="10"/>
      <c r="E569" s="10"/>
      <c r="G569" s="10"/>
      <c r="H569" s="10"/>
    </row>
    <row r="570" spans="1:13" ht="15.75" hidden="1" x14ac:dyDescent="0.25">
      <c r="B570" s="52" t="s">
        <v>2</v>
      </c>
      <c r="C570" s="14" t="s">
        <v>3</v>
      </c>
      <c r="D570" s="15" t="s">
        <v>4</v>
      </c>
      <c r="E570" s="15" t="s">
        <v>4</v>
      </c>
      <c r="F570" s="15" t="s">
        <v>5</v>
      </c>
      <c r="G570" s="15" t="s">
        <v>6</v>
      </c>
      <c r="H570" s="15"/>
      <c r="I570" s="15" t="s">
        <v>4</v>
      </c>
      <c r="J570" s="15"/>
      <c r="K570" s="15" t="s">
        <v>5</v>
      </c>
      <c r="L570" s="15" t="s">
        <v>5</v>
      </c>
      <c r="M570" s="46">
        <f>M554+1</f>
        <v>13</v>
      </c>
    </row>
    <row r="571" spans="1:13" ht="15.75" hidden="1" x14ac:dyDescent="0.2">
      <c r="B571" s="53"/>
      <c r="C571" s="16"/>
      <c r="D571" s="17">
        <v>2019</v>
      </c>
      <c r="E571" s="17">
        <v>2020</v>
      </c>
      <c r="F571" s="17" t="s">
        <v>8</v>
      </c>
      <c r="G571" s="17">
        <v>2021</v>
      </c>
      <c r="H571" s="17"/>
      <c r="I571" s="17">
        <v>2021</v>
      </c>
      <c r="J571" s="17"/>
      <c r="K571" s="18" t="s">
        <v>9</v>
      </c>
      <c r="L571" s="17" t="s">
        <v>8</v>
      </c>
    </row>
    <row r="572" spans="1:13" hidden="1" x14ac:dyDescent="0.2">
      <c r="A572" s="19"/>
      <c r="B572" s="20"/>
      <c r="C572" s="21" t="s">
        <v>10</v>
      </c>
      <c r="D572" s="22" t="s">
        <v>11</v>
      </c>
      <c r="E572" s="22" t="s">
        <v>11</v>
      </c>
      <c r="F572" s="22"/>
      <c r="G572" s="22" t="s">
        <v>11</v>
      </c>
      <c r="H572" s="22"/>
      <c r="I572" s="22" t="s">
        <v>12</v>
      </c>
      <c r="J572" s="22"/>
      <c r="K572" s="22"/>
      <c r="L572" s="22"/>
    </row>
    <row r="573" spans="1:13" ht="18.75" hidden="1" customHeight="1" x14ac:dyDescent="0.2">
      <c r="A573" s="23"/>
      <c r="B573" s="24">
        <f t="shared" ref="B573:B580" si="89">B572+1</f>
        <v>1</v>
      </c>
      <c r="C573" s="25" t="s">
        <v>13</v>
      </c>
      <c r="D573" s="26">
        <v>0</v>
      </c>
      <c r="E573" s="26">
        <v>0</v>
      </c>
      <c r="F573" s="27">
        <f>IFERROR((E573-D573)/D573*100,0)</f>
        <v>0</v>
      </c>
      <c r="G573" s="26">
        <v>0</v>
      </c>
      <c r="H573" s="26"/>
      <c r="I573" s="47">
        <v>0</v>
      </c>
      <c r="J573" s="47"/>
      <c r="K573" s="27">
        <f>IFERROR((I573-G573)/G573*100,0)</f>
        <v>0</v>
      </c>
      <c r="L573" s="27">
        <f>IFERROR((I573-E573)/E573*100,0)</f>
        <v>0</v>
      </c>
    </row>
    <row r="574" spans="1:13" ht="18.75" hidden="1" customHeight="1" x14ac:dyDescent="0.2">
      <c r="B574" s="24">
        <f t="shared" si="89"/>
        <v>2</v>
      </c>
      <c r="C574" s="25" t="s">
        <v>14</v>
      </c>
      <c r="D574" s="26">
        <v>0</v>
      </c>
      <c r="E574" s="26">
        <v>0</v>
      </c>
      <c r="F574" s="27">
        <f t="shared" ref="F574:F581" si="90">IFERROR((E574-D574)/D574*100,0)</f>
        <v>0</v>
      </c>
      <c r="G574" s="26">
        <v>0</v>
      </c>
      <c r="H574" s="26"/>
      <c r="I574" s="47">
        <v>0</v>
      </c>
      <c r="J574" s="47"/>
      <c r="K574" s="27">
        <f t="shared" ref="K574:K581" si="91">IFERROR((I574-G574)/G574*100,0)</f>
        <v>0</v>
      </c>
      <c r="L574" s="27">
        <f t="shared" ref="L574:L581" si="92">IFERROR((I574-E574)/E574*100,0)</f>
        <v>0</v>
      </c>
    </row>
    <row r="575" spans="1:13" ht="18.75" hidden="1" customHeight="1" x14ac:dyDescent="0.2">
      <c r="B575" s="28">
        <f t="shared" si="89"/>
        <v>3</v>
      </c>
      <c r="C575" s="29" t="s">
        <v>15</v>
      </c>
      <c r="D575" s="30">
        <v>0</v>
      </c>
      <c r="E575" s="30">
        <v>0</v>
      </c>
      <c r="F575" s="31">
        <f t="shared" si="90"/>
        <v>0</v>
      </c>
      <c r="G575" s="30">
        <v>0</v>
      </c>
      <c r="H575" s="30"/>
      <c r="I575" s="48">
        <v>0</v>
      </c>
      <c r="J575" s="48"/>
      <c r="K575" s="31">
        <f t="shared" si="91"/>
        <v>0</v>
      </c>
      <c r="L575" s="31">
        <f t="shared" si="92"/>
        <v>0</v>
      </c>
    </row>
    <row r="576" spans="1:13" ht="18.75" hidden="1" customHeight="1" x14ac:dyDescent="0.2">
      <c r="B576" s="32">
        <f t="shared" si="89"/>
        <v>4</v>
      </c>
      <c r="C576" s="33" t="s">
        <v>16</v>
      </c>
      <c r="D576" s="34">
        <f>SUM(D573:D575)</f>
        <v>0</v>
      </c>
      <c r="E576" s="34">
        <f>SUM(E573:E575)</f>
        <v>0</v>
      </c>
      <c r="F576" s="35">
        <f t="shared" si="90"/>
        <v>0</v>
      </c>
      <c r="G576" s="34">
        <f>SUM(G573:G575)</f>
        <v>0</v>
      </c>
      <c r="H576" s="34"/>
      <c r="I576" s="34">
        <f>SUM(I573:I575)</f>
        <v>0</v>
      </c>
      <c r="J576" s="34"/>
      <c r="K576" s="35">
        <f t="shared" si="91"/>
        <v>0</v>
      </c>
      <c r="L576" s="35">
        <f t="shared" si="92"/>
        <v>0</v>
      </c>
    </row>
    <row r="577" spans="1:13" ht="18.75" hidden="1" customHeight="1" x14ac:dyDescent="0.2">
      <c r="B577" s="36">
        <v>6</v>
      </c>
      <c r="C577" s="37" t="s">
        <v>17</v>
      </c>
      <c r="D577" s="38">
        <v>0</v>
      </c>
      <c r="E577" s="38">
        <v>0</v>
      </c>
      <c r="F577" s="39">
        <f t="shared" si="90"/>
        <v>0</v>
      </c>
      <c r="G577" s="38">
        <v>0</v>
      </c>
      <c r="H577" s="38"/>
      <c r="I577" s="49">
        <v>0</v>
      </c>
      <c r="J577" s="49"/>
      <c r="K577" s="39">
        <f t="shared" si="91"/>
        <v>0</v>
      </c>
      <c r="L577" s="39">
        <f t="shared" si="92"/>
        <v>0</v>
      </c>
    </row>
    <row r="578" spans="1:13" ht="18.75" hidden="1" customHeight="1" x14ac:dyDescent="0.2">
      <c r="B578" s="24">
        <v>7</v>
      </c>
      <c r="C578" s="40" t="s">
        <v>18</v>
      </c>
      <c r="D578" s="26">
        <v>0</v>
      </c>
      <c r="E578" s="26">
        <v>0</v>
      </c>
      <c r="F578" s="27">
        <f t="shared" si="90"/>
        <v>0</v>
      </c>
      <c r="G578" s="26">
        <v>0</v>
      </c>
      <c r="H578" s="26"/>
      <c r="I578" s="47">
        <v>0</v>
      </c>
      <c r="J578" s="47"/>
      <c r="K578" s="27">
        <f t="shared" si="91"/>
        <v>0</v>
      </c>
      <c r="L578" s="27">
        <f t="shared" si="92"/>
        <v>0</v>
      </c>
    </row>
    <row r="579" spans="1:13" ht="18.75" hidden="1" customHeight="1" x14ac:dyDescent="0.2">
      <c r="B579" s="28">
        <v>8</v>
      </c>
      <c r="C579" s="29" t="s">
        <v>19</v>
      </c>
      <c r="D579" s="30">
        <v>0</v>
      </c>
      <c r="E579" s="30">
        <v>0</v>
      </c>
      <c r="F579" s="31">
        <f t="shared" si="90"/>
        <v>0</v>
      </c>
      <c r="G579" s="30">
        <v>0</v>
      </c>
      <c r="H579" s="30"/>
      <c r="I579" s="48">
        <v>0</v>
      </c>
      <c r="J579" s="48"/>
      <c r="K579" s="31">
        <f t="shared" si="91"/>
        <v>0</v>
      </c>
      <c r="L579" s="31">
        <f t="shared" si="92"/>
        <v>0</v>
      </c>
    </row>
    <row r="580" spans="1:13" ht="18.75" hidden="1" customHeight="1" x14ac:dyDescent="0.2">
      <c r="B580" s="32">
        <f t="shared" si="89"/>
        <v>9</v>
      </c>
      <c r="C580" s="33" t="s">
        <v>20</v>
      </c>
      <c r="D580" s="34">
        <f>SUM(D577:D579)</f>
        <v>0</v>
      </c>
      <c r="E580" s="34">
        <f t="shared" ref="E580" si="93">SUM(E577:E579)</f>
        <v>0</v>
      </c>
      <c r="F580" s="35">
        <f t="shared" si="90"/>
        <v>0</v>
      </c>
      <c r="G580" s="34">
        <f t="shared" ref="G580:I580" si="94">SUM(G577:G579)</f>
        <v>0</v>
      </c>
      <c r="H580" s="34"/>
      <c r="I580" s="34">
        <f t="shared" si="94"/>
        <v>0</v>
      </c>
      <c r="J580" s="34"/>
      <c r="K580" s="35">
        <f t="shared" si="91"/>
        <v>0</v>
      </c>
      <c r="L580" s="35">
        <f t="shared" si="92"/>
        <v>0</v>
      </c>
    </row>
    <row r="581" spans="1:13" ht="18.75" hidden="1" customHeight="1" x14ac:dyDescent="0.2">
      <c r="B581" s="41">
        <f>B580+1</f>
        <v>10</v>
      </c>
      <c r="C581" s="42" t="s">
        <v>21</v>
      </c>
      <c r="D581" s="43">
        <v>0</v>
      </c>
      <c r="E581" s="43">
        <v>0</v>
      </c>
      <c r="F581" s="44">
        <f t="shared" si="90"/>
        <v>0</v>
      </c>
      <c r="G581" s="43">
        <v>0</v>
      </c>
      <c r="H581" s="43"/>
      <c r="I581" s="50">
        <v>0</v>
      </c>
      <c r="J581" s="50"/>
      <c r="K581" s="44">
        <f t="shared" si="91"/>
        <v>0</v>
      </c>
      <c r="L581" s="44">
        <f t="shared" si="92"/>
        <v>0</v>
      </c>
    </row>
    <row r="584" spans="1:13" ht="19.5" hidden="1" x14ac:dyDescent="0.25">
      <c r="A584" s="11">
        <v>0</v>
      </c>
      <c r="B584" s="12" t="s">
        <v>27</v>
      </c>
      <c r="C584" s="9"/>
      <c r="D584" s="10"/>
      <c r="E584" s="10"/>
      <c r="G584" s="10"/>
      <c r="H584" s="10"/>
    </row>
    <row r="585" spans="1:13" ht="8.25" hidden="1" customHeight="1" x14ac:dyDescent="0.25">
      <c r="B585" s="12"/>
      <c r="C585" s="9"/>
      <c r="D585" s="10"/>
      <c r="E585" s="10"/>
      <c r="G585" s="10"/>
      <c r="H585" s="10"/>
    </row>
    <row r="586" spans="1:13" ht="15.75" hidden="1" x14ac:dyDescent="0.25">
      <c r="B586" s="52" t="s">
        <v>2</v>
      </c>
      <c r="C586" s="14" t="s">
        <v>3</v>
      </c>
      <c r="D586" s="15" t="s">
        <v>4</v>
      </c>
      <c r="E586" s="15" t="s">
        <v>4</v>
      </c>
      <c r="F586" s="15" t="s">
        <v>5</v>
      </c>
      <c r="G586" s="15" t="s">
        <v>6</v>
      </c>
      <c r="H586" s="15"/>
      <c r="I586" s="15" t="s">
        <v>4</v>
      </c>
      <c r="J586" s="15"/>
      <c r="K586" s="15" t="s">
        <v>5</v>
      </c>
      <c r="L586" s="15" t="s">
        <v>5</v>
      </c>
      <c r="M586" s="46">
        <f>M570+1</f>
        <v>14</v>
      </c>
    </row>
    <row r="587" spans="1:13" ht="15.75" hidden="1" x14ac:dyDescent="0.2">
      <c r="B587" s="53"/>
      <c r="C587" s="16"/>
      <c r="D587" s="17">
        <v>2019</v>
      </c>
      <c r="E587" s="17">
        <v>2020</v>
      </c>
      <c r="F587" s="17" t="s">
        <v>8</v>
      </c>
      <c r="G587" s="17">
        <v>2021</v>
      </c>
      <c r="H587" s="17"/>
      <c r="I587" s="17">
        <v>2021</v>
      </c>
      <c r="J587" s="17"/>
      <c r="K587" s="18" t="s">
        <v>9</v>
      </c>
      <c r="L587" s="17" t="s">
        <v>8</v>
      </c>
    </row>
    <row r="588" spans="1:13" hidden="1" x14ac:dyDescent="0.2">
      <c r="A588" s="19"/>
      <c r="B588" s="20"/>
      <c r="C588" s="21" t="s">
        <v>10</v>
      </c>
      <c r="D588" s="22" t="s">
        <v>11</v>
      </c>
      <c r="E588" s="22" t="s">
        <v>11</v>
      </c>
      <c r="F588" s="22"/>
      <c r="G588" s="22" t="s">
        <v>11</v>
      </c>
      <c r="H588" s="22"/>
      <c r="I588" s="22" t="s">
        <v>12</v>
      </c>
      <c r="J588" s="22"/>
      <c r="K588" s="22"/>
      <c r="L588" s="22"/>
    </row>
    <row r="589" spans="1:13" ht="18.75" hidden="1" customHeight="1" x14ac:dyDescent="0.2">
      <c r="A589" s="23"/>
      <c r="B589" s="24">
        <f t="shared" ref="B589:B596" si="95">B588+1</f>
        <v>1</v>
      </c>
      <c r="C589" s="25" t="s">
        <v>13</v>
      </c>
      <c r="D589" s="26">
        <v>0</v>
      </c>
      <c r="E589" s="26">
        <v>0</v>
      </c>
      <c r="F589" s="27">
        <f>IFERROR((E589-D589)/D589*100,0)</f>
        <v>0</v>
      </c>
      <c r="G589" s="26">
        <v>0</v>
      </c>
      <c r="H589" s="26"/>
      <c r="I589" s="47">
        <v>0</v>
      </c>
      <c r="J589" s="47"/>
      <c r="K589" s="27">
        <f>IFERROR((I589-G589)/G589*100,0)</f>
        <v>0</v>
      </c>
      <c r="L589" s="27">
        <f>IFERROR((I589-E589)/E589*100,0)</f>
        <v>0</v>
      </c>
    </row>
    <row r="590" spans="1:13" ht="18.75" hidden="1" customHeight="1" x14ac:dyDescent="0.2">
      <c r="B590" s="24">
        <f t="shared" si="95"/>
        <v>2</v>
      </c>
      <c r="C590" s="25" t="s">
        <v>14</v>
      </c>
      <c r="D590" s="26">
        <v>0</v>
      </c>
      <c r="E590" s="26">
        <v>0</v>
      </c>
      <c r="F590" s="27">
        <f t="shared" ref="F590:F597" si="96">IFERROR((E590-D590)/D590*100,0)</f>
        <v>0</v>
      </c>
      <c r="G590" s="26">
        <v>0</v>
      </c>
      <c r="H590" s="26"/>
      <c r="I590" s="47">
        <v>0</v>
      </c>
      <c r="J590" s="47"/>
      <c r="K590" s="27">
        <f t="shared" ref="K590:K597" si="97">IFERROR((I590-G590)/G590*100,0)</f>
        <v>0</v>
      </c>
      <c r="L590" s="27">
        <f t="shared" ref="L590:L597" si="98">IFERROR((I590-E590)/E590*100,0)</f>
        <v>0</v>
      </c>
    </row>
    <row r="591" spans="1:13" ht="18.75" hidden="1" customHeight="1" x14ac:dyDescent="0.2">
      <c r="B591" s="28">
        <f t="shared" si="95"/>
        <v>3</v>
      </c>
      <c r="C591" s="29" t="s">
        <v>15</v>
      </c>
      <c r="D591" s="30">
        <v>0</v>
      </c>
      <c r="E591" s="30">
        <v>0</v>
      </c>
      <c r="F591" s="31">
        <f t="shared" si="96"/>
        <v>0</v>
      </c>
      <c r="G591" s="30">
        <v>0</v>
      </c>
      <c r="H591" s="30"/>
      <c r="I591" s="48">
        <v>0</v>
      </c>
      <c r="J591" s="48"/>
      <c r="K591" s="31">
        <f t="shared" si="97"/>
        <v>0</v>
      </c>
      <c r="L591" s="31">
        <f t="shared" si="98"/>
        <v>0</v>
      </c>
    </row>
    <row r="592" spans="1:13" ht="18.75" hidden="1" customHeight="1" x14ac:dyDescent="0.2">
      <c r="B592" s="32">
        <f t="shared" si="95"/>
        <v>4</v>
      </c>
      <c r="C592" s="33" t="s">
        <v>16</v>
      </c>
      <c r="D592" s="34">
        <f>SUM(D589:D591)</f>
        <v>0</v>
      </c>
      <c r="E592" s="34">
        <f>SUM(E589:E591)</f>
        <v>0</v>
      </c>
      <c r="F592" s="35">
        <f t="shared" si="96"/>
        <v>0</v>
      </c>
      <c r="G592" s="34">
        <f>SUM(G589:G591)</f>
        <v>0</v>
      </c>
      <c r="H592" s="34"/>
      <c r="I592" s="34">
        <f>SUM(I589:I591)</f>
        <v>0</v>
      </c>
      <c r="J592" s="34"/>
      <c r="K592" s="35">
        <f t="shared" si="97"/>
        <v>0</v>
      </c>
      <c r="L592" s="35">
        <f t="shared" si="98"/>
        <v>0</v>
      </c>
    </row>
    <row r="593" spans="2:12" ht="18.75" hidden="1" customHeight="1" x14ac:dyDescent="0.2">
      <c r="B593" s="36">
        <v>6</v>
      </c>
      <c r="C593" s="37" t="s">
        <v>17</v>
      </c>
      <c r="D593" s="38">
        <v>0</v>
      </c>
      <c r="E593" s="38">
        <v>0</v>
      </c>
      <c r="F593" s="39">
        <f t="shared" si="96"/>
        <v>0</v>
      </c>
      <c r="G593" s="38">
        <v>0</v>
      </c>
      <c r="H593" s="38"/>
      <c r="I593" s="49">
        <v>0</v>
      </c>
      <c r="J593" s="49"/>
      <c r="K593" s="39">
        <f t="shared" si="97"/>
        <v>0</v>
      </c>
      <c r="L593" s="39">
        <f t="shared" si="98"/>
        <v>0</v>
      </c>
    </row>
    <row r="594" spans="2:12" ht="18.75" hidden="1" customHeight="1" x14ac:dyDescent="0.2">
      <c r="B594" s="24">
        <v>7</v>
      </c>
      <c r="C594" s="40" t="s">
        <v>18</v>
      </c>
      <c r="D594" s="26">
        <v>0</v>
      </c>
      <c r="E594" s="26">
        <v>0</v>
      </c>
      <c r="F594" s="27">
        <f t="shared" si="96"/>
        <v>0</v>
      </c>
      <c r="G594" s="26">
        <v>0</v>
      </c>
      <c r="H594" s="26"/>
      <c r="I594" s="47">
        <v>0</v>
      </c>
      <c r="J594" s="47"/>
      <c r="K594" s="27">
        <f t="shared" si="97"/>
        <v>0</v>
      </c>
      <c r="L594" s="27">
        <f t="shared" si="98"/>
        <v>0</v>
      </c>
    </row>
    <row r="595" spans="2:12" ht="18.75" hidden="1" customHeight="1" x14ac:dyDescent="0.2">
      <c r="B595" s="28">
        <v>8</v>
      </c>
      <c r="C595" s="29" t="s">
        <v>19</v>
      </c>
      <c r="D595" s="30">
        <v>0</v>
      </c>
      <c r="E595" s="30">
        <v>0</v>
      </c>
      <c r="F595" s="31">
        <f t="shared" si="96"/>
        <v>0</v>
      </c>
      <c r="G595" s="30">
        <v>0</v>
      </c>
      <c r="H595" s="30"/>
      <c r="I595" s="48">
        <v>0</v>
      </c>
      <c r="J595" s="48"/>
      <c r="K595" s="31">
        <f t="shared" si="97"/>
        <v>0</v>
      </c>
      <c r="L595" s="31">
        <f t="shared" si="98"/>
        <v>0</v>
      </c>
    </row>
    <row r="596" spans="2:12" ht="18.75" hidden="1" customHeight="1" x14ac:dyDescent="0.2">
      <c r="B596" s="32">
        <f t="shared" si="95"/>
        <v>9</v>
      </c>
      <c r="C596" s="33" t="s">
        <v>20</v>
      </c>
      <c r="D596" s="34">
        <f>SUM(D593:D595)</f>
        <v>0</v>
      </c>
      <c r="E596" s="34">
        <f t="shared" ref="E596" si="99">SUM(E593:E595)</f>
        <v>0</v>
      </c>
      <c r="F596" s="35">
        <f t="shared" si="96"/>
        <v>0</v>
      </c>
      <c r="G596" s="34">
        <f t="shared" ref="G596:I596" si="100">SUM(G593:G595)</f>
        <v>0</v>
      </c>
      <c r="H596" s="34"/>
      <c r="I596" s="34">
        <f t="shared" si="100"/>
        <v>0</v>
      </c>
      <c r="J596" s="34"/>
      <c r="K596" s="35">
        <f t="shared" si="97"/>
        <v>0</v>
      </c>
      <c r="L596" s="35">
        <f t="shared" si="98"/>
        <v>0</v>
      </c>
    </row>
    <row r="597" spans="2:12" ht="18.75" hidden="1" customHeight="1" x14ac:dyDescent="0.2">
      <c r="B597" s="41">
        <f>B596+1</f>
        <v>10</v>
      </c>
      <c r="C597" s="42" t="s">
        <v>21</v>
      </c>
      <c r="D597" s="43">
        <v>0</v>
      </c>
      <c r="E597" s="43">
        <v>0</v>
      </c>
      <c r="F597" s="44">
        <f t="shared" si="96"/>
        <v>0</v>
      </c>
      <c r="G597" s="43">
        <v>0</v>
      </c>
      <c r="H597" s="43"/>
      <c r="I597" s="50">
        <v>0</v>
      </c>
      <c r="J597" s="50"/>
      <c r="K597" s="44">
        <f t="shared" si="97"/>
        <v>0</v>
      </c>
      <c r="L597" s="44">
        <f t="shared" si="98"/>
        <v>0</v>
      </c>
    </row>
  </sheetData>
  <mergeCells count="17">
    <mergeCell ref="B506:B507"/>
    <mergeCell ref="B2:L2"/>
    <mergeCell ref="B3:L3"/>
    <mergeCell ref="B7:B8"/>
    <mergeCell ref="B23:B24"/>
    <mergeCell ref="B394:B395"/>
    <mergeCell ref="B410:B411"/>
    <mergeCell ref="B426:B427"/>
    <mergeCell ref="B442:B443"/>
    <mergeCell ref="B458:B459"/>
    <mergeCell ref="B474:B475"/>
    <mergeCell ref="B490:B491"/>
    <mergeCell ref="B522:B523"/>
    <mergeCell ref="B538:B539"/>
    <mergeCell ref="B554:B555"/>
    <mergeCell ref="B570:B571"/>
    <mergeCell ref="B586:B58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Share_Besaran_Target</vt:lpstr>
      <vt:lpstr>Sheet1</vt:lpstr>
      <vt:lpstr>Share_Besaran_Target!Print_Area</vt:lpstr>
      <vt:lpstr>Share_Besaran_Target!Print_Titles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My Computer</cp:lastModifiedBy>
  <dcterms:created xsi:type="dcterms:W3CDTF">2021-06-17T05:40:11Z</dcterms:created>
  <dcterms:modified xsi:type="dcterms:W3CDTF">2021-07-12T01:18:17Z</dcterms:modified>
</cp:coreProperties>
</file>