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uherdi\Downloads\"/>
    </mc:Choice>
  </mc:AlternateContent>
  <xr:revisionPtr revIDLastSave="0" documentId="13_ncr:1_{9F4EA8B8-3B8A-4EC0-87B4-466AE22D1DFA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Manex" sheetId="4" r:id="rId1"/>
  </sheets>
  <externalReferences>
    <externalReference r:id="rId2"/>
  </externalReferences>
  <definedNames>
    <definedName name="_xlnm._FilterDatabase" localSheetId="0" hidden="1">Manex!$A$8:$AC$22</definedName>
    <definedName name="Account">#REF!</definedName>
    <definedName name="Acct.">#REF!</definedName>
    <definedName name="Amount">#REF!</definedName>
    <definedName name="BG">#REF!</definedName>
    <definedName name="Code_Acc">#REF!</definedName>
    <definedName name="Code_CC">#REF!</definedName>
    <definedName name="Dept">#REF!</definedName>
    <definedName name="Dept.">#REF!</definedName>
    <definedName name="Language">'[1]Cover Letter'!$F$2</definedName>
    <definedName name="List_PartyName_ICPLBS1">OFFSET('[1]Company List'!$BN$6,0,0,COUNTA('[1]Company List'!$BN$6:$BN$387)-COUNTBLANK('[1]Company List'!$BN$6:$BN$387),1)</definedName>
    <definedName name="Period">#REF!</definedName>
    <definedName name="_xlnm.Print_Area" localSheetId="0">Manex!#REF!</definedName>
    <definedName name="_xlnm.Print_Titles" localSheetId="0">Manex!$1:$8</definedName>
    <definedName name="Spending_Time_Pl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J10" i="4"/>
  <c r="AB10" i="4"/>
  <c r="O10" i="4" s="1"/>
  <c r="M10" i="4" s="1"/>
  <c r="J22" i="4" l="1"/>
  <c r="F22" i="4"/>
  <c r="J21" i="4"/>
  <c r="F21" i="4"/>
  <c r="J20" i="4"/>
  <c r="F20" i="4"/>
  <c r="J19" i="4"/>
  <c r="F19" i="4"/>
  <c r="J18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AB22" i="4" l="1"/>
  <c r="O22" i="4" s="1"/>
  <c r="M22" i="4" s="1"/>
  <c r="AB21" i="4"/>
  <c r="O21" i="4" s="1"/>
  <c r="M21" i="4" s="1"/>
  <c r="AB20" i="4"/>
  <c r="O20" i="4" s="1"/>
  <c r="M20" i="4" s="1"/>
  <c r="AB19" i="4"/>
  <c r="O19" i="4" s="1"/>
  <c r="M19" i="4" s="1"/>
  <c r="AB18" i="4"/>
  <c r="O18" i="4" s="1"/>
  <c r="M18" i="4" s="1"/>
  <c r="AB17" i="4"/>
  <c r="O17" i="4" s="1"/>
  <c r="M17" i="4" s="1"/>
  <c r="AB16" i="4"/>
  <c r="O16" i="4" s="1"/>
  <c r="M16" i="4" s="1"/>
  <c r="AB15" i="4"/>
  <c r="O15" i="4" s="1"/>
  <c r="M15" i="4" s="1"/>
  <c r="AB14" i="4"/>
  <c r="O14" i="4" s="1"/>
  <c r="M14" i="4" s="1"/>
  <c r="AB13" i="4"/>
  <c r="O13" i="4" s="1"/>
  <c r="M13" i="4" s="1"/>
  <c r="AB12" i="4"/>
  <c r="O12" i="4" s="1"/>
  <c r="M12" i="4" s="1"/>
  <c r="AB11" i="4"/>
  <c r="O11" i="4" s="1"/>
  <c r="M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Herry Hernawan</author>
  </authors>
  <commentList>
    <comment ref="K8" authorId="0" shapeId="0" xr:uid="{00000000-0006-0000-0500-000001000000}">
      <text>
        <r>
          <rPr>
            <u/>
            <sz val="8"/>
            <color indexed="81"/>
            <rFont val="Tahoma"/>
            <family val="2"/>
          </rPr>
          <t>Currency Code</t>
        </r>
        <r>
          <rPr>
            <sz val="8"/>
            <color indexed="81"/>
            <rFont val="Tahoma"/>
            <family val="2"/>
          </rPr>
          <t>:
1. IDR  2. USD 3. YEN 
4. EUR 5. AUD 6. SGD`</t>
        </r>
      </text>
    </comment>
  </commentList>
</comments>
</file>

<file path=xl/sharedStrings.xml><?xml version="1.0" encoding="utf-8"?>
<sst xmlns="http://schemas.openxmlformats.org/spreadsheetml/2006/main" count="65" uniqueCount="57">
  <si>
    <t>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</si>
  <si>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</si>
  <si>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</si>
  <si>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</si>
  <si>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</si>
  <si>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</si>
  <si>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</si>
  <si>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</si>
  <si>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</si>
  <si>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</si>
  <si>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</si>
  <si>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</si>
  <si>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</si>
  <si>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Budgeted Amount</t>
  </si>
  <si>
    <t>No.</t>
  </si>
  <si>
    <t>CC</t>
  </si>
  <si>
    <t>Cur.</t>
  </si>
  <si>
    <t>Amount</t>
  </si>
  <si>
    <t>Rate</t>
  </si>
  <si>
    <t>Total</t>
  </si>
  <si>
    <t>Unit</t>
  </si>
  <si>
    <t>Cost Center</t>
  </si>
  <si>
    <t>Budget Year</t>
  </si>
  <si>
    <t>721111-2</t>
  </si>
  <si>
    <t>721111-1</t>
  </si>
  <si>
    <t>PT.OTSUKA INDONESIA - Plant Management</t>
  </si>
  <si>
    <t>GA</t>
  </si>
  <si>
    <t>Initial</t>
  </si>
  <si>
    <t>Spending Time Plan</t>
  </si>
  <si>
    <t>Sub. No</t>
  </si>
  <si>
    <t>Activities</t>
  </si>
  <si>
    <t>Accounts</t>
  </si>
  <si>
    <t>Accounts Description</t>
  </si>
  <si>
    <t>Accounts Code</t>
  </si>
  <si>
    <t>★ Please provide the details of following accounts.</t>
  </si>
  <si>
    <t>MANUFACTURING EXPENSES - BUDGET 2024</t>
  </si>
  <si>
    <t xml:space="preserve">Description </t>
  </si>
  <si>
    <t>Sub Account</t>
  </si>
  <si>
    <t>Sub Acc Code</t>
  </si>
  <si>
    <t>Sub Account Description</t>
  </si>
  <si>
    <t xml:space="preserve">In IDR </t>
  </si>
  <si>
    <t>In Rp</t>
  </si>
  <si>
    <t>Contoh</t>
  </si>
  <si>
    <t>1.1</t>
  </si>
  <si>
    <t>Karyawan Plabottle</t>
  </si>
  <si>
    <t>Gaji level Karyawan</t>
  </si>
  <si>
    <t>1.2</t>
  </si>
  <si>
    <t>dst</t>
  </si>
  <si>
    <t>Karyawan QC</t>
  </si>
  <si>
    <t>Variable Overhead CI PB</t>
  </si>
  <si>
    <t>Fixed Overhead CI PB</t>
  </si>
  <si>
    <t>Fixed Overhead Common</t>
  </si>
  <si>
    <t>Gaji level Supervisor</t>
  </si>
  <si>
    <t>Supervisor Plabottle</t>
  </si>
  <si>
    <t>Pemakain listrik</t>
  </si>
  <si>
    <t>Plabottle</t>
  </si>
  <si>
    <t>Supervisor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</si>
</sst>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;\(#,##0\)"/>
  </numFmts>
  <fonts count="3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6"/>
      </patternFill>
    </fill>
    <fill>
      <patternFill patternType="solid">
        <fgColor indexed="22"/>
        <bgColor indexed="31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8"/>
      </bottom>
      <diagonal/>
    </border>
  </borders>
  <cellStyleXfs count="46">
    <xf numFmtId="164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164" fontId="2" fillId="0" borderId="0"/>
    <xf numFmtId="164" fontId="2" fillId="0" borderId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164" fontId="1" fillId="0" borderId="0"/>
    <xf numFmtId="43" fontId="1" fillId="0" borderId="0" applyFill="0" applyBorder="0" applyAlignment="0" applyProtection="0"/>
  </cellStyleXfs>
  <cellXfs count="54">
    <xf numFmtId="164" fontId="0" fillId="0" borderId="0" xfId="0"/>
    <xf numFmtId="3" fontId="24" fillId="0" borderId="0" xfId="0" applyNumberFormat="1" applyFont="1" applyAlignment="1" applyProtection="1">
      <alignment vertical="center"/>
      <protection locked="0"/>
    </xf>
    <xf numFmtId="164" fontId="24" fillId="0" borderId="0" xfId="0" applyFont="1" applyAlignment="1" applyProtection="1">
      <alignment horizontal="center" vertical="center"/>
      <protection locked="0"/>
    </xf>
    <xf numFmtId="164" fontId="24" fillId="0" borderId="0" xfId="0" applyFont="1" applyAlignment="1" applyProtection="1">
      <alignment vertical="center"/>
      <protection locked="0"/>
    </xf>
    <xf numFmtId="164" fontId="1" fillId="0" borderId="12" xfId="0" applyFont="1" applyBorder="1" applyAlignment="1">
      <alignment horizontal="left"/>
    </xf>
    <xf numFmtId="3" fontId="25" fillId="0" borderId="0" xfId="0" applyNumberFormat="1" applyFont="1" applyAlignment="1" applyProtection="1">
      <alignment vertical="center"/>
      <protection locked="0"/>
    </xf>
    <xf numFmtId="164" fontId="25" fillId="0" borderId="0" xfId="0" applyFont="1" applyAlignment="1" applyProtection="1">
      <alignment vertical="center"/>
      <protection locked="0"/>
    </xf>
    <xf numFmtId="164" fontId="25" fillId="0" borderId="0" xfId="0" applyFont="1" applyAlignment="1" applyProtection="1">
      <alignment horizontal="center" vertical="center"/>
      <protection locked="0"/>
    </xf>
    <xf numFmtId="164" fontId="27" fillId="0" borderId="0" xfId="0" applyFont="1" applyAlignment="1" applyProtection="1">
      <alignment vertical="center"/>
      <protection locked="0"/>
    </xf>
    <xf numFmtId="164" fontId="28" fillId="0" borderId="0" xfId="0" applyFont="1" applyAlignment="1" applyProtection="1">
      <alignment vertical="center"/>
      <protection locked="0"/>
    </xf>
    <xf numFmtId="3" fontId="25" fillId="24" borderId="14" xfId="0" applyNumberFormat="1" applyFont="1" applyFill="1" applyBorder="1" applyAlignment="1" applyProtection="1">
      <alignment horizontal="left" vertical="center" indent="1"/>
      <protection locked="0"/>
    </xf>
    <xf numFmtId="164" fontId="25" fillId="24" borderId="15" xfId="0" applyFont="1" applyFill="1" applyBorder="1" applyAlignment="1" applyProtection="1">
      <alignment horizontal="left" vertical="center"/>
      <protection locked="0"/>
    </xf>
    <xf numFmtId="1" fontId="25" fillId="24" borderId="16" xfId="0" applyNumberFormat="1" applyFont="1" applyFill="1" applyBorder="1" applyAlignment="1" applyProtection="1">
      <alignment horizontal="right" vertical="center"/>
      <protection locked="0"/>
    </xf>
    <xf numFmtId="164" fontId="25" fillId="24" borderId="16" xfId="0" applyFont="1" applyFill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164" fontId="3" fillId="0" borderId="0" xfId="0" applyFont="1" applyAlignment="1" applyProtection="1">
      <alignment vertical="center"/>
      <protection locked="0"/>
    </xf>
    <xf numFmtId="164" fontId="3" fillId="0" borderId="0" xfId="0" applyFont="1" applyAlignment="1" applyProtection="1">
      <alignment horizontal="center" vertical="center"/>
      <protection locked="0"/>
    </xf>
    <xf numFmtId="3" fontId="26" fillId="24" borderId="17" xfId="0" applyNumberFormat="1" applyFont="1" applyFill="1" applyBorder="1" applyAlignment="1" applyProtection="1">
      <alignment horizontal="centerContinuous" vertical="center"/>
      <protection locked="0"/>
    </xf>
    <xf numFmtId="164" fontId="26" fillId="24" borderId="19" xfId="0" applyFont="1" applyFill="1" applyBorder="1" applyAlignment="1" applyProtection="1">
      <alignment horizontal="centerContinuous" vertical="center"/>
      <protection locked="0"/>
    </xf>
    <xf numFmtId="164" fontId="26" fillId="24" borderId="18" xfId="0" applyFont="1" applyFill="1" applyBorder="1" applyAlignment="1" applyProtection="1">
      <alignment horizontal="centerContinuous" vertical="center"/>
      <protection locked="0"/>
    </xf>
    <xf numFmtId="164" fontId="26" fillId="26" borderId="20" xfId="0" applyFont="1" applyFill="1" applyBorder="1" applyAlignment="1" applyProtection="1">
      <alignment horizontal="centerContinuous" vertical="center"/>
      <protection locked="0"/>
    </xf>
    <xf numFmtId="164" fontId="26" fillId="26" borderId="21" xfId="0" applyFont="1" applyFill="1" applyBorder="1" applyAlignment="1" applyProtection="1">
      <alignment horizontal="centerContinuous" vertical="center"/>
      <protection locked="0"/>
    </xf>
    <xf numFmtId="164" fontId="26" fillId="26" borderId="22" xfId="0" applyFont="1" applyFill="1" applyBorder="1" applyAlignment="1" applyProtection="1">
      <alignment horizontal="centerContinuous" vertical="center"/>
      <protection locked="0"/>
    </xf>
    <xf numFmtId="164" fontId="26" fillId="26" borderId="23" xfId="0" applyFont="1" applyFill="1" applyBorder="1" applyAlignment="1" applyProtection="1">
      <alignment horizontal="centerContinuous" vertical="center"/>
      <protection locked="0"/>
    </xf>
    <xf numFmtId="0" fontId="26" fillId="26" borderId="20" xfId="0" applyNumberFormat="1" applyFont="1" applyFill="1" applyBorder="1" applyAlignment="1" applyProtection="1">
      <alignment horizontal="centerContinuous" vertical="center"/>
      <protection locked="0"/>
    </xf>
    <xf numFmtId="3" fontId="26" fillId="24" borderId="24" xfId="0" applyNumberFormat="1" applyFont="1" applyFill="1" applyBorder="1" applyAlignment="1" applyProtection="1">
      <alignment horizontal="center" vertical="center"/>
      <protection locked="0"/>
    </xf>
    <xf numFmtId="164" fontId="26" fillId="24" borderId="25" xfId="0" applyFont="1" applyFill="1" applyBorder="1" applyAlignment="1" applyProtection="1">
      <alignment horizontal="centerContinuous" vertical="center"/>
      <protection locked="0"/>
    </xf>
    <xf numFmtId="164" fontId="26" fillId="24" borderId="13" xfId="0" applyFont="1" applyFill="1" applyBorder="1" applyAlignment="1" applyProtection="1">
      <alignment horizontal="centerContinuous" vertical="center"/>
      <protection locked="0"/>
    </xf>
    <xf numFmtId="49" fontId="26" fillId="24" borderId="26" xfId="0" applyNumberFormat="1" applyFont="1" applyFill="1" applyBorder="1" applyAlignment="1" applyProtection="1">
      <alignment horizontal="center" vertical="center"/>
      <protection locked="0"/>
    </xf>
    <xf numFmtId="49" fontId="26" fillId="26" borderId="26" xfId="0" applyNumberFormat="1" applyFont="1" applyFill="1" applyBorder="1" applyAlignment="1" applyProtection="1">
      <alignment horizontal="center" vertical="center"/>
      <protection locked="0"/>
    </xf>
    <xf numFmtId="49" fontId="26" fillId="26" borderId="24" xfId="0" applyNumberFormat="1" applyFont="1" applyFill="1" applyBorder="1" applyAlignment="1" applyProtection="1">
      <alignment horizontal="center" vertical="center"/>
      <protection locked="0"/>
    </xf>
    <xf numFmtId="164" fontId="26" fillId="26" borderId="27" xfId="0" applyFont="1" applyFill="1" applyBorder="1" applyAlignment="1" applyProtection="1">
      <alignment horizontal="center" vertical="center"/>
      <protection locked="0"/>
    </xf>
    <xf numFmtId="164" fontId="26" fillId="26" borderId="28" xfId="0" applyFont="1" applyFill="1" applyBorder="1" applyAlignment="1" applyProtection="1">
      <alignment horizontal="center" vertical="center"/>
      <protection locked="0"/>
    </xf>
    <xf numFmtId="49" fontId="26" fillId="26" borderId="29" xfId="0" applyNumberFormat="1" applyFont="1" applyFill="1" applyBorder="1" applyAlignment="1" applyProtection="1">
      <alignment horizontal="center" vertical="center"/>
      <protection locked="0"/>
    </xf>
    <xf numFmtId="3" fontId="26" fillId="0" borderId="32" xfId="0" applyNumberFormat="1" applyFont="1" applyBorder="1" applyAlignment="1" applyProtection="1">
      <alignment horizontal="left" vertical="center"/>
      <protection locked="0"/>
    </xf>
    <xf numFmtId="164" fontId="3" fillId="0" borderId="33" xfId="0" applyFont="1" applyBorder="1" applyAlignment="1" applyProtection="1">
      <alignment vertical="center"/>
      <protection locked="0"/>
    </xf>
    <xf numFmtId="0" fontId="3" fillId="0" borderId="34" xfId="0" applyNumberFormat="1" applyFont="1" applyBorder="1" applyAlignment="1" applyProtection="1">
      <alignment horizontal="center" vertical="center"/>
      <protection locked="0"/>
    </xf>
    <xf numFmtId="0" fontId="3" fillId="24" borderId="30" xfId="0" applyNumberFormat="1" applyFont="1" applyFill="1" applyBorder="1" applyAlignment="1" applyProtection="1">
      <alignment vertical="top" wrapText="1"/>
      <protection locked="0"/>
    </xf>
    <xf numFmtId="0" fontId="3" fillId="0" borderId="31" xfId="0" applyNumberFormat="1" applyFont="1" applyBorder="1" applyAlignment="1" applyProtection="1">
      <alignment horizontal="center" vertical="center"/>
      <protection locked="0"/>
    </xf>
    <xf numFmtId="0" fontId="3" fillId="24" borderId="30" xfId="0" applyNumberFormat="1" applyFont="1" applyFill="1" applyBorder="1" applyAlignment="1" applyProtection="1">
      <alignment horizontal="center" vertical="center"/>
      <protection locked="0"/>
    </xf>
    <xf numFmtId="164" fontId="3" fillId="0" borderId="30" xfId="0" applyFont="1" applyBorder="1" applyAlignment="1" applyProtection="1">
      <alignment horizontal="center" vertical="center"/>
      <protection locked="0"/>
    </xf>
    <xf numFmtId="164" fontId="3" fillId="25" borderId="30" xfId="0" applyFont="1" applyFill="1" applyBorder="1" applyAlignment="1">
      <alignment horizontal="center" vertical="center"/>
    </xf>
    <xf numFmtId="164" fontId="3" fillId="25" borderId="30" xfId="0" applyFont="1" applyFill="1" applyBorder="1" applyAlignment="1">
      <alignment vertical="center"/>
    </xf>
    <xf numFmtId="3" fontId="3" fillId="0" borderId="30" xfId="0" applyNumberFormat="1" applyFont="1" applyBorder="1" applyAlignment="1" applyProtection="1">
      <alignment vertical="center"/>
      <protection locked="0"/>
    </xf>
    <xf numFmtId="164" fontId="3" fillId="25" borderId="30" xfId="0" applyFont="1" applyFill="1" applyBorder="1" applyAlignment="1" applyProtection="1">
      <alignment vertical="center"/>
      <protection locked="0"/>
    </xf>
    <xf numFmtId="3" fontId="1" fillId="0" borderId="31" xfId="0" applyNumberFormat="1" applyFont="1" applyBorder="1" applyAlignment="1" applyProtection="1">
      <alignment horizontal="center" vertical="center"/>
      <protection locked="0"/>
    </xf>
    <xf numFmtId="164" fontId="1" fillId="0" borderId="35" xfId="0" applyFont="1" applyBorder="1" applyAlignment="1" applyProtection="1">
      <alignment vertical="center"/>
      <protection locked="0"/>
    </xf>
    <xf numFmtId="1" fontId="1" fillId="0" borderId="11" xfId="0" applyNumberFormat="1" applyFont="1" applyBorder="1" applyAlignment="1">
      <alignment horizontal="center"/>
    </xf>
    <xf numFmtId="3" fontId="3" fillId="0" borderId="10" xfId="0" applyNumberFormat="1" applyFont="1" applyBorder="1" applyAlignment="1" applyProtection="1">
      <alignment vertical="center"/>
      <protection locked="0"/>
    </xf>
    <xf numFmtId="164" fontId="3" fillId="25" borderId="10" xfId="0" applyFont="1" applyFill="1" applyBorder="1" applyAlignment="1" applyProtection="1">
      <alignment vertical="center"/>
      <protection locked="0"/>
    </xf>
    <xf numFmtId="164" fontId="26" fillId="24" borderId="20" xfId="0" applyFont="1" applyFill="1" applyBorder="1" applyAlignment="1" applyProtection="1">
      <alignment horizontal="centerContinuous" vertical="center"/>
      <protection locked="0"/>
    </xf>
    <xf numFmtId="3" fontId="29" fillId="0" borderId="0" xfId="0" applyNumberFormat="1" applyFont="1" applyAlignment="1" applyProtection="1">
      <alignment vertical="center"/>
      <protection locked="0"/>
    </xf>
    <xf numFmtId="3" fontId="1" fillId="0" borderId="31" xfId="0" applyNumberFormat="1" applyFont="1" applyBorder="1" applyAlignment="1" applyProtection="1">
      <alignment horizontal="left" vertical="center"/>
      <protection locked="0"/>
    </xf>
    <xf numFmtId="3" fontId="1" fillId="0" borderId="31" xfId="0" quotePrefix="1" applyNumberFormat="1" applyFont="1" applyBorder="1" applyAlignment="1" applyProtection="1">
      <alignment horizontal="center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5" xr:uid="{00000000-0005-0000-0000-00001C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7000000}"/>
    <cellStyle name="Normal 3" xfId="38" xr:uid="{00000000-0005-0000-0000-000028000000}"/>
    <cellStyle name="Normal 4" xfId="44" xr:uid="{00000000-0005-0000-0000-000029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I/FS%20Manual/2020/Mar/200324085450-022400-P.T.%20Otsuka%20Indonesia-IFRS_ALL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Q Only"/>
      <sheetName val="Company List"/>
      <sheetName val="Exceptional List"/>
      <sheetName val="利益率"/>
      <sheetName val="Cover Letter"/>
      <sheetName val="Check List"/>
      <sheetName val="Contact person"/>
      <sheetName val="Currency"/>
      <sheetName val="Check1"/>
      <sheetName val="Check2"/>
      <sheetName val="Fluc YtoY"/>
      <sheetName val="Fluc Budget"/>
      <sheetName val="BS PL"/>
      <sheetName val="COGS SGA"/>
      <sheetName val="Sales By Market"/>
      <sheetName val="Shareholder Eq"/>
      <sheetName val="OCI"/>
      <sheetName val="Stock (IC)"/>
      <sheetName val="PL (IC)"/>
      <sheetName val="BS (IC)"/>
      <sheetName val="Inventory (IC)"/>
      <sheetName val="FixAst P (IC)"/>
      <sheetName val="FixAst S (IC)"/>
      <sheetName val="FixAst D (IC)"/>
      <sheetName val="Segment PL"/>
      <sheetName val="ProductPL (MED)"/>
      <sheetName val="ProductPL (NC)"/>
      <sheetName val="ProductPL (CON)"/>
      <sheetName val="ProductPL (OT)"/>
      <sheetName val="ProductPL (PM)"/>
      <sheetName val="CF Info"/>
      <sheetName val="Segment FA"/>
      <sheetName val="Shareholders"/>
      <sheetName val="CompanyInfo"/>
      <sheetName val="History"/>
      <sheetName val="Facility"/>
      <sheetName val="BoardMember"/>
      <sheetName val="Subconsoli"/>
      <sheetName val="Employee"/>
      <sheetName val="Major Contract"/>
      <sheetName val="Major Customer"/>
      <sheetName val="WriteDownInvent"/>
      <sheetName val="Account Detail"/>
      <sheetName val="OCI Detail"/>
      <sheetName val="Movement Asset"/>
      <sheetName val="Movement Lia"/>
      <sheetName val="Movement FA"/>
      <sheetName val="Imp Detail"/>
      <sheetName val="RImp Detail"/>
      <sheetName val="Gain&amp;Loss of FA"/>
      <sheetName val="Useful Life"/>
      <sheetName val="Gover Subsidy"/>
      <sheetName val="Lessees"/>
      <sheetName val="Lessors"/>
      <sheetName val="Invest Property"/>
      <sheetName val="Major FixAsset"/>
      <sheetName val="Actual CapEx"/>
      <sheetName val="Sale&amp;Dis of FA"/>
      <sheetName val="Planed CapEx"/>
      <sheetName val="RetireBenefit"/>
      <sheetName val="Guarantees"/>
      <sheetName val="ARObligations"/>
      <sheetName val="Ot Allowances"/>
      <sheetName val="Allowance BD"/>
      <sheetName val="Movement of L3"/>
      <sheetName val="FV Debt"/>
      <sheetName val="FV Equity"/>
      <sheetName val="Repayment Debt"/>
      <sheetName val="Loan Receivable"/>
      <sheetName val="Op Rec&amp;Pay"/>
      <sheetName val="Derivative"/>
      <sheetName val="Factoring"/>
      <sheetName val="Collateral"/>
      <sheetName val="ForeignEx Risk"/>
      <sheetName val="Contract balance"/>
      <sheetName val="Tax Return"/>
      <sheetName val="DTA&amp;L Detail"/>
      <sheetName val="NOL"/>
      <sheetName val="Effect Tax Rate"/>
      <sheetName val="Estimated Tax"/>
      <sheetName val="Account Policy"/>
      <sheetName val="Restatement"/>
      <sheetName val="Accounting Est"/>
      <sheetName val="Subsequent"/>
      <sheetName val="Commitment"/>
      <sheetName val="Litigation"/>
      <sheetName val="Restrictions"/>
      <sheetName val="Audit fees"/>
      <sheetName val="VLVSheet"/>
    </sheetNames>
    <sheetDataSet>
      <sheetData sheetId="0" refreshError="1"/>
      <sheetData sheetId="1" refreshError="1">
        <row r="5">
          <cell r="AB5" t="str">
            <v>Medical</v>
          </cell>
        </row>
        <row r="6">
          <cell r="BN6" t="str">
            <v>Otsuka Holdings Co.,Ltd.</v>
          </cell>
        </row>
        <row r="7">
          <cell r="BN7" t="str">
            <v>Otsuka Pharmaceutical, Co., Ltd.</v>
          </cell>
        </row>
        <row r="8">
          <cell r="BN8" t="str">
            <v>JIMRO Co., Ltd.</v>
          </cell>
        </row>
        <row r="9">
          <cell r="BN9" t="str">
            <v>Otsuka Electronics Co., Ltd.</v>
          </cell>
        </row>
        <row r="10">
          <cell r="BN10" t="str">
            <v>Otsuka Pharmaceutical Factory, Inc.</v>
          </cell>
        </row>
        <row r="11">
          <cell r="BN11" t="str">
            <v>Otsuka Techno Corporation</v>
          </cell>
        </row>
        <row r="12">
          <cell r="BN12" t="str">
            <v>Taiho Pharmaceutical Co., Ltd.</v>
          </cell>
        </row>
        <row r="13">
          <cell r="BN13" t="str">
            <v>EN Otsuka Pharmaceutical Co., Ltd.</v>
          </cell>
        </row>
        <row r="14">
          <cell r="BN14" t="str">
            <v>Otsuka Chemical Co.,Ltd.</v>
          </cell>
        </row>
        <row r="15">
          <cell r="BN15" t="str">
            <v>Otsuka Warehouse Co., Ltd.</v>
          </cell>
        </row>
        <row r="16">
          <cell r="BN16" t="str">
            <v>Nippon Pharmaceutical Chemicals Co., Ltd.</v>
          </cell>
        </row>
        <row r="17">
          <cell r="BN17" t="str">
            <v>Otsuka Ohmi Ceramics Co., Ltd.</v>
          </cell>
        </row>
        <row r="18">
          <cell r="BN18" t="str">
            <v>Otsuka Ridge Co., Ltd.(OLD_Otsuka Naruto Development Co., Ltd.</v>
          </cell>
        </row>
        <row r="19">
          <cell r="BN19" t="str">
            <v>J.O.Pharma Co., Ltd</v>
          </cell>
        </row>
        <row r="20">
          <cell r="BN20" t="str">
            <v>Otsuka Packaging Industries Co., Ltd</v>
          </cell>
        </row>
        <row r="21">
          <cell r="BN21" t="str">
            <v>Okayama Taiho Pharmaceutical Co., Ltd.</v>
          </cell>
        </row>
        <row r="22">
          <cell r="BN22" t="str">
            <v>HAIESU service co., Ltd.</v>
          </cell>
        </row>
        <row r="23">
          <cell r="BN23" t="str">
            <v>Dairin Integrated Transportation Co., Ltd.</v>
          </cell>
        </row>
        <row r="24">
          <cell r="BN24" t="str">
            <v>Otsuka Foods Co.,Ltd.</v>
          </cell>
        </row>
        <row r="25">
          <cell r="BN25" t="str">
            <v>Otsuka-MGC Chemical Company,Inc.</v>
          </cell>
        </row>
        <row r="26">
          <cell r="BN26" t="str">
            <v>Otsuka Turftech Co.,Ltd.</v>
          </cell>
        </row>
        <row r="27">
          <cell r="BN27" t="str">
            <v>Otsuka Medical Devices Co., Ltd.</v>
          </cell>
        </row>
        <row r="28">
          <cell r="BN28" t="str">
            <v>KiSCO Co., Ltd.</v>
          </cell>
        </row>
        <row r="29">
          <cell r="BN29" t="str">
            <v>Otsuka wellness vending Co.,Ltd.</v>
          </cell>
        </row>
        <row r="30">
          <cell r="BN30" t="str">
            <v>Higashiyama Film Co.,Ltd.</v>
          </cell>
        </row>
        <row r="31">
          <cell r="BN31" t="str">
            <v>Otsuka Mechatronics Co. Ltd.</v>
          </cell>
        </row>
        <row r="32">
          <cell r="BN32" t="str">
            <v>Lilium Otsuka Co., Ltd.</v>
          </cell>
        </row>
        <row r="33">
          <cell r="BN33" t="str">
            <v>Otsuka Digital Health Co., Ltd.</v>
          </cell>
        </row>
        <row r="34">
          <cell r="BN34" t="str">
            <v>Biomedical Solutions Inc.</v>
          </cell>
        </row>
        <row r="35">
          <cell r="BN35" t="str">
            <v>Otsuka America, Inc.</v>
          </cell>
        </row>
        <row r="36">
          <cell r="BN36" t="str">
            <v>Otsuka America Pharmaceutical, Inc.</v>
          </cell>
        </row>
        <row r="37">
          <cell r="BN37" t="str">
            <v>Pharmavite LLC</v>
          </cell>
        </row>
        <row r="38">
          <cell r="BN38" t="str">
            <v>Ridge Vineyards, Inc.</v>
          </cell>
        </row>
        <row r="39">
          <cell r="BN39" t="str">
            <v>Cambridge Isotope Laboratories, Inc.</v>
          </cell>
        </row>
        <row r="40">
          <cell r="BN40" t="str">
            <v>Crystal Geyser Water Company</v>
          </cell>
        </row>
        <row r="41">
          <cell r="BN41" t="str">
            <v>Otsuka Pharmaceutical Development &amp; Commercialization Inc.</v>
          </cell>
        </row>
        <row r="42">
          <cell r="BN42" t="str">
            <v>Otsuka Global Insurance, Inc.</v>
          </cell>
        </row>
        <row r="43">
          <cell r="BN43" t="str">
            <v>Otsuka Canada Pharmaceutical, Inc.</v>
          </cell>
        </row>
        <row r="44">
          <cell r="BN44" t="str">
            <v>Astex Pharmaceuticals, Inc.</v>
          </cell>
        </row>
        <row r="45">
          <cell r="BN45" t="str">
            <v>Taiho Oncology, Inc.</v>
          </cell>
        </row>
        <row r="46">
          <cell r="BN46" t="str">
            <v>Otsuka Chemical America, Inc.</v>
          </cell>
        </row>
        <row r="47">
          <cell r="BN47" t="str">
            <v>FoodState, Inc.</v>
          </cell>
        </row>
        <row r="48">
          <cell r="BN48" t="str">
            <v>Avanir Pharmaceuticals, Inc.</v>
          </cell>
        </row>
        <row r="49">
          <cell r="BN49" t="str">
            <v>ODH, Inc.</v>
          </cell>
        </row>
        <row r="50">
          <cell r="BN50" t="str">
            <v>Daiya Foods Inc.</v>
          </cell>
        </row>
        <row r="51">
          <cell r="BN51" t="str">
            <v>Otsuka Pharmaceutical Europe Ltd.</v>
          </cell>
        </row>
        <row r="52">
          <cell r="BN52" t="str">
            <v>Otsuka Pharmaceutical, S.A.</v>
          </cell>
        </row>
        <row r="53">
          <cell r="BN53" t="str">
            <v>Otsuka Pharmaceuticals (UK) Ltd.</v>
          </cell>
        </row>
        <row r="54">
          <cell r="BN54" t="str">
            <v>Otsuka Pharma GmbH</v>
          </cell>
        </row>
        <row r="55">
          <cell r="BN55" t="str">
            <v>Otsuka Pharma Scandinavia AB</v>
          </cell>
        </row>
        <row r="56">
          <cell r="BN56" t="str">
            <v>Otsuka Pharmaceutical France SAS</v>
          </cell>
        </row>
        <row r="57">
          <cell r="BN57" t="str">
            <v>Interpharma Praha.a.s</v>
          </cell>
        </row>
        <row r="58">
          <cell r="BN58" t="str">
            <v>Nardobel SAS</v>
          </cell>
        </row>
        <row r="59">
          <cell r="BN59" t="str">
            <v>Hebron S.A.</v>
          </cell>
        </row>
        <row r="60">
          <cell r="BN60" t="str">
            <v>Trocellen Iberica S.A.</v>
          </cell>
        </row>
        <row r="61">
          <cell r="BN61" t="str">
            <v>Kisco International SAS</v>
          </cell>
        </row>
        <row r="62">
          <cell r="BN62" t="str">
            <v>Otsuka Pharmaceutical Italy S.r.l.</v>
          </cell>
        </row>
        <row r="63">
          <cell r="BN63" t="str">
            <v>Astex Therapeutics Limited</v>
          </cell>
        </row>
        <row r="64">
          <cell r="BN64" t="str">
            <v>Otsuka Europe D&amp;C, Ltd.</v>
          </cell>
        </row>
        <row r="65">
          <cell r="BN65" t="str">
            <v>Otsuka Pharmaceutical (Switzerland) GmbH</v>
          </cell>
        </row>
        <row r="66">
          <cell r="BN66" t="str">
            <v>Otsuka Novel Products GmbH</v>
          </cell>
        </row>
        <row r="67">
          <cell r="BN67" t="str">
            <v>Otsuka Pharmaceutical (H.K.) Ltd.</v>
          </cell>
        </row>
        <row r="68">
          <cell r="BN68" t="str">
            <v>Sichuan Otsuka Pharmaceutical Co., Ltd.</v>
          </cell>
        </row>
        <row r="69">
          <cell r="BN69" t="str">
            <v>Tianjin Otsuka Beverage Co., Ltd.</v>
          </cell>
        </row>
        <row r="70">
          <cell r="BN70" t="str">
            <v>Zhejiang Otsuka Pharmaceutical Co., Ltd.</v>
          </cell>
        </row>
        <row r="71">
          <cell r="BN71" t="str">
            <v>Otsuka Beijing Research Institute</v>
          </cell>
        </row>
        <row r="72">
          <cell r="BN72" t="str">
            <v>Shanghai Otsuka Foods Co, Ltd.</v>
          </cell>
        </row>
        <row r="73">
          <cell r="BN73" t="str">
            <v>Otsuka (China) Investment Co., Ltd</v>
          </cell>
        </row>
        <row r="74">
          <cell r="BN74" t="str">
            <v>Otsuka Sims (Guangdong) Beverage Co., Ltd</v>
          </cell>
        </row>
        <row r="75">
          <cell r="BN75" t="str">
            <v>Suzhou Otsuka Pharmaceutical Co.,ltd.</v>
          </cell>
        </row>
        <row r="76">
          <cell r="BN76" t="str">
            <v>Zhangjiagang Otsuka Chemical Co.,Ltd.</v>
          </cell>
        </row>
        <row r="77">
          <cell r="BN77" t="str">
            <v>Otsuka Shanghai Research Institute</v>
          </cell>
        </row>
        <row r="78">
          <cell r="BN78" t="str">
            <v>Nanjing Otsuka Techbond Techno Co., Ltd.</v>
          </cell>
        </row>
        <row r="79">
          <cell r="BN79" t="str">
            <v>P.T. Otsuka Indonesia</v>
          </cell>
        </row>
        <row r="80">
          <cell r="BN80" t="str">
            <v>P.T. Otsuka Jaya Indah</v>
          </cell>
        </row>
        <row r="81">
          <cell r="BN81" t="str">
            <v>P.T. Merapi Utama Pharma</v>
          </cell>
        </row>
        <row r="82">
          <cell r="BN82" t="str">
            <v>P.T. Amerta Indah Otsuka</v>
          </cell>
        </row>
        <row r="83">
          <cell r="BN83" t="str">
            <v>P.T. Widatra Bhakti</v>
          </cell>
        </row>
        <row r="84">
          <cell r="BN84" t="str">
            <v>P.T.Lautan Otsuka Chemical</v>
          </cell>
        </row>
        <row r="85">
          <cell r="BN85" t="str">
            <v>Korea Otsuka Pharmaceutical Co., Ltd.</v>
          </cell>
        </row>
        <row r="86">
          <cell r="BN86" t="str">
            <v>Taiwan Otsuka Pharmaceutical Co., Ltd.</v>
          </cell>
        </row>
        <row r="87">
          <cell r="BN87" t="str">
            <v>Otsuka (Philippines) Pharmaceutical, Inc.</v>
          </cell>
        </row>
        <row r="88">
          <cell r="BN88" t="str">
            <v>Otsuka Electronics Korea Co., Ltd.</v>
          </cell>
        </row>
        <row r="89">
          <cell r="BN89" t="str">
            <v>Korea OIAA Co., Ltd.</v>
          </cell>
        </row>
        <row r="90">
          <cell r="BN90" t="str">
            <v>KOC Co.,Ltd.</v>
          </cell>
        </row>
        <row r="91">
          <cell r="BN91" t="str">
            <v>Otsuka Chemical (India) Private Limited</v>
          </cell>
        </row>
        <row r="92">
          <cell r="BN92" t="str">
            <v>Otsuka Pharmaceutical India Private Limited</v>
          </cell>
        </row>
        <row r="93">
          <cell r="BN93" t="str">
            <v>Otsuka Pakistan Ltd.</v>
          </cell>
        </row>
        <row r="94">
          <cell r="BN94" t="str">
            <v>Otsuka Thang Nutrition Co., Ltd.</v>
          </cell>
        </row>
        <row r="95">
          <cell r="BN95" t="str">
            <v>OTSUKA-SOLAR Philippines, Inc.</v>
          </cell>
        </row>
        <row r="96">
          <cell r="BN96" t="str">
            <v>Egypt Otsuka Pharmaceutical Co., S.A.E.</v>
          </cell>
        </row>
        <row r="97">
          <cell r="BN97" t="str">
            <v>Abdi Ibrahim Otsuka Pharmaceutical Company</v>
          </cell>
        </row>
        <row r="98">
          <cell r="BN98" t="str">
            <v>Diatranz Otsuka Limited</v>
          </cell>
        </row>
        <row r="99">
          <cell r="BN99" t="str">
            <v>Otsuka Australia Pharmaceutical Pty Ltd</v>
          </cell>
        </row>
        <row r="100">
          <cell r="BN100" t="str">
            <v>ReCor Medical Inc.</v>
          </cell>
        </row>
        <row r="101">
          <cell r="BN101" t="str">
            <v>Visterra, Inc.</v>
          </cell>
        </row>
        <row r="102">
          <cell r="BN102" t="str">
            <v>A&amp;P Inphatec</v>
          </cell>
        </row>
        <row r="103">
          <cell r="BN103" t="str">
            <v>Veryan Holdings Ltd.</v>
          </cell>
        </row>
        <row r="104">
          <cell r="BN104" t="str">
            <v>Leshan Otsuka Techno Co., Ltd.</v>
          </cell>
        </row>
        <row r="105">
          <cell r="BN105" t="str">
            <v>Naruto Cruise Service Co., Ltd.</v>
          </cell>
        </row>
        <row r="106">
          <cell r="BN106" t="str">
            <v>Agri Best Co.,Ltd.</v>
          </cell>
        </row>
        <row r="107">
          <cell r="BN107" t="str">
            <v>Heartful kawauchi Co.,Ltd</v>
          </cell>
        </row>
        <row r="108">
          <cell r="BN108" t="str">
            <v>Taiho Pharma Canada, Inc.</v>
          </cell>
        </row>
        <row r="109">
          <cell r="BN109" t="str">
            <v>Taiho Pharma Europe, Limited</v>
          </cell>
        </row>
        <row r="110">
          <cell r="BN110" t="str">
            <v>SMAIO SAS</v>
          </cell>
        </row>
        <row r="111">
          <cell r="BN111" t="str">
            <v>Hangzhou Linan Kangle Pharmaceutical Co., Ltd.</v>
          </cell>
        </row>
        <row r="112">
          <cell r="BN112" t="str">
            <v>Taiho Pharmaceutical of Beijing Co., Ltd.</v>
          </cell>
        </row>
        <row r="113">
          <cell r="BN113" t="str">
            <v>Otsuka Electronics (Suzhou) Co.,Ltd.</v>
          </cell>
        </row>
        <row r="114">
          <cell r="BN114" t="str">
            <v>Otsuka Material Science &amp; Technology (Shanghai) Co., Ltd.</v>
          </cell>
        </row>
        <row r="115">
          <cell r="BN115" t="str">
            <v>NOBLE　SKILL　LIMITED</v>
          </cell>
        </row>
        <row r="116">
          <cell r="BN116" t="str">
            <v>Otsuka　South China Precision　Instruments（Shenzhen）Co.,Ltd</v>
          </cell>
        </row>
        <row r="117">
          <cell r="BN117" t="str">
            <v>Otsuka Chemical (Shanghai) Co., Ltd.</v>
          </cell>
        </row>
        <row r="118">
          <cell r="BN118" t="str">
            <v>Otsuka Tech Electronics Co., Ltd</v>
          </cell>
        </row>
        <row r="119">
          <cell r="BN119" t="str">
            <v>Taiho Pharma Singapore Pte. Ltd.</v>
          </cell>
        </row>
        <row r="120">
          <cell r="BN120" t="str">
            <v>Otsuka Nutraceutical (Thailand) Co.,Ltd.</v>
          </cell>
        </row>
        <row r="121">
          <cell r="BN121" t="str">
            <v>Otsuka Pharmaceuticals (Singapore) Pte. Ltd.</v>
          </cell>
        </row>
        <row r="122">
          <cell r="BN122" t="str">
            <v>Otsuka Trading Africa Co. (SAE)</v>
          </cell>
        </row>
        <row r="123">
          <cell r="BN123" t="str">
            <v>Otsuka Import Export LLC</v>
          </cell>
        </row>
        <row r="124">
          <cell r="BN124" t="str">
            <v>Otsuka Ateco Pharma Egypt Company</v>
          </cell>
        </row>
        <row r="125">
          <cell r="BN125" t="str">
            <v xml:space="preserve">Otsuka Harumi-development Co.,Ltd. </v>
          </cell>
        </row>
        <row r="126">
          <cell r="BN126" t="str">
            <v>Otsuka Pharmaceutical Vietnam Joint Stock Company</v>
          </cell>
        </row>
        <row r="127">
          <cell r="BN127" t="str">
            <v>Otsuka Pharmaceutical Netherlands BV</v>
          </cell>
        </row>
        <row r="128">
          <cell r="BN128" t="str">
            <v>Otsuka Foods India Pvt.Ltd.</v>
          </cell>
        </row>
        <row r="129">
          <cell r="BN129" t="str">
            <v>Otsuka Nutrition Factory (Singapore) Pte.Ltd.</v>
          </cell>
        </row>
        <row r="130">
          <cell r="BN130" t="str">
            <v>Otsuka Myanmar Company Limited</v>
          </cell>
        </row>
        <row r="131">
          <cell r="BN131" t="str">
            <v>Otsuka Pharmaceutical Development &amp; Commercialisation Europe GmbH</v>
          </cell>
        </row>
        <row r="132">
          <cell r="BN132" t="str">
            <v>Otsuka Business Support Co., Ltd.</v>
          </cell>
        </row>
        <row r="133">
          <cell r="BN133" t="str">
            <v>Otsuka Nutraceutical Mexico S.A. de C.V.</v>
          </cell>
        </row>
        <row r="134">
          <cell r="BN134" t="str">
            <v>Pharmavite (Shanghai) Nutrition Technology Co., Ltd.</v>
          </cell>
        </row>
        <row r="135">
          <cell r="BN135" t="str">
            <v>Yoshino Farm (tentative)</v>
          </cell>
        </row>
        <row r="136">
          <cell r="BN136" t="str">
            <v>HIGASHIYAMA (ShangHai) FILM CO., LTD.</v>
          </cell>
        </row>
        <row r="137">
          <cell r="BN137" t="str">
            <v>McQuade Center for Strategic Research and Development LLC</v>
          </cell>
        </row>
        <row r="138">
          <cell r="BN138">
            <v>0</v>
          </cell>
        </row>
        <row r="139">
          <cell r="BN139">
            <v>0</v>
          </cell>
        </row>
        <row r="140">
          <cell r="BN140">
            <v>0</v>
          </cell>
        </row>
        <row r="141">
          <cell r="BN141">
            <v>0</v>
          </cell>
        </row>
        <row r="142">
          <cell r="BN142">
            <v>0</v>
          </cell>
        </row>
        <row r="143">
          <cell r="BN143">
            <v>0</v>
          </cell>
        </row>
        <row r="144">
          <cell r="BN144">
            <v>0</v>
          </cell>
        </row>
        <row r="145">
          <cell r="BN145">
            <v>0</v>
          </cell>
        </row>
        <row r="146">
          <cell r="BN146">
            <v>0</v>
          </cell>
        </row>
        <row r="147">
          <cell r="BN147">
            <v>0</v>
          </cell>
        </row>
        <row r="148">
          <cell r="BN148">
            <v>0</v>
          </cell>
        </row>
        <row r="149">
          <cell r="BN149">
            <v>0</v>
          </cell>
        </row>
        <row r="150">
          <cell r="BN150">
            <v>0</v>
          </cell>
        </row>
        <row r="151">
          <cell r="BN151">
            <v>0</v>
          </cell>
        </row>
        <row r="152">
          <cell r="BN152">
            <v>0</v>
          </cell>
        </row>
        <row r="153">
          <cell r="BN153">
            <v>0</v>
          </cell>
        </row>
        <row r="154">
          <cell r="BN154">
            <v>0</v>
          </cell>
        </row>
        <row r="155">
          <cell r="BN155">
            <v>0</v>
          </cell>
        </row>
        <row r="156">
          <cell r="BN156">
            <v>0</v>
          </cell>
        </row>
        <row r="157">
          <cell r="BN157">
            <v>0</v>
          </cell>
        </row>
        <row r="158">
          <cell r="BN158">
            <v>0</v>
          </cell>
        </row>
        <row r="159">
          <cell r="BN159">
            <v>0</v>
          </cell>
        </row>
        <row r="160">
          <cell r="BN160">
            <v>0</v>
          </cell>
        </row>
        <row r="161">
          <cell r="BN161">
            <v>0</v>
          </cell>
        </row>
        <row r="162">
          <cell r="BN162">
            <v>0</v>
          </cell>
        </row>
        <row r="163">
          <cell r="BN163">
            <v>0</v>
          </cell>
        </row>
        <row r="164">
          <cell r="BN164">
            <v>0</v>
          </cell>
        </row>
        <row r="165">
          <cell r="BN165">
            <v>0</v>
          </cell>
        </row>
        <row r="166">
          <cell r="BN166">
            <v>0</v>
          </cell>
        </row>
        <row r="167">
          <cell r="BN167">
            <v>0</v>
          </cell>
        </row>
        <row r="168">
          <cell r="BN168">
            <v>0</v>
          </cell>
        </row>
        <row r="169">
          <cell r="BN169">
            <v>0</v>
          </cell>
        </row>
        <row r="170">
          <cell r="BN170">
            <v>0</v>
          </cell>
        </row>
        <row r="171">
          <cell r="BN171">
            <v>0</v>
          </cell>
        </row>
        <row r="172">
          <cell r="BN172">
            <v>0</v>
          </cell>
        </row>
        <row r="173">
          <cell r="BN173">
            <v>0</v>
          </cell>
        </row>
        <row r="174">
          <cell r="BN174">
            <v>0</v>
          </cell>
        </row>
        <row r="175">
          <cell r="BN175">
            <v>0</v>
          </cell>
        </row>
        <row r="176">
          <cell r="BN176">
            <v>0</v>
          </cell>
        </row>
        <row r="177">
          <cell r="BN177">
            <v>0</v>
          </cell>
        </row>
        <row r="178">
          <cell r="BN178">
            <v>0</v>
          </cell>
        </row>
        <row r="179">
          <cell r="BN179">
            <v>0</v>
          </cell>
        </row>
        <row r="180">
          <cell r="BN180">
            <v>0</v>
          </cell>
        </row>
        <row r="181">
          <cell r="BN181">
            <v>0</v>
          </cell>
        </row>
        <row r="182">
          <cell r="BN182">
            <v>0</v>
          </cell>
        </row>
        <row r="183">
          <cell r="BN183">
            <v>0</v>
          </cell>
        </row>
        <row r="184">
          <cell r="BN184">
            <v>0</v>
          </cell>
        </row>
        <row r="185">
          <cell r="BN185">
            <v>0</v>
          </cell>
        </row>
        <row r="186">
          <cell r="BN186">
            <v>0</v>
          </cell>
        </row>
        <row r="187">
          <cell r="BN187">
            <v>0</v>
          </cell>
        </row>
        <row r="188">
          <cell r="BN188">
            <v>0</v>
          </cell>
        </row>
        <row r="189">
          <cell r="BN189">
            <v>0</v>
          </cell>
        </row>
        <row r="190">
          <cell r="BN190">
            <v>0</v>
          </cell>
        </row>
        <row r="191">
          <cell r="BN191">
            <v>0</v>
          </cell>
        </row>
        <row r="192">
          <cell r="BN192">
            <v>0</v>
          </cell>
        </row>
        <row r="193">
          <cell r="BN193">
            <v>0</v>
          </cell>
        </row>
        <row r="194">
          <cell r="BN194">
            <v>0</v>
          </cell>
        </row>
        <row r="195">
          <cell r="BN195">
            <v>0</v>
          </cell>
        </row>
        <row r="196">
          <cell r="BN196">
            <v>0</v>
          </cell>
        </row>
        <row r="197">
          <cell r="BN197">
            <v>0</v>
          </cell>
        </row>
        <row r="198">
          <cell r="BN198">
            <v>0</v>
          </cell>
        </row>
        <row r="199">
          <cell r="BN199">
            <v>0</v>
          </cell>
        </row>
        <row r="200">
          <cell r="BN200">
            <v>0</v>
          </cell>
        </row>
        <row r="201">
          <cell r="BN201">
            <v>0</v>
          </cell>
        </row>
        <row r="202">
          <cell r="BN202">
            <v>0</v>
          </cell>
        </row>
        <row r="203">
          <cell r="BN203">
            <v>0</v>
          </cell>
        </row>
        <row r="204">
          <cell r="BN204">
            <v>0</v>
          </cell>
        </row>
        <row r="205">
          <cell r="BN205">
            <v>0</v>
          </cell>
        </row>
        <row r="206">
          <cell r="BN206">
            <v>0</v>
          </cell>
        </row>
        <row r="207">
          <cell r="BN207">
            <v>0</v>
          </cell>
        </row>
        <row r="208">
          <cell r="BN208">
            <v>0</v>
          </cell>
        </row>
        <row r="209">
          <cell r="BN209">
            <v>0</v>
          </cell>
        </row>
        <row r="210">
          <cell r="BN210">
            <v>0</v>
          </cell>
        </row>
        <row r="211">
          <cell r="BN211">
            <v>0</v>
          </cell>
        </row>
        <row r="212">
          <cell r="BN212">
            <v>0</v>
          </cell>
        </row>
        <row r="213">
          <cell r="BN213">
            <v>0</v>
          </cell>
        </row>
        <row r="214">
          <cell r="BN214">
            <v>0</v>
          </cell>
        </row>
        <row r="215">
          <cell r="BN215">
            <v>0</v>
          </cell>
        </row>
        <row r="216">
          <cell r="BN216">
            <v>0</v>
          </cell>
        </row>
        <row r="217">
          <cell r="BN217">
            <v>0</v>
          </cell>
        </row>
        <row r="218">
          <cell r="BN218">
            <v>0</v>
          </cell>
        </row>
        <row r="219">
          <cell r="BN219">
            <v>0</v>
          </cell>
        </row>
        <row r="220">
          <cell r="BN220">
            <v>0</v>
          </cell>
        </row>
        <row r="221">
          <cell r="BN221">
            <v>0</v>
          </cell>
        </row>
        <row r="222">
          <cell r="BN222">
            <v>0</v>
          </cell>
        </row>
        <row r="223">
          <cell r="BN223">
            <v>0</v>
          </cell>
        </row>
        <row r="224">
          <cell r="BN224">
            <v>0</v>
          </cell>
        </row>
        <row r="225">
          <cell r="BN225">
            <v>0</v>
          </cell>
        </row>
        <row r="226">
          <cell r="BN226">
            <v>0</v>
          </cell>
        </row>
        <row r="227">
          <cell r="BN227">
            <v>0</v>
          </cell>
        </row>
        <row r="228">
          <cell r="BN228">
            <v>0</v>
          </cell>
        </row>
        <row r="229">
          <cell r="BN229">
            <v>0</v>
          </cell>
        </row>
        <row r="230">
          <cell r="BN230">
            <v>0</v>
          </cell>
        </row>
        <row r="231">
          <cell r="BN231">
            <v>0</v>
          </cell>
        </row>
        <row r="232">
          <cell r="BN232">
            <v>0</v>
          </cell>
        </row>
        <row r="233">
          <cell r="BN233">
            <v>0</v>
          </cell>
        </row>
        <row r="234">
          <cell r="BN234">
            <v>0</v>
          </cell>
        </row>
        <row r="235">
          <cell r="BN235">
            <v>0</v>
          </cell>
        </row>
        <row r="236">
          <cell r="BN236">
            <v>0</v>
          </cell>
        </row>
        <row r="237">
          <cell r="BN237">
            <v>0</v>
          </cell>
        </row>
        <row r="238">
          <cell r="BN238">
            <v>0</v>
          </cell>
        </row>
        <row r="239">
          <cell r="BN239">
            <v>0</v>
          </cell>
        </row>
        <row r="240">
          <cell r="BN240">
            <v>0</v>
          </cell>
        </row>
        <row r="241">
          <cell r="BN241">
            <v>0</v>
          </cell>
        </row>
        <row r="242">
          <cell r="BN242">
            <v>0</v>
          </cell>
        </row>
        <row r="243">
          <cell r="BN243">
            <v>0</v>
          </cell>
        </row>
        <row r="244">
          <cell r="BN244">
            <v>0</v>
          </cell>
        </row>
        <row r="245">
          <cell r="BN245">
            <v>0</v>
          </cell>
        </row>
        <row r="246">
          <cell r="BN246">
            <v>0</v>
          </cell>
        </row>
        <row r="247">
          <cell r="BN247">
            <v>0</v>
          </cell>
        </row>
        <row r="248">
          <cell r="BN248">
            <v>0</v>
          </cell>
        </row>
        <row r="249">
          <cell r="BN249">
            <v>0</v>
          </cell>
        </row>
        <row r="250">
          <cell r="BN250">
            <v>0</v>
          </cell>
        </row>
        <row r="251">
          <cell r="BN251">
            <v>0</v>
          </cell>
        </row>
        <row r="252">
          <cell r="BN252">
            <v>0</v>
          </cell>
        </row>
        <row r="253">
          <cell r="BN253">
            <v>0</v>
          </cell>
        </row>
        <row r="254">
          <cell r="BN254">
            <v>0</v>
          </cell>
        </row>
        <row r="255">
          <cell r="BN255">
            <v>0</v>
          </cell>
        </row>
        <row r="256">
          <cell r="BN256">
            <v>0</v>
          </cell>
        </row>
        <row r="257">
          <cell r="BN257">
            <v>0</v>
          </cell>
        </row>
        <row r="258">
          <cell r="BN258">
            <v>0</v>
          </cell>
        </row>
        <row r="259">
          <cell r="BN259">
            <v>0</v>
          </cell>
        </row>
        <row r="260">
          <cell r="BN260">
            <v>0</v>
          </cell>
        </row>
        <row r="261">
          <cell r="BN261">
            <v>0</v>
          </cell>
        </row>
        <row r="262">
          <cell r="BN262">
            <v>0</v>
          </cell>
        </row>
        <row r="263">
          <cell r="BN263">
            <v>0</v>
          </cell>
        </row>
        <row r="264">
          <cell r="BN264">
            <v>0</v>
          </cell>
        </row>
        <row r="265">
          <cell r="BN265">
            <v>0</v>
          </cell>
        </row>
        <row r="266">
          <cell r="BN266">
            <v>0</v>
          </cell>
        </row>
        <row r="267">
          <cell r="BN267">
            <v>0</v>
          </cell>
        </row>
        <row r="268">
          <cell r="BN268">
            <v>0</v>
          </cell>
        </row>
        <row r="269">
          <cell r="BN269">
            <v>0</v>
          </cell>
        </row>
        <row r="270">
          <cell r="BN270">
            <v>0</v>
          </cell>
        </row>
        <row r="271">
          <cell r="BN271">
            <v>0</v>
          </cell>
        </row>
        <row r="272">
          <cell r="BN272">
            <v>0</v>
          </cell>
        </row>
        <row r="273">
          <cell r="BN273">
            <v>0</v>
          </cell>
        </row>
        <row r="274">
          <cell r="BN274">
            <v>0</v>
          </cell>
        </row>
        <row r="275">
          <cell r="BN275">
            <v>0</v>
          </cell>
        </row>
        <row r="276">
          <cell r="BN276">
            <v>0</v>
          </cell>
        </row>
        <row r="277">
          <cell r="BN277">
            <v>0</v>
          </cell>
        </row>
        <row r="278">
          <cell r="BN278">
            <v>0</v>
          </cell>
        </row>
        <row r="279">
          <cell r="BN279">
            <v>0</v>
          </cell>
        </row>
        <row r="280">
          <cell r="BN280">
            <v>0</v>
          </cell>
        </row>
        <row r="281">
          <cell r="BN281">
            <v>0</v>
          </cell>
        </row>
        <row r="282">
          <cell r="BN282">
            <v>0</v>
          </cell>
        </row>
        <row r="283">
          <cell r="BN283">
            <v>0</v>
          </cell>
        </row>
        <row r="284">
          <cell r="BN284">
            <v>0</v>
          </cell>
        </row>
        <row r="285">
          <cell r="BN285">
            <v>0</v>
          </cell>
        </row>
        <row r="286">
          <cell r="BN286">
            <v>0</v>
          </cell>
        </row>
        <row r="287">
          <cell r="BN287">
            <v>0</v>
          </cell>
        </row>
        <row r="288">
          <cell r="BN288">
            <v>0</v>
          </cell>
        </row>
        <row r="289">
          <cell r="BN289">
            <v>0</v>
          </cell>
        </row>
        <row r="290">
          <cell r="BN290">
            <v>0</v>
          </cell>
        </row>
        <row r="291">
          <cell r="BN291">
            <v>0</v>
          </cell>
        </row>
        <row r="292">
          <cell r="BN292">
            <v>0</v>
          </cell>
        </row>
        <row r="293">
          <cell r="BN293">
            <v>0</v>
          </cell>
        </row>
        <row r="294">
          <cell r="BN294">
            <v>0</v>
          </cell>
        </row>
        <row r="295">
          <cell r="BN295">
            <v>0</v>
          </cell>
        </row>
        <row r="296">
          <cell r="BN296">
            <v>0</v>
          </cell>
        </row>
        <row r="297">
          <cell r="BN297">
            <v>0</v>
          </cell>
        </row>
        <row r="298">
          <cell r="BN298">
            <v>0</v>
          </cell>
        </row>
        <row r="299">
          <cell r="BN299">
            <v>0</v>
          </cell>
        </row>
        <row r="300">
          <cell r="BN300">
            <v>0</v>
          </cell>
        </row>
        <row r="301">
          <cell r="BN301">
            <v>0</v>
          </cell>
        </row>
        <row r="302">
          <cell r="BN302">
            <v>0</v>
          </cell>
        </row>
        <row r="303">
          <cell r="BN303">
            <v>0</v>
          </cell>
        </row>
        <row r="304">
          <cell r="BN304">
            <v>0</v>
          </cell>
        </row>
        <row r="305">
          <cell r="BN305">
            <v>0</v>
          </cell>
        </row>
        <row r="306">
          <cell r="BN306">
            <v>0</v>
          </cell>
        </row>
        <row r="307">
          <cell r="BN307">
            <v>0</v>
          </cell>
        </row>
        <row r="308">
          <cell r="BN308">
            <v>0</v>
          </cell>
        </row>
        <row r="309">
          <cell r="BN309">
            <v>0</v>
          </cell>
        </row>
        <row r="310">
          <cell r="BN310">
            <v>0</v>
          </cell>
        </row>
        <row r="311">
          <cell r="BN311">
            <v>0</v>
          </cell>
        </row>
        <row r="312">
          <cell r="BN312">
            <v>0</v>
          </cell>
        </row>
        <row r="313">
          <cell r="BN313">
            <v>0</v>
          </cell>
        </row>
        <row r="314">
          <cell r="BN314">
            <v>0</v>
          </cell>
        </row>
        <row r="315">
          <cell r="BN315">
            <v>0</v>
          </cell>
        </row>
        <row r="316">
          <cell r="BN316">
            <v>0</v>
          </cell>
        </row>
        <row r="317">
          <cell r="BN317">
            <v>0</v>
          </cell>
        </row>
        <row r="318">
          <cell r="BN318">
            <v>0</v>
          </cell>
        </row>
        <row r="319">
          <cell r="BN319">
            <v>0</v>
          </cell>
        </row>
        <row r="320">
          <cell r="BN320">
            <v>0</v>
          </cell>
        </row>
        <row r="321">
          <cell r="BN321">
            <v>0</v>
          </cell>
        </row>
        <row r="322">
          <cell r="BN322">
            <v>0</v>
          </cell>
        </row>
        <row r="323">
          <cell r="BN323">
            <v>0</v>
          </cell>
        </row>
        <row r="324">
          <cell r="BN324">
            <v>0</v>
          </cell>
        </row>
        <row r="325">
          <cell r="BN325">
            <v>0</v>
          </cell>
        </row>
        <row r="326">
          <cell r="BN326">
            <v>0</v>
          </cell>
        </row>
        <row r="327">
          <cell r="BN327">
            <v>0</v>
          </cell>
        </row>
        <row r="328">
          <cell r="BN328">
            <v>0</v>
          </cell>
        </row>
        <row r="329">
          <cell r="BN329">
            <v>0</v>
          </cell>
        </row>
        <row r="330">
          <cell r="BN330">
            <v>0</v>
          </cell>
        </row>
        <row r="331">
          <cell r="BN331">
            <v>0</v>
          </cell>
        </row>
        <row r="332">
          <cell r="BN332">
            <v>0</v>
          </cell>
        </row>
        <row r="333">
          <cell r="BN333">
            <v>0</v>
          </cell>
        </row>
        <row r="334">
          <cell r="BN334">
            <v>0</v>
          </cell>
        </row>
        <row r="335">
          <cell r="BN335">
            <v>0</v>
          </cell>
        </row>
        <row r="336">
          <cell r="BN336">
            <v>0</v>
          </cell>
        </row>
        <row r="337">
          <cell r="BN337">
            <v>0</v>
          </cell>
        </row>
        <row r="338">
          <cell r="BN338">
            <v>0</v>
          </cell>
        </row>
        <row r="339">
          <cell r="BN339">
            <v>0</v>
          </cell>
        </row>
        <row r="340">
          <cell r="BN340">
            <v>0</v>
          </cell>
        </row>
        <row r="341">
          <cell r="BN341">
            <v>0</v>
          </cell>
        </row>
        <row r="342">
          <cell r="BN342">
            <v>0</v>
          </cell>
        </row>
        <row r="343">
          <cell r="BN343">
            <v>0</v>
          </cell>
        </row>
        <row r="344">
          <cell r="BN344">
            <v>0</v>
          </cell>
        </row>
        <row r="345">
          <cell r="BN345">
            <v>0</v>
          </cell>
        </row>
        <row r="346">
          <cell r="BN346">
            <v>0</v>
          </cell>
        </row>
        <row r="347">
          <cell r="BN347">
            <v>0</v>
          </cell>
        </row>
        <row r="348">
          <cell r="BN348">
            <v>0</v>
          </cell>
        </row>
        <row r="349">
          <cell r="BN349">
            <v>0</v>
          </cell>
        </row>
        <row r="350">
          <cell r="BN350">
            <v>0</v>
          </cell>
        </row>
        <row r="351">
          <cell r="BN351">
            <v>0</v>
          </cell>
        </row>
        <row r="352">
          <cell r="BN352">
            <v>0</v>
          </cell>
        </row>
        <row r="353">
          <cell r="BN353">
            <v>0</v>
          </cell>
        </row>
        <row r="354">
          <cell r="BN354">
            <v>0</v>
          </cell>
        </row>
        <row r="355">
          <cell r="BN355">
            <v>0</v>
          </cell>
        </row>
        <row r="356">
          <cell r="BN356">
            <v>0</v>
          </cell>
        </row>
        <row r="357">
          <cell r="BN357">
            <v>0</v>
          </cell>
        </row>
        <row r="358">
          <cell r="BN358">
            <v>0</v>
          </cell>
        </row>
        <row r="359">
          <cell r="BN359">
            <v>0</v>
          </cell>
        </row>
        <row r="360">
          <cell r="BN360">
            <v>0</v>
          </cell>
        </row>
        <row r="361">
          <cell r="BN361">
            <v>0</v>
          </cell>
        </row>
        <row r="362">
          <cell r="BN362">
            <v>0</v>
          </cell>
        </row>
        <row r="363">
          <cell r="BN363">
            <v>0</v>
          </cell>
        </row>
        <row r="364">
          <cell r="BN364">
            <v>0</v>
          </cell>
        </row>
        <row r="365">
          <cell r="BN365">
            <v>0</v>
          </cell>
        </row>
        <row r="366">
          <cell r="BN366">
            <v>0</v>
          </cell>
        </row>
        <row r="367">
          <cell r="BN367">
            <v>0</v>
          </cell>
        </row>
        <row r="368">
          <cell r="BN368">
            <v>0</v>
          </cell>
        </row>
        <row r="369">
          <cell r="BN369">
            <v>0</v>
          </cell>
        </row>
        <row r="370">
          <cell r="BN370">
            <v>0</v>
          </cell>
        </row>
        <row r="371">
          <cell r="BN371">
            <v>0</v>
          </cell>
        </row>
        <row r="372">
          <cell r="BN372">
            <v>0</v>
          </cell>
        </row>
        <row r="373">
          <cell r="BN373">
            <v>0</v>
          </cell>
        </row>
        <row r="374">
          <cell r="BN374">
            <v>0</v>
          </cell>
        </row>
        <row r="375">
          <cell r="BN375">
            <v>0</v>
          </cell>
        </row>
        <row r="376">
          <cell r="BN376">
            <v>0</v>
          </cell>
        </row>
        <row r="377">
          <cell r="BN377">
            <v>0</v>
          </cell>
        </row>
        <row r="378">
          <cell r="BN378">
            <v>0</v>
          </cell>
        </row>
        <row r="379">
          <cell r="BN379">
            <v>0</v>
          </cell>
        </row>
        <row r="380">
          <cell r="BN380">
            <v>0</v>
          </cell>
        </row>
        <row r="381">
          <cell r="BN381">
            <v>0</v>
          </cell>
        </row>
        <row r="382">
          <cell r="BN382">
            <v>0</v>
          </cell>
        </row>
        <row r="383">
          <cell r="BN383">
            <v>0</v>
          </cell>
        </row>
        <row r="384">
          <cell r="BN384">
            <v>0</v>
          </cell>
        </row>
        <row r="385">
          <cell r="BN385">
            <v>0</v>
          </cell>
        </row>
        <row r="386">
          <cell r="BN386">
            <v>0</v>
          </cell>
        </row>
        <row r="387">
          <cell r="BN387">
            <v>0</v>
          </cell>
        </row>
      </sheetData>
      <sheetData sheetId="2" refreshError="1"/>
      <sheetData sheetId="3" refreshError="1"/>
      <sheetData sheetId="4" refreshError="1">
        <row r="2">
          <cell r="F2" t="str">
            <v>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E66821"/>
  <sheetViews>
    <sheetView showGridLines="0" tabSelected="1" zoomScale="110" zoomScaleNormal="110" workbookViewId="0">
      <pane xSplit="5" ySplit="8" topLeftCell="F9" activePane="bottomRight" state="frozen"/>
      <selection pane="topRight" activeCell="G1" sqref="G1"/>
      <selection pane="bottomLeft" activeCell="A7" sqref="A7"/>
      <selection pane="bottomRight" activeCell="A9" sqref="A9:XFD10"/>
    </sheetView>
  </sheetViews>
  <sheetFormatPr defaultColWidth="9.140625" defaultRowHeight="11.25" zeroHeight="1" x14ac:dyDescent="0.2"/>
  <cols>
    <col min="1" max="1" width="4.85546875" style="1" customWidth="1"/>
    <col min="2" max="2" width="7.140625" style="1" customWidth="1"/>
    <col min="3" max="3" width="37.85546875" style="3" customWidth="1"/>
    <col min="4" max="4" width="23.85546875" style="3" customWidth="1"/>
    <col min="5" max="5" width="12.5703125" style="2" customWidth="1"/>
    <col min="6" max="6" width="27.85546875" style="3" bestFit="1" customWidth="1"/>
    <col min="7" max="7" width="12.5703125" style="2" customWidth="1"/>
    <col min="8" max="8" width="27.85546875" style="3" bestFit="1" customWidth="1"/>
    <col min="9" max="9" width="8.7109375" style="3" bestFit="1" customWidth="1"/>
    <col min="10" max="10" width="9.5703125" style="3" customWidth="1"/>
    <col min="11" max="12" width="5.42578125" style="3" customWidth="1"/>
    <col min="13" max="13" width="12.42578125" style="3" customWidth="1"/>
    <col min="14" max="14" width="4.7109375" style="3" customWidth="1"/>
    <col min="15" max="15" width="13.28515625" style="3" customWidth="1"/>
    <col min="16" max="16" width="12.28515625" style="3" customWidth="1"/>
    <col min="17" max="17" width="10.7109375" style="3" customWidth="1"/>
    <col min="18" max="18" width="12.7109375" style="3" customWidth="1"/>
    <col min="19" max="19" width="12.85546875" style="3" customWidth="1"/>
    <col min="20" max="21" width="10.7109375" style="3" customWidth="1"/>
    <col min="22" max="22" width="12.28515625" style="3" customWidth="1"/>
    <col min="23" max="25" width="10.7109375" style="3" customWidth="1"/>
    <col min="26" max="26" width="13.5703125" style="3" customWidth="1"/>
    <col min="27" max="27" width="12.5703125" style="3" customWidth="1"/>
    <col min="28" max="28" width="12" style="3" customWidth="1"/>
    <col min="29" max="29" width="6.7109375" style="3" customWidth="1"/>
    <col min="30" max="30" width="9.140625" style="3" customWidth="1"/>
    <col min="31" max="31" width="13.28515625" style="3" customWidth="1"/>
    <col min="32" max="16384" width="9.140625" style="3"/>
  </cols>
  <sheetData>
    <row r="1" spans="1:31" s="9" customFormat="1" ht="15.75" x14ac:dyDescent="0.2">
      <c r="A1" s="5" t="s">
        <v>25</v>
      </c>
      <c r="B1" s="5"/>
      <c r="C1" s="6"/>
      <c r="D1" s="6"/>
      <c r="E1" s="7"/>
      <c r="F1" s="6"/>
      <c r="G1" s="7"/>
      <c r="H1" s="6"/>
      <c r="I1" s="6"/>
      <c r="J1" s="8"/>
    </row>
    <row r="2" spans="1:31" s="9" customFormat="1" ht="15.75" x14ac:dyDescent="0.2">
      <c r="A2" s="5" t="s">
        <v>35</v>
      </c>
      <c r="B2" s="5"/>
      <c r="C2" s="6"/>
      <c r="D2" s="6"/>
      <c r="E2" s="7"/>
      <c r="F2" s="6"/>
      <c r="G2" s="7"/>
      <c r="H2" s="6"/>
      <c r="I2" s="6"/>
      <c r="J2" s="6"/>
      <c r="M2" s="8"/>
      <c r="N2" s="8"/>
      <c r="Z2" s="10" t="s">
        <v>22</v>
      </c>
      <c r="AA2" s="11"/>
      <c r="AB2" s="12">
        <v>2024</v>
      </c>
    </row>
    <row r="3" spans="1:31" s="9" customFormat="1" ht="15.75" x14ac:dyDescent="0.2">
      <c r="A3" s="5"/>
      <c r="B3" s="5"/>
      <c r="C3" s="6"/>
      <c r="D3" s="6"/>
      <c r="E3" s="7"/>
      <c r="F3" s="6"/>
      <c r="G3" s="7"/>
      <c r="H3" s="6"/>
      <c r="I3" s="8"/>
      <c r="J3" s="6"/>
      <c r="Z3" s="10" t="s">
        <v>20</v>
      </c>
      <c r="AA3" s="11"/>
      <c r="AB3" s="13" t="s">
        <v>41</v>
      </c>
    </row>
    <row r="4" spans="1:31" s="9" customFormat="1" ht="15.75" x14ac:dyDescent="0.2">
      <c r="A4" s="51" t="s">
        <v>34</v>
      </c>
      <c r="B4" s="5"/>
      <c r="C4" s="6"/>
      <c r="D4" s="6"/>
      <c r="E4" s="7"/>
      <c r="F4" s="6"/>
      <c r="G4" s="7"/>
      <c r="H4" s="6"/>
      <c r="I4" s="8"/>
      <c r="J4" s="6"/>
    </row>
    <row r="5" spans="1:31" s="9" customFormat="1" ht="15.75" x14ac:dyDescent="0.2">
      <c r="A5" s="51"/>
      <c r="B5" s="5"/>
      <c r="C5" s="6"/>
      <c r="D5" s="6"/>
      <c r="E5" s="7"/>
      <c r="F5" s="6"/>
      <c r="G5" s="7"/>
      <c r="H5" s="6"/>
      <c r="I5" s="8"/>
      <c r="J5" s="6"/>
    </row>
    <row r="6" spans="1:31" s="15" customFormat="1" ht="15" customHeight="1" x14ac:dyDescent="0.2">
      <c r="A6" s="14"/>
      <c r="B6" s="14"/>
      <c r="E6" s="16"/>
      <c r="G6" s="16"/>
      <c r="AD6" s="9"/>
      <c r="AE6" s="9"/>
    </row>
    <row r="7" spans="1:31" s="15" customFormat="1" x14ac:dyDescent="0.2">
      <c r="A7" s="17" t="s">
        <v>30</v>
      </c>
      <c r="B7" s="17"/>
      <c r="C7" s="18"/>
      <c r="D7" s="19"/>
      <c r="E7" s="50" t="s">
        <v>31</v>
      </c>
      <c r="F7" s="20"/>
      <c r="G7" s="50" t="s">
        <v>37</v>
      </c>
      <c r="H7" s="20"/>
      <c r="I7" s="20" t="s">
        <v>21</v>
      </c>
      <c r="J7" s="20"/>
      <c r="K7" s="21" t="s">
        <v>13</v>
      </c>
      <c r="L7" s="22"/>
      <c r="M7" s="22"/>
      <c r="N7" s="22"/>
      <c r="O7" s="23"/>
      <c r="P7" s="24" t="s">
        <v>28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31" s="15" customFormat="1" ht="12" thickBot="1" x14ac:dyDescent="0.25">
      <c r="A8" s="25" t="s">
        <v>14</v>
      </c>
      <c r="B8" s="25" t="s">
        <v>29</v>
      </c>
      <c r="C8" s="26" t="s">
        <v>36</v>
      </c>
      <c r="D8" s="27"/>
      <c r="E8" s="28" t="s">
        <v>33</v>
      </c>
      <c r="F8" s="29" t="s">
        <v>32</v>
      </c>
      <c r="G8" s="28" t="s">
        <v>38</v>
      </c>
      <c r="H8" s="29" t="s">
        <v>39</v>
      </c>
      <c r="I8" s="30" t="s">
        <v>0</v>
      </c>
      <c r="J8" s="29" t="s">
        <v>27</v>
      </c>
      <c r="K8" s="31" t="s">
        <v>15</v>
      </c>
      <c r="L8" s="32" t="s">
        <v>16</v>
      </c>
      <c r="M8" s="33" t="s">
        <v>17</v>
      </c>
      <c r="N8" s="33" t="s">
        <v>18</v>
      </c>
      <c r="O8" s="33" t="s">
        <v>40</v>
      </c>
      <c r="P8" s="33" t="s">
        <v>1</v>
      </c>
      <c r="Q8" s="33" t="s">
        <v>2</v>
      </c>
      <c r="R8" s="33" t="s">
        <v>3</v>
      </c>
      <c r="S8" s="33" t="s">
        <v>4</v>
      </c>
      <c r="T8" s="33" t="s">
        <v>5</v>
      </c>
      <c r="U8" s="33" t="s">
        <v>6</v>
      </c>
      <c r="V8" s="33" t="s">
        <v>7</v>
      </c>
      <c r="W8" s="33" t="s">
        <v>8</v>
      </c>
      <c r="X8" s="33" t="s">
        <v>9</v>
      </c>
      <c r="Y8" s="33" t="s">
        <v>10</v>
      </c>
      <c r="Z8" s="33" t="s">
        <v>11</v>
      </c>
      <c r="AA8" s="33" t="s">
        <v>12</v>
      </c>
      <c r="AB8" s="33" t="s">
        <v>19</v>
      </c>
    </row>
    <row r="9" spans="1:31" s="15" customFormat="1" x14ac:dyDescent="0.2">
      <c r="A9" s="34"/>
      <c r="B9" s="34"/>
      <c r="C9" s="35"/>
      <c r="D9" s="35"/>
      <c r="E9" s="36"/>
      <c r="F9" s="37"/>
      <c r="G9" s="36"/>
      <c r="H9" s="37"/>
      <c r="I9" s="38"/>
      <c r="J9" s="39"/>
      <c r="K9" s="40"/>
      <c r="L9" s="41"/>
      <c r="M9" s="42"/>
      <c r="N9" s="42"/>
      <c r="O9" s="42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4"/>
    </row>
    <row r="10" spans="1:31" s="15" customFormat="1" ht="12.75" x14ac:dyDescent="0.2">
      <c r="A10" s="52" t="s">
        <v>42</v>
      </c>
      <c r="B10" s="45"/>
      <c r="C10" s="4"/>
      <c r="D10" s="46"/>
      <c r="E10" s="47"/>
      <c r="F10" s="37" t="e">
        <f>+IF(ISNA(VLOOKUP($E10,#REF!,3,0)),"",VLOOKUP($E10,#REF!,3,0))</f>
        <v>#REF!</v>
      </c>
      <c r="G10" s="47"/>
      <c r="H10" s="37"/>
      <c r="I10" s="38"/>
      <c r="J10" s="39" t="e">
        <f>+IF(ISNA(VLOOKUP($I10,#REF!,2,0)),"",(VLOOKUP($I10,#REF!,2,0)))</f>
        <v>#REF!</v>
      </c>
      <c r="K10" s="40"/>
      <c r="L10" s="41"/>
      <c r="M10" s="42">
        <f t="shared" ref="M10" si="0">+O10*1000</f>
        <v>0</v>
      </c>
      <c r="N10" s="42"/>
      <c r="O10" s="42">
        <f t="shared" ref="O10" si="1">+AB10</f>
        <v>0</v>
      </c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9">
        <f t="shared" ref="AB10" si="2">SUM(P10:AA10)</f>
        <v>0</v>
      </c>
    </row>
    <row r="11" spans="1:31" s="15" customFormat="1" ht="12.75" x14ac:dyDescent="0.2">
      <c r="A11" s="45">
        <v>1</v>
      </c>
      <c r="B11" s="45"/>
      <c r="C11" s="4" t="s">
        <v>45</v>
      </c>
      <c r="D11" s="46"/>
      <c r="E11" s="47"/>
      <c r="F11" s="37" t="e">
        <f>+IF(ISNA(VLOOKUP($E11,#REF!,3,0)),"",VLOOKUP($E11,#REF!,3,0))</f>
        <v>#REF!</v>
      </c>
      <c r="G11" s="47"/>
      <c r="H11" s="37"/>
      <c r="I11" s="38"/>
      <c r="J11" s="39" t="e">
        <f>+IF(ISNA(VLOOKUP($I11,#REF!,2,0)),"",(VLOOKUP($I11,#REF!,2,0)))</f>
        <v>#REF!</v>
      </c>
      <c r="K11" s="40"/>
      <c r="L11" s="41"/>
      <c r="M11" s="42">
        <f t="shared" ref="M11:M22" si="3">+O11*1000</f>
        <v>0</v>
      </c>
      <c r="N11" s="42"/>
      <c r="O11" s="42">
        <f t="shared" ref="O11:O22" si="4">+AB11</f>
        <v>0</v>
      </c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9">
        <f t="shared" ref="AB11:AB22" si="5">SUM(P11:AA11)</f>
        <v>0</v>
      </c>
    </row>
    <row r="12" spans="1:31" s="15" customFormat="1" ht="12.75" x14ac:dyDescent="0.2">
      <c r="A12" s="45"/>
      <c r="B12" s="53" t="s">
        <v>43</v>
      </c>
      <c r="C12" s="4" t="s">
        <v>44</v>
      </c>
      <c r="D12" s="46"/>
      <c r="E12" s="47" t="s">
        <v>24</v>
      </c>
      <c r="F12" s="37" t="e">
        <f>+IF(ISNA(VLOOKUP($E12,#REF!,3,0)),"",VLOOKUP($E12,#REF!,3,0))</f>
        <v>#REF!</v>
      </c>
      <c r="G12" s="47">
        <v>2101</v>
      </c>
      <c r="H12" s="37" t="s">
        <v>49</v>
      </c>
      <c r="I12" s="38">
        <v>2110</v>
      </c>
      <c r="J12" s="39" t="e">
        <f>+IF(ISNA(VLOOKUP($I12,#REF!,2,0)),"",(VLOOKUP($I12,#REF!,2,0)))</f>
        <v>#REF!</v>
      </c>
      <c r="K12" s="40"/>
      <c r="L12" s="41"/>
      <c r="M12" s="42">
        <f t="shared" si="3"/>
        <v>0</v>
      </c>
      <c r="N12" s="42"/>
      <c r="O12" s="42">
        <f t="shared" si="4"/>
        <v>0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9">
        <f t="shared" si="5"/>
        <v>0</v>
      </c>
    </row>
    <row r="13" spans="1:31" s="15" customFormat="1" ht="12.75" x14ac:dyDescent="0.2">
      <c r="A13" s="45"/>
      <c r="B13" s="53" t="s">
        <v>46</v>
      </c>
      <c r="C13" s="4" t="s">
        <v>48</v>
      </c>
      <c r="D13" s="46"/>
      <c r="E13" s="47" t="s">
        <v>23</v>
      </c>
      <c r="F13" s="37" t="e">
        <f>+IF(ISNA(VLOOKUP($E13,#REF!,3,0)),"",VLOOKUP($E13,#REF!,3,0))</f>
        <v>#REF!</v>
      </c>
      <c r="G13" s="47">
        <v>9902</v>
      </c>
      <c r="H13" s="37" t="s">
        <v>51</v>
      </c>
      <c r="I13" s="38">
        <v>3100</v>
      </c>
      <c r="J13" s="39" t="e">
        <f>+IF(ISNA(VLOOKUP($I13,#REF!,2,0)),"",(VLOOKUP($I13,#REF!,2,0)))</f>
        <v>#REF!</v>
      </c>
      <c r="K13" s="40"/>
      <c r="L13" s="41"/>
      <c r="M13" s="42">
        <f t="shared" si="3"/>
        <v>0</v>
      </c>
      <c r="N13" s="42"/>
      <c r="O13" s="42">
        <f t="shared" si="4"/>
        <v>0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9">
        <f t="shared" si="5"/>
        <v>0</v>
      </c>
    </row>
    <row r="14" spans="1:31" s="15" customFormat="1" ht="12.75" x14ac:dyDescent="0.2">
      <c r="A14" s="45"/>
      <c r="B14" s="53"/>
      <c r="C14" s="4" t="s">
        <v>47</v>
      </c>
      <c r="D14" s="46"/>
      <c r="E14" s="47"/>
      <c r="F14" s="37" t="e">
        <f>+IF(ISNA(VLOOKUP($E14,#REF!,3,0)),"",VLOOKUP($E14,#REF!,3,0))</f>
        <v>#REF!</v>
      </c>
      <c r="G14" s="47"/>
      <c r="H14" s="37"/>
      <c r="I14" s="38"/>
      <c r="J14" s="39" t="e">
        <f>+IF(ISNA(VLOOKUP($I14,#REF!,2,0)),"",(VLOOKUP($I14,#REF!,2,0)))</f>
        <v>#REF!</v>
      </c>
      <c r="K14" s="40"/>
      <c r="L14" s="41"/>
      <c r="M14" s="42">
        <f t="shared" si="3"/>
        <v>0</v>
      </c>
      <c r="N14" s="42"/>
      <c r="O14" s="42">
        <f t="shared" si="4"/>
        <v>0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9">
        <f t="shared" si="5"/>
        <v>0</v>
      </c>
    </row>
    <row r="15" spans="1:31" s="15" customFormat="1" ht="12.75" x14ac:dyDescent="0.2">
      <c r="A15" s="45"/>
      <c r="B15" s="45"/>
      <c r="C15" s="4"/>
      <c r="D15" s="46"/>
      <c r="E15" s="47"/>
      <c r="F15" s="37" t="e">
        <f>+IF(ISNA(VLOOKUP($E15,#REF!,3,0)),"",VLOOKUP($E15,#REF!,3,0))</f>
        <v>#REF!</v>
      </c>
      <c r="G15" s="47"/>
      <c r="H15" s="37"/>
      <c r="I15" s="38"/>
      <c r="J15" s="39" t="e">
        <f>+IF(ISNA(VLOOKUP($I15,#REF!,2,0)),"",(VLOOKUP($I15,#REF!,2,0)))</f>
        <v>#REF!</v>
      </c>
      <c r="K15" s="40"/>
      <c r="L15" s="41"/>
      <c r="M15" s="42">
        <f t="shared" si="3"/>
        <v>0</v>
      </c>
      <c r="N15" s="42"/>
      <c r="O15" s="42">
        <f t="shared" si="4"/>
        <v>0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5"/>
        <v>0</v>
      </c>
    </row>
    <row r="16" spans="1:31" s="15" customFormat="1" ht="12.75" x14ac:dyDescent="0.2">
      <c r="A16" s="45">
        <v>2</v>
      </c>
      <c r="B16" s="53"/>
      <c r="C16" s="4" t="s">
        <v>52</v>
      </c>
      <c r="D16" s="46"/>
      <c r="E16" s="47"/>
      <c r="F16" s="37" t="e">
        <f>+IF(ISNA(VLOOKUP($E16,#REF!,3,0)),"",VLOOKUP($E16,#REF!,3,0))</f>
        <v>#REF!</v>
      </c>
      <c r="G16" s="47"/>
      <c r="H16" s="37"/>
      <c r="I16" s="38"/>
      <c r="J16" s="39" t="e">
        <f>+IF(ISNA(VLOOKUP($I16,#REF!,2,0)),"",(VLOOKUP($I16,#REF!,2,0)))</f>
        <v>#REF!</v>
      </c>
      <c r="K16" s="40"/>
      <c r="L16" s="41"/>
      <c r="M16" s="42">
        <f t="shared" si="3"/>
        <v>0</v>
      </c>
      <c r="N16" s="42"/>
      <c r="O16" s="42">
        <f t="shared" si="4"/>
        <v>0</v>
      </c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5"/>
        <v>0</v>
      </c>
    </row>
    <row r="17" spans="1:28" s="15" customFormat="1" ht="12.75" x14ac:dyDescent="0.2">
      <c r="A17" s="45"/>
      <c r="B17" s="53" t="s">
        <v>43</v>
      </c>
      <c r="C17" s="4" t="s">
        <v>53</v>
      </c>
      <c r="D17" s="46"/>
      <c r="E17" s="47" t="s">
        <v>23</v>
      </c>
      <c r="F17" s="37" t="e">
        <f>+IF(ISNA(VLOOKUP($E17,#REF!,3,0)),"",VLOOKUP($E17,#REF!,3,0))</f>
        <v>#REF!</v>
      </c>
      <c r="G17" s="47">
        <v>2102</v>
      </c>
      <c r="H17" s="37" t="s">
        <v>50</v>
      </c>
      <c r="I17" s="38">
        <v>2110</v>
      </c>
      <c r="J17" s="39" t="e">
        <f>+IF(ISNA(VLOOKUP($I17,#REF!,2,0)),"",(VLOOKUP($I17,#REF!,2,0)))</f>
        <v>#REF!</v>
      </c>
      <c r="K17" s="40"/>
      <c r="L17" s="41"/>
      <c r="M17" s="42">
        <f t="shared" si="3"/>
        <v>0</v>
      </c>
      <c r="N17" s="42"/>
      <c r="O17" s="42">
        <f t="shared" si="4"/>
        <v>0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5"/>
        <v>0</v>
      </c>
    </row>
    <row r="18" spans="1:28" s="15" customFormat="1" ht="12.75" x14ac:dyDescent="0.2">
      <c r="A18" s="45"/>
      <c r="B18" s="53" t="s">
        <v>46</v>
      </c>
      <c r="C18" s="4" t="s">
        <v>56</v>
      </c>
      <c r="D18" s="46"/>
      <c r="E18" s="47" t="s">
        <v>23</v>
      </c>
      <c r="F18" s="37" t="e">
        <f>+IF(ISNA(VLOOKUP($E18,#REF!,3,0)),"",VLOOKUP($E18,#REF!,3,0))</f>
        <v>#REF!</v>
      </c>
      <c r="G18" s="47">
        <v>9902</v>
      </c>
      <c r="H18" s="37" t="s">
        <v>51</v>
      </c>
      <c r="I18" s="38">
        <v>3100</v>
      </c>
      <c r="J18" s="39" t="e">
        <f>+IF(ISNA(VLOOKUP($I18,#REF!,2,0)),"",(VLOOKUP($I18,#REF!,2,0)))</f>
        <v>#REF!</v>
      </c>
      <c r="K18" s="40"/>
      <c r="L18" s="41"/>
      <c r="M18" s="42">
        <f t="shared" si="3"/>
        <v>0</v>
      </c>
      <c r="N18" s="42"/>
      <c r="O18" s="42">
        <f t="shared" si="4"/>
        <v>0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5"/>
        <v>0</v>
      </c>
    </row>
    <row r="19" spans="1:28" s="15" customFormat="1" ht="12.75" x14ac:dyDescent="0.2">
      <c r="A19" s="45"/>
      <c r="B19" s="45"/>
      <c r="C19" s="4"/>
      <c r="D19" s="46"/>
      <c r="E19" s="47"/>
      <c r="F19" s="37" t="e">
        <f>+IF(ISNA(VLOOKUP($E19,#REF!,3,0)),"",VLOOKUP($E19,#REF!,3,0))</f>
        <v>#REF!</v>
      </c>
      <c r="G19" s="47"/>
      <c r="H19" s="37"/>
      <c r="I19" s="38"/>
      <c r="J19" s="39" t="e">
        <f>+IF(ISNA(VLOOKUP($I19,#REF!,2,0)),"",(VLOOKUP($I19,#REF!,2,0)))</f>
        <v>#REF!</v>
      </c>
      <c r="K19" s="40"/>
      <c r="L19" s="41"/>
      <c r="M19" s="42">
        <f t="shared" si="3"/>
        <v>0</v>
      </c>
      <c r="N19" s="42"/>
      <c r="O19" s="42">
        <f t="shared" si="4"/>
        <v>0</v>
      </c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">
        <f t="shared" si="5"/>
        <v>0</v>
      </c>
    </row>
    <row r="20" spans="1:28" s="15" customFormat="1" ht="12.75" x14ac:dyDescent="0.2">
      <c r="A20" s="45">
        <v>3</v>
      </c>
      <c r="B20" s="45"/>
      <c r="C20" s="4" t="s">
        <v>54</v>
      </c>
      <c r="D20" s="46"/>
      <c r="E20" s="47"/>
      <c r="F20" s="37" t="e">
        <f>+IF(ISNA(VLOOKUP($E20,#REF!,3,0)),"",VLOOKUP($E20,#REF!,3,0))</f>
        <v>#REF!</v>
      </c>
      <c r="G20" s="47"/>
      <c r="H20" s="37"/>
      <c r="I20" s="38"/>
      <c r="J20" s="39" t="e">
        <f>+IF(ISNA(VLOOKUP($I20,#REF!,2,0)),"",(VLOOKUP($I20,#REF!,2,0)))</f>
        <v>#REF!</v>
      </c>
      <c r="K20" s="40"/>
      <c r="L20" s="41"/>
      <c r="M20" s="42">
        <f t="shared" si="3"/>
        <v>0</v>
      </c>
      <c r="N20" s="42"/>
      <c r="O20" s="42">
        <f t="shared" si="4"/>
        <v>0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5"/>
        <v>0</v>
      </c>
    </row>
    <row r="21" spans="1:28" s="15" customFormat="1" ht="12.75" x14ac:dyDescent="0.2">
      <c r="A21" s="45"/>
      <c r="B21" s="53" t="s">
        <v>43</v>
      </c>
      <c r="C21" s="4" t="s">
        <v>55</v>
      </c>
      <c r="D21" s="46"/>
      <c r="E21" s="47">
        <v>731111</v>
      </c>
      <c r="F21" s="37" t="e">
        <f>+IF(ISNA(VLOOKUP($E21,#REF!,3,0)),"",VLOOKUP($E21,#REF!,3,0))</f>
        <v>#REF!</v>
      </c>
      <c r="G21" s="47">
        <v>2101</v>
      </c>
      <c r="H21" s="37" t="s">
        <v>49</v>
      </c>
      <c r="I21" s="38">
        <v>2110</v>
      </c>
      <c r="J21" s="39" t="e">
        <f>+IF(ISNA(VLOOKUP($I21,#REF!,2,0)),"",(VLOOKUP($I21,#REF!,2,0)))</f>
        <v>#REF!</v>
      </c>
      <c r="K21" s="40"/>
      <c r="L21" s="41"/>
      <c r="M21" s="42">
        <f t="shared" si="3"/>
        <v>0</v>
      </c>
      <c r="N21" s="42"/>
      <c r="O21" s="42">
        <f t="shared" si="4"/>
        <v>0</v>
      </c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5"/>
        <v>0</v>
      </c>
    </row>
    <row r="22" spans="1:28" s="15" customFormat="1" ht="12.75" x14ac:dyDescent="0.2">
      <c r="A22" s="45"/>
      <c r="B22" s="53" t="s">
        <v>46</v>
      </c>
      <c r="C22" s="4" t="s">
        <v>26</v>
      </c>
      <c r="D22" s="46"/>
      <c r="E22" s="47">
        <v>731111</v>
      </c>
      <c r="F22" s="37" t="e">
        <f>+IF(ISNA(VLOOKUP($E22,#REF!,3,0)),"",VLOOKUP($E22,#REF!,3,0))</f>
        <v>#REF!</v>
      </c>
      <c r="G22" s="47">
        <v>9902</v>
      </c>
      <c r="H22" s="37"/>
      <c r="I22" s="38">
        <v>9500</v>
      </c>
      <c r="J22" s="39" t="e">
        <f>+IF(ISNA(VLOOKUP($I22,#REF!,2,0)),"",(VLOOKUP($I22,#REF!,2,0)))</f>
        <v>#REF!</v>
      </c>
      <c r="K22" s="40"/>
      <c r="L22" s="41"/>
      <c r="M22" s="42">
        <f t="shared" si="3"/>
        <v>0</v>
      </c>
      <c r="N22" s="42"/>
      <c r="O22" s="42">
        <f t="shared" si="4"/>
        <v>0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5"/>
        <v>0</v>
      </c>
    </row>
    <row r="23" spans="1:28" x14ac:dyDescent="0.2"/>
    <row r="24" spans="1:28" x14ac:dyDescent="0.2"/>
    <row r="25" spans="1:28" x14ac:dyDescent="0.2"/>
    <row r="26" spans="1:28" x14ac:dyDescent="0.2"/>
    <row r="27" spans="1:28" x14ac:dyDescent="0.2"/>
    <row r="28" spans="1:28" x14ac:dyDescent="0.2"/>
    <row r="29" spans="1:28" x14ac:dyDescent="0.2"/>
    <row r="30" spans="1:28" x14ac:dyDescent="0.2"/>
    <row r="31" spans="1:28" x14ac:dyDescent="0.2"/>
    <row r="32" spans="1:28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</sheetData>
  <phoneticPr fontId="23" type="noConversion"/>
  <printOptions horizontalCentered="1"/>
  <pageMargins left="0" right="0" top="0.5" bottom="0.5" header="0.5" footer="0.5"/>
  <pageSetup paperSize="9" scale="75" orientation="portrait" horizontalDpi="4294967294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Manex</vt:lpstr>
      <vt:lpstr>Manex!Print_Titles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 Yuliawan Eka Putra</dc:creator>
  <cp:keywords/>
  <dc:description/>
  <cp:lastModifiedBy>Didi Suherdi</cp:lastModifiedBy>
  <cp:revision>10</cp:revision>
  <cp:lastPrinted>2015-09-16T01:18:18Z</cp:lastPrinted>
  <dcterms:created xsi:type="dcterms:W3CDTF">2002-02-10T09:48:14Z</dcterms:created>
  <dcterms:modified xsi:type="dcterms:W3CDTF">2024-04-17T03:45:59Z</dcterms:modified>
</cp:coreProperties>
</file>