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D:\Project\Daiho\WebApiDaiho\"/>
    </mc:Choice>
  </mc:AlternateContent>
  <xr:revisionPtr revIDLastSave="0" documentId="13_ncr:1_{9A4C10A9-1D83-4EFC-8B0A-E766E98620F8}" xr6:coauthVersionLast="47" xr6:coauthVersionMax="47" xr10:uidLastSave="{00000000-0000-0000-0000-000000000000}"/>
  <bookViews>
    <workbookView xWindow="-120" yWindow="-120" windowWidth="29040" windowHeight="15720" tabRatio="829" xr2:uid="{00000000-000D-0000-FFFF-FFFF00000000}"/>
  </bookViews>
  <sheets>
    <sheet name="Cover" sheetId="15" r:id="rId1"/>
    <sheet name="Change History" sheetId="16" r:id="rId2"/>
    <sheet name="Outline Summary" sheetId="21" r:id="rId3"/>
    <sheet name="Item (Input)" sheetId="36" r:id="rId4"/>
    <sheet name="Item (Output)" sheetId="37" r:id="rId5"/>
    <sheet name="Object" sheetId="26" r:id="rId6"/>
    <sheet name="Database" sheetId="30" r:id="rId7"/>
    <sheet name="Support" sheetId="22" r:id="rId8"/>
    <sheet name="Confirmation list" sheetId="18" r:id="rId9"/>
    <sheet name="Source" sheetId="35" state="hidden" r:id="rId10"/>
  </sheets>
  <externalReferences>
    <externalReference r:id="rId11"/>
    <externalReference r:id="rId12"/>
    <externalReference r:id="rId13"/>
  </externalReferences>
  <definedNames>
    <definedName name="_Order1" hidden="1">255</definedName>
    <definedName name="aa" localSheetId="3">#REF!,#REF!,#REF!,#REF!,#REF!,#REF!,#REF!,#REF!,#REF!,#REF!,#REF!,#REF!,#REF!,#REF!,#REF!,#REF!,#REF!</definedName>
    <definedName name="aa" localSheetId="4">#REF!,#REF!,#REF!,#REF!,#REF!,#REF!,#REF!,#REF!,#REF!,#REF!,#REF!,#REF!,#REF!,#REF!,#REF!,#REF!,#REF!</definedName>
    <definedName name="aa" localSheetId="5">#REF!,#REF!,#REF!,#REF!,#REF!,#REF!,#REF!,#REF!,#REF!,#REF!,#REF!,#REF!,#REF!,#REF!,#REF!,#REF!,#REF!</definedName>
    <definedName name="aa">#REF!,#REF!,#REF!,#REF!,#REF!,#REF!,#REF!,#REF!,#REF!,#REF!,#REF!,#REF!,#REF!,#REF!,#REF!,#REF!,#REF!</definedName>
    <definedName name="HEADDAYA3" localSheetId="3">#REF!,#REF!,#REF!,#REF!,#REF!,#REF!,#REF!,#REF!,#REF!,#REF!,#REF!,#REF!,#REF!</definedName>
    <definedName name="HEADDAYA3" localSheetId="4">#REF!,#REF!,#REF!,#REF!,#REF!,#REF!,#REF!,#REF!,#REF!,#REF!,#REF!,#REF!,#REF!</definedName>
    <definedName name="HEADDAYA3" localSheetId="5">#REF!,#REF!,#REF!,#REF!,#REF!,#REF!,#REF!,#REF!,#REF!,#REF!,#REF!,#REF!,#REF!</definedName>
    <definedName name="HEADDAYA3">#REF!,#REF!,#REF!,#REF!,#REF!,#REF!,#REF!,#REF!,#REF!,#REF!,#REF!,#REF!,#REF!</definedName>
    <definedName name="HEADDAYA4" localSheetId="3">#REF!,#REF!,#REF!,#REF!,#REF!,#REF!,#REF!,#REF!,#REF!,#REF!,#REF!,#REF!,#REF!,#REF!,#REF!,#REF!,#REF!</definedName>
    <definedName name="HEADDAYA4" localSheetId="4">#REF!,#REF!,#REF!,#REF!,#REF!,#REF!,#REF!,#REF!,#REF!,#REF!,#REF!,#REF!,#REF!,#REF!,#REF!,#REF!,#REF!</definedName>
    <definedName name="HEADDAYA4" localSheetId="5">#REF!,#REF!,#REF!,#REF!,#REF!,#REF!,#REF!,#REF!,#REF!,#REF!,#REF!,#REF!,#REF!,#REF!,#REF!,#REF!,#REF!</definedName>
    <definedName name="HEADDAYA4">#REF!,#REF!,#REF!,#REF!,#REF!,#REF!,#REF!,#REF!,#REF!,#REF!,#REF!,#REF!,#REF!,#REF!,#REF!,#REF!,#REF!</definedName>
    <definedName name="HEADWEEKA3" localSheetId="3">#REF!,#REF!,#REF!,#REF!,#REF!,#REF!,#REF!,#REF!,#REF!,#REF!,#REF!,#REF!</definedName>
    <definedName name="HEADWEEKA3" localSheetId="4">#REF!,#REF!,#REF!,#REF!,#REF!,#REF!,#REF!,#REF!,#REF!,#REF!,#REF!,#REF!</definedName>
    <definedName name="HEADWEEKA3" localSheetId="5">#REF!,#REF!,#REF!,#REF!,#REF!,#REF!,#REF!,#REF!,#REF!,#REF!,#REF!,#REF!</definedName>
    <definedName name="HEADWEEKA3">#REF!,#REF!,#REF!,#REF!,#REF!,#REF!,#REF!,#REF!,#REF!,#REF!,#REF!,#REF!</definedName>
    <definedName name="HEADWEEKA4" localSheetId="3">#REF!,#REF!,#REF!,#REF!,#REF!,#REF!,#REF!,#REF!,#REF!,#REF!,#REF!,#REF!</definedName>
    <definedName name="HEADWEEKA4" localSheetId="4">#REF!,#REF!,#REF!,#REF!,#REF!,#REF!,#REF!,#REF!,#REF!,#REF!,#REF!,#REF!</definedName>
    <definedName name="HEADWEEKA4" localSheetId="5">#REF!,#REF!,#REF!,#REF!,#REF!,#REF!,#REF!,#REF!,#REF!,#REF!,#REF!,#REF!</definedName>
    <definedName name="HEADWEEKA4">#REF!,#REF!,#REF!,#REF!,#REF!,#REF!,#REF!,#REF!,#REF!,#REF!,#REF!,#REF!</definedName>
    <definedName name="HTML_CodePage" hidden="1">932</definedName>
    <definedName name="HTML_Description" hidden="1">""</definedName>
    <definedName name="HTML_Email" hidden="1">""</definedName>
    <definedName name="HTML_Header" hidden="1">"Sheet1"</definedName>
    <definedName name="HTML_LastUpdate" hidden="1">"99/10/16"</definedName>
    <definedName name="HTML_LineAfter" hidden="1">FALSE</definedName>
    <definedName name="HTML_LineBefore" hidden="1">FALSE</definedName>
    <definedName name="HTML_Name" hidden="1">"清水秀樹"</definedName>
    <definedName name="HTML_OBDlg2" hidden="1">TRUE</definedName>
    <definedName name="HTML_OBDlg4" hidden="1">TRUE</definedName>
    <definedName name="HTML_OS" hidden="1">0</definedName>
    <definedName name="HTML_Title" hidden="1">"機能関連図"</definedName>
    <definedName name="_xlnm.Print_Area" localSheetId="1">'Change History'!$A$1:$BD$31</definedName>
    <definedName name="_xlnm.Print_Area" localSheetId="8">'Confirmation list'!$A$1:$AY$37</definedName>
    <definedName name="_xlnm.Print_Area" localSheetId="0">Cover!$A$1:$I$26</definedName>
    <definedName name="_xlnm.Print_Area" localSheetId="3">'Item (Input)'!$A$1:$BD$49</definedName>
    <definedName name="_xlnm.Print_Area" localSheetId="4">'Item (Output)'!$A$1:$BD$40</definedName>
    <definedName name="_xlnm.Print_Area" localSheetId="5">Object!$A$1:$BD$10</definedName>
    <definedName name="_xlnm.Print_Area" localSheetId="2">'Outline Summary'!$A$1:$BD$22</definedName>
    <definedName name="_xlnm.Print_Titles" localSheetId="1">'Change History'!$1:$4</definedName>
    <definedName name="_xlnm.Print_Titles" localSheetId="8">'Confirmation list'!$1:$4</definedName>
    <definedName name="_xlnm.Print_Titles" localSheetId="6">Database!$1:$4</definedName>
    <definedName name="_xlnm.Print_Titles" localSheetId="3">'Item (Input)'!$4:$4</definedName>
    <definedName name="_xlnm.Print_Titles" localSheetId="4">'Item (Output)'!$4:$4</definedName>
    <definedName name="_xlnm.Print_Titles" localSheetId="5">Object!$1:$4</definedName>
    <definedName name="_xlnm.Print_Titles" localSheetId="2">'Outline Summary'!$1:$4</definedName>
    <definedName name="_xlnm.Print_Titles" localSheetId="7">Support!$1:$4</definedName>
    <definedName name="rev" localSheetId="3">[1]表紙!$E$16</definedName>
    <definedName name="rev" localSheetId="4">[1]表紙!$E$16</definedName>
    <definedName name="rev">Cover!$E$16</definedName>
    <definedName name="Revision" localSheetId="3">[1]表紙!$E$16</definedName>
    <definedName name="Revision" localSheetId="4">[1]表紙!$E$16</definedName>
    <definedName name="Revision" localSheetId="5">[2]Cover!$E$16</definedName>
    <definedName name="Revision">Cover!$E$16</definedName>
    <definedName name="saya" localSheetId="3">#REF!,#REF!,#REF!,#REF!,#REF!,#REF!,#REF!,#REF!,#REF!,#REF!,#REF!,#REF!</definedName>
    <definedName name="saya" localSheetId="4">#REF!,#REF!,#REF!,#REF!,#REF!,#REF!,#REF!,#REF!,#REF!,#REF!,#REF!,#REF!</definedName>
    <definedName name="saya" localSheetId="5">#REF!,#REF!,#REF!,#REF!,#REF!,#REF!,#REF!,#REF!,#REF!,#REF!,#REF!,#REF!</definedName>
    <definedName name="saya">#REF!,#REF!,#REF!,#REF!,#REF!,#REF!,#REF!,#REF!,#REF!,#REF!,#REF!,#REF!</definedName>
    <definedName name="tes" localSheetId="3">#REF!,#REF!,#REF!,#REF!,#REF!,#REF!,#REF!,#REF!,#REF!,#REF!,#REF!,#REF!,#REF!</definedName>
    <definedName name="tes" localSheetId="4">#REF!,#REF!,#REF!,#REF!,#REF!,#REF!,#REF!,#REF!,#REF!,#REF!,#REF!,#REF!,#REF!</definedName>
    <definedName name="tes" localSheetId="5">#REF!,#REF!,#REF!,#REF!,#REF!,#REF!,#REF!,#REF!,#REF!,#REF!,#REF!,#REF!,#REF!</definedName>
    <definedName name="tes">#REF!,#REF!,#REF!,#REF!,#REF!,#REF!,#REF!,#REF!,#REF!,#REF!,#REF!,#REF!,#REF!</definedName>
    <definedName name="valuevx">42.314159</definedName>
    <definedName name="version" localSheetId="3">[1]表紙!$K$11</definedName>
    <definedName name="version" localSheetId="4">[1]表紙!$K$11</definedName>
    <definedName name="version" localSheetId="5">[2]Cover!$K$11</definedName>
    <definedName name="version">Cover!$K$11</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8"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0"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6"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5"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7"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サブシステム" localSheetId="3">[1]表紙!$K$10</definedName>
    <definedName name="サブシステム" localSheetId="4">[1]表紙!$K$10</definedName>
    <definedName name="サブシステム" localSheetId="5">[2]Cover!$K$10</definedName>
    <definedName name="サブシステム">Cover!$K$10</definedName>
    <definedName name="システム名" localSheetId="3">[1]表紙!$K$6</definedName>
    <definedName name="システム名" localSheetId="4">[1]表紙!$K$6</definedName>
    <definedName name="システム名" localSheetId="5">[2]Cover!$K$6</definedName>
    <definedName name="システム名">Cover!$K$6</definedName>
    <definedName name="プロジェクト名">Cover!$E$12</definedName>
    <definedName name="作成日" localSheetId="3">[1]表紙!$D$21</definedName>
    <definedName name="作成日" localSheetId="4">[1]表紙!$D$21</definedName>
    <definedName name="作成日" localSheetId="5">[2]Cover!$D$21</definedName>
    <definedName name="作成日">Cover!$D$21</definedName>
    <definedName name="作成者" localSheetId="3">[1]表紙!$D$22</definedName>
    <definedName name="作成者" localSheetId="4">[1]表紙!$D$22</definedName>
    <definedName name="作成者" localSheetId="5">[2]Cover!$D$22</definedName>
    <definedName name="作成者">Cover!$D$22</definedName>
    <definedName name="修正日" localSheetId="3">[1]表紙!$K$8</definedName>
    <definedName name="修正日" localSheetId="4">[1]表紙!$K$8</definedName>
    <definedName name="修正日">Cover!$K$8</definedName>
    <definedName name="修正者" localSheetId="3">[1]表紙!$K$7</definedName>
    <definedName name="修正者" localSheetId="4">[1]表紙!$K$7</definedName>
    <definedName name="修正者">Cover!$K$7</definedName>
    <definedName name="文書名" localSheetId="3">[1]表紙!$M$6</definedName>
    <definedName name="文書名" localSheetId="4">[1]表紙!$M$6</definedName>
    <definedName name="文書名" localSheetId="5">[2]Cover!$M$6</definedName>
    <definedName name="文書名">Cover!$M$6</definedName>
    <definedName name="文書番号" localSheetId="3">[1]表紙!$E$15</definedName>
    <definedName name="文書番号" localSheetId="4">[1]表紙!$E$15</definedName>
    <definedName name="文書番号" localSheetId="5">[2]Cover!$E$15</definedName>
    <definedName name="文書番号">Cover!$E$15</definedName>
    <definedName name="画面ID" localSheetId="3">[1]表紙!$E$13</definedName>
    <definedName name="画面ID" localSheetId="4">[1]表紙!$E$13</definedName>
    <definedName name="画面ID" localSheetId="5">[2]Cover!$E$13</definedName>
    <definedName name="画面ID">Cover!$E$13</definedName>
    <definedName name="画面名称" localSheetId="3">[1]表紙!$E$14</definedName>
    <definedName name="画面名称" localSheetId="4">[1]表紙!$E$14</definedName>
    <definedName name="画面名称" localSheetId="5">[2]Cover!$E$14</definedName>
    <definedName name="画面名称">Cover!$E$14</definedName>
    <definedName name="発行日" localSheetId="3">#REF!</definedName>
    <definedName name="発行日" localSheetId="4">#REF!</definedName>
    <definedName name="発行日" localSheetId="5">#REF!</definedName>
    <definedName name="発行日">#REF!</definedName>
    <definedName name="顧客名" localSheetId="3">[1]表紙!$E$11</definedName>
    <definedName name="顧客名" localSheetId="4">[1]表紙!$E$11</definedName>
    <definedName name="顧客名" localSheetId="5">[2]Cover!$E$11</definedName>
    <definedName name="顧客名">Cover!$E$11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3" i="30" l="1"/>
  <c r="L34" i="30" s="1"/>
  <c r="L35" i="30" s="1"/>
  <c r="L36" i="30" s="1"/>
  <c r="L37" i="30" s="1"/>
  <c r="L38" i="30" s="1"/>
  <c r="L39" i="30" s="1"/>
  <c r="L40" i="30" s="1"/>
  <c r="L41" i="30" s="1"/>
  <c r="L42" i="30" s="1"/>
  <c r="L43" i="30" s="1"/>
  <c r="L44" i="30" s="1"/>
  <c r="L32" i="30"/>
  <c r="L31" i="30"/>
  <c r="S3" i="30"/>
  <c r="S2" i="30"/>
  <c r="S3" i="26"/>
  <c r="S3" i="37"/>
  <c r="S2" i="26"/>
  <c r="S2" i="37"/>
  <c r="S3" i="36"/>
  <c r="S2" i="36"/>
  <c r="S3" i="21"/>
  <c r="S2" i="21"/>
  <c r="S3" i="16"/>
  <c r="S2" i="16"/>
  <c r="BB2" i="37"/>
  <c r="F2" i="37"/>
  <c r="AQ1" i="37"/>
  <c r="AJ1" i="37"/>
  <c r="A1" i="37"/>
  <c r="BB2" i="36"/>
  <c r="F2" i="36"/>
  <c r="AQ1" i="36"/>
  <c r="AJ1" i="36"/>
  <c r="A1" i="36"/>
  <c r="AW2" i="30" l="1"/>
  <c r="AT2" i="30"/>
  <c r="AP2" i="30"/>
  <c r="AL2" i="30"/>
  <c r="AE2" i="30"/>
  <c r="F2" i="30"/>
  <c r="AL1" i="30"/>
  <c r="AE1" i="30"/>
  <c r="A1" i="30"/>
  <c r="BB2" i="26" l="1"/>
  <c r="AQ2" i="26"/>
  <c r="AJ2" i="26"/>
  <c r="F2" i="26"/>
  <c r="AQ1" i="26"/>
  <c r="AJ1" i="26"/>
  <c r="A1" i="26"/>
  <c r="BB2" i="21"/>
  <c r="AY2" i="21"/>
  <c r="AU2" i="21"/>
  <c r="AQ2" i="21"/>
  <c r="AJ2" i="21"/>
  <c r="F2" i="21"/>
  <c r="AQ1" i="21"/>
  <c r="AJ1" i="21"/>
  <c r="A1" i="21"/>
  <c r="AL2" i="22" l="1"/>
  <c r="AL1" i="22"/>
  <c r="AL2" i="18"/>
  <c r="AL1" i="18"/>
  <c r="AQ1" i="16"/>
  <c r="S3" i="22" l="1"/>
  <c r="AW2" i="22"/>
  <c r="AT2" i="22"/>
  <c r="AP2" i="22"/>
  <c r="AE2" i="22"/>
  <c r="S2" i="22"/>
  <c r="F2" i="22"/>
  <c r="AE1" i="22"/>
  <c r="A1" i="22"/>
  <c r="S3" i="18"/>
  <c r="AW2" i="18"/>
  <c r="AT2" i="18"/>
  <c r="AP2" i="18"/>
  <c r="AE2" i="18"/>
  <c r="S2" i="18"/>
  <c r="F2" i="18"/>
  <c r="AE1" i="18"/>
  <c r="A1" i="18"/>
  <c r="AJ1" i="16"/>
  <c r="F2" i="16"/>
  <c r="BB2" i="16" l="1"/>
  <c r="AY2" i="16"/>
  <c r="AU2" i="16"/>
  <c r="F19" i="15" l="1"/>
  <c r="A1" i="16"/>
</calcChain>
</file>

<file path=xl/sharedStrings.xml><?xml version="1.0" encoding="utf-8"?>
<sst xmlns="http://schemas.openxmlformats.org/spreadsheetml/2006/main" count="487" uniqueCount="236">
  <si>
    <t xml:space="preserve"> </t>
    <phoneticPr fontId="3"/>
  </si>
  <si>
    <t>Version</t>
    <phoneticPr fontId="3"/>
  </si>
  <si>
    <t>Rev.</t>
    <phoneticPr fontId="3"/>
  </si>
  <si>
    <t>3.80.0</t>
    <phoneticPr fontId="3"/>
  </si>
  <si>
    <t>Version：</t>
    <phoneticPr fontId="3"/>
  </si>
  <si>
    <t>No</t>
    <phoneticPr fontId="3"/>
  </si>
  <si>
    <t>Form specifications.Design documents</t>
  </si>
  <si>
    <t>Customer name</t>
  </si>
  <si>
    <t>Project name</t>
  </si>
  <si>
    <t>Screen ID</t>
  </si>
  <si>
    <t>Screen name</t>
  </si>
  <si>
    <t>Document number</t>
  </si>
  <si>
    <t>Toyo Business Engineering Indonesia</t>
  </si>
  <si>
    <t>Create</t>
  </si>
  <si>
    <t>Approve</t>
  </si>
  <si>
    <t>Modify</t>
  </si>
  <si>
    <t>system-name:</t>
  </si>
  <si>
    <t>MCFrameCS
Production control</t>
  </si>
  <si>
    <t>document name:</t>
  </si>
  <si>
    <t>Corrector:</t>
  </si>
  <si>
    <t>sub-system:</t>
  </si>
  <si>
    <t>Rev.</t>
  </si>
  <si>
    <t>Title</t>
  </si>
  <si>
    <t>Sepcification Document</t>
  </si>
  <si>
    <t>History</t>
  </si>
  <si>
    <t>Subsystem</t>
  </si>
  <si>
    <t>Doc. ID</t>
  </si>
  <si>
    <t>Modified</t>
  </si>
  <si>
    <t>Date</t>
  </si>
  <si>
    <t>Created</t>
  </si>
  <si>
    <t>Flow ID</t>
  </si>
  <si>
    <t>Flow Name</t>
  </si>
  <si>
    <t>Item</t>
  </si>
  <si>
    <t>Remarks</t>
  </si>
  <si>
    <t>Content Description</t>
  </si>
  <si>
    <t>Modified 
Date</t>
  </si>
  <si>
    <t>Create 
Date</t>
  </si>
  <si>
    <t>Modified 
by</t>
  </si>
  <si>
    <t>BID</t>
  </si>
  <si>
    <t>Modification date:</t>
  </si>
  <si>
    <t>Point</t>
  </si>
  <si>
    <t>Confirmation Item</t>
  </si>
  <si>
    <t>Registrant</t>
  </si>
  <si>
    <t>Reply</t>
  </si>
  <si>
    <t>Respondent</t>
  </si>
  <si>
    <t>Respond</t>
  </si>
  <si>
    <t>Register date</t>
  </si>
  <si>
    <t>Reply date</t>
  </si>
  <si>
    <t>Item Description</t>
  </si>
  <si>
    <t>Supplement</t>
  </si>
  <si>
    <t>Checklist</t>
  </si>
  <si>
    <t>Object</t>
  </si>
  <si>
    <t xml:space="preserve"> </t>
    <phoneticPr fontId="2"/>
  </si>
  <si>
    <t>Table Specification</t>
  </si>
  <si>
    <t>No.</t>
    <phoneticPr fontId="3"/>
  </si>
  <si>
    <t>Table Name</t>
  </si>
  <si>
    <t>Table ID</t>
  </si>
  <si>
    <t>Row Name</t>
  </si>
  <si>
    <t>Source Table</t>
  </si>
  <si>
    <t>Table Name or Domain</t>
  </si>
  <si>
    <t>Value or Fix</t>
  </si>
  <si>
    <t>Requirement or Edit Procedure</t>
  </si>
  <si>
    <t>Update Key</t>
  </si>
  <si>
    <t>Delete Key</t>
  </si>
  <si>
    <t>3.80.0</t>
  </si>
  <si>
    <t>Type</t>
  </si>
  <si>
    <t>【Customize Content】</t>
  </si>
  <si>
    <t>No</t>
  </si>
  <si>
    <t>Content</t>
  </si>
  <si>
    <t>【Objective】</t>
  </si>
  <si>
    <t>【Outline Customization】</t>
  </si>
  <si>
    <t>O</t>
  </si>
  <si>
    <t>PT Daiho Indonesia</t>
  </si>
  <si>
    <t>Overseas ERP project</t>
  </si>
  <si>
    <t>Purchase</t>
  </si>
  <si>
    <t>r0</t>
  </si>
  <si>
    <t>Newly created</t>
  </si>
  <si>
    <t>【Pre-requisition】</t>
  </si>
  <si>
    <t>No.</t>
  </si>
  <si>
    <t>Length</t>
  </si>
  <si>
    <t>Enable</t>
  </si>
  <si>
    <t>Read only</t>
  </si>
  <si>
    <t>Description</t>
  </si>
  <si>
    <t>BRD-001</t>
  </si>
  <si>
    <t>Outline Summary</t>
  </si>
  <si>
    <t>Y</t>
  </si>
  <si>
    <t>N</t>
  </si>
  <si>
    <t>X</t>
  </si>
  <si>
    <t xml:space="preserve">Input </t>
  </si>
  <si>
    <t>Combobox</t>
  </si>
  <si>
    <t>Checkbox</t>
  </si>
  <si>
    <t>Radio</t>
  </si>
  <si>
    <t>Button</t>
  </si>
  <si>
    <t>Link button</t>
  </si>
  <si>
    <t>String</t>
  </si>
  <si>
    <t>Integer</t>
  </si>
  <si>
    <t>Double</t>
  </si>
  <si>
    <t>Datetime</t>
  </si>
  <si>
    <t>Boolean</t>
  </si>
  <si>
    <t>Char</t>
  </si>
  <si>
    <t>Disable</t>
  </si>
  <si>
    <t>Updatable</t>
  </si>
  <si>
    <t>1. Information summary</t>
  </si>
  <si>
    <t>Value</t>
  </si>
  <si>
    <t>Remaks</t>
  </si>
  <si>
    <t>Parent</t>
  </si>
  <si>
    <t>Field name</t>
  </si>
  <si>
    <t>Fixed value</t>
  </si>
  <si>
    <t>Method</t>
  </si>
  <si>
    <t>API end point</t>
  </si>
  <si>
    <t>Authetication</t>
  </si>
  <si>
    <t>{Bearer} Token ID</t>
  </si>
  <si>
    <t>Newly added</t>
  </si>
  <si>
    <t>Confirmation list</t>
  </si>
  <si>
    <t>Components</t>
  </si>
  <si>
    <t>Method: GET</t>
  </si>
  <si>
    <r>
      <t>1. Repository Method</t>
    </r>
    <r>
      <rPr>
        <sz val="10"/>
        <color rgb="FF0D0D0D"/>
        <rFont val="ＭＳ Ｐゴシック"/>
      </rPr>
      <t>: Handles data retrieval from the database.</t>
    </r>
  </si>
  <si>
    <r>
      <t>2. Controller Method</t>
    </r>
    <r>
      <rPr>
        <sz val="10"/>
        <color rgb="FF0D0D0D"/>
        <rFont val="ＭＳ Ｐゴシック"/>
      </rPr>
      <t>: Handles the HTTP request and response.</t>
    </r>
  </si>
  <si>
    <t>Success Response</t>
  </si>
  <si>
    <t>Header / Body Request</t>
  </si>
  <si>
    <t xml:space="preserve">Http Status Code </t>
  </si>
  <si>
    <t>200 OK</t>
  </si>
  <si>
    <t>JSON Payload</t>
  </si>
  <si>
    <t>Header request</t>
  </si>
  <si>
    <t>Method: POST</t>
  </si>
  <si>
    <t>No record Found:</t>
  </si>
  <si>
    <t>DATE</t>
  </si>
  <si>
    <t>Method: DELETE</t>
  </si>
  <si>
    <t>URL: /api/roles/parameter</t>
  </si>
  <si>
    <t>https://localhost:7298/api/ASM_Z_ROLE/test2</t>
  </si>
  <si>
    <r>
      <t>The goal of this design document is to outline the implementation details and considerations for a get</t>
    </r>
    <r>
      <rPr>
        <sz val="9.6"/>
        <color rgb="FF0D0D0D"/>
        <rFont val="ＭＳ Ｐゴシック"/>
      </rPr>
      <t xml:space="preserve"> data from material receiving process to be consumed for Front End side and with that , FE can using</t>
    </r>
  </si>
  <si>
    <t xml:space="preserve"> for printing process.</t>
  </si>
  <si>
    <t xml:space="preserve">Access to the pallet screen is restricted to authenticated user. </t>
  </si>
  <si>
    <t>ASM</t>
  </si>
  <si>
    <t>URL:/api/ASM_Z_PALLET</t>
  </si>
  <si>
    <t>Parameter (from body)</t>
  </si>
  <si>
    <t>[GET], [POST]</t>
  </si>
  <si>
    <t>PALLET_ID</t>
  </si>
  <si>
    <t>CO_CD</t>
  </si>
  <si>
    <t>LOC_CD</t>
  </si>
  <si>
    <t>RACK_NO</t>
  </si>
  <si>
    <t>ITEM_CD</t>
  </si>
  <si>
    <t>TYPE</t>
  </si>
  <si>
    <t>LOT_NO</t>
  </si>
  <si>
    <t>PALLET_QTY</t>
  </si>
  <si>
    <t>RCP_RESULT_NO</t>
  </si>
  <si>
    <t>REMARKS_01</t>
  </si>
  <si>
    <t>REMARKS_02</t>
  </si>
  <si>
    <t>REMARKS_03</t>
  </si>
  <si>
    <t>ASM_Z_PALLET</t>
  </si>
  <si>
    <t>UPDATE_DATE</t>
  </si>
  <si>
    <t>UPDATE_BY</t>
  </si>
  <si>
    <t>CREATE_DATE</t>
  </si>
  <si>
    <t>CREATE_BY</t>
  </si>
  <si>
    <t>UPDATE_CNT</t>
  </si>
  <si>
    <t>VARCHAR2(20 CHAR)</t>
  </si>
  <si>
    <t>VARCHAR2(40 CHAR)</t>
  </si>
  <si>
    <t>VARCHAR2(15 CHAR)</t>
  </si>
  <si>
    <t>[POST]</t>
  </si>
  <si>
    <t xml:space="preserve">MRA01 </t>
  </si>
  <si>
    <t>Material Rack Assigment</t>
  </si>
  <si>
    <t>Create endpoint / API for provide service to provide new and movement pallet on rack assigment process, and FE will using that with GET and POST method</t>
  </si>
  <si>
    <t>palleT_ID string (query)</t>
  </si>
  <si>
    <t>racK_NO string (query)</t>
  </si>
  <si>
    <t>iteM_CD string($query)</t>
  </si>
  <si>
    <t>palleT_QTY int($query)</t>
  </si>
  <si>
    <t>[
  {
    "palleT_ID": "DHI_JKT_RMT000016",
    "racK_NO": "JKT-RACK01",
    "iteM_CD": "MB012",
    "palleT_QTY": 200
  }
]</t>
  </si>
  <si>
    <t>http://localhost:729/api/ASM_Z_RACK_ASSIGN</t>
  </si>
  <si>
    <t>http://localhost:7298/api/ASM_Z_PALLET/</t>
  </si>
  <si>
    <t>URL:/api/ASM_Z_RACK_ASSIGN</t>
  </si>
  <si>
    <t>http://localhost:7298/api/ASM_Z_RACK_ASSIGN</t>
  </si>
  <si>
    <t>cO_CD string (query)</t>
  </si>
  <si>
    <t>clienT_ID string (query)</t>
  </si>
  <si>
    <t>palleT_ID string($query)</t>
  </si>
  <si>
    <t>loC_CD string($query)</t>
  </si>
  <si>
    <t>srC_RACK_NO string($query)</t>
  </si>
  <si>
    <t>desT_RACK_NO string($query)</t>
  </si>
  <si>
    <t>creatE_BY_NO string($query)</t>
  </si>
  <si>
    <t>creatE_DATE date($query)</t>
  </si>
  <si>
    <t>updatE_DATE date($query)</t>
  </si>
  <si>
    <t>updatE_BY string($query)</t>
  </si>
  <si>
    <t>ASM_Z_RACK_ASSIGN</t>
  </si>
  <si>
    <t>ASM_Z_RACK_MASTER</t>
  </si>
  <si>
    <t>VARCHAR2(10 CHAR)</t>
  </si>
  <si>
    <t>SORT_ORDER</t>
  </si>
  <si>
    <t>NUMBER (9)</t>
  </si>
  <si>
    <t>RACK_CAPACITY</t>
  </si>
  <si>
    <t>Location CD</t>
  </si>
  <si>
    <t>Company CD</t>
  </si>
  <si>
    <t>Rack No</t>
  </si>
  <si>
    <t>Sort Order</t>
  </si>
  <si>
    <t>NUMBER (13,4)</t>
  </si>
  <si>
    <t>INVALID_FLG</t>
  </si>
  <si>
    <t>CHAR(1 CHAR)</t>
  </si>
  <si>
    <t>NUMBER (9,0)</t>
  </si>
  <si>
    <t>Rack Capacity</t>
  </si>
  <si>
    <t>Invalid Flag</t>
  </si>
  <si>
    <t>Remarks 01</t>
  </si>
  <si>
    <t>Remarks 02</t>
  </si>
  <si>
    <t>Remarks 03</t>
  </si>
  <si>
    <t>Create Date</t>
  </si>
  <si>
    <t>Create User ID</t>
  </si>
  <si>
    <t>Update Date</t>
  </si>
  <si>
    <t>Update User ID</t>
  </si>
  <si>
    <t>Update Counter</t>
  </si>
  <si>
    <t>VARCHAR2(1 CHAR)</t>
  </si>
  <si>
    <t>NUMBER(13,4)</t>
  </si>
  <si>
    <t>NUMBER(9,0)</t>
  </si>
  <si>
    <t>Pallet ID</t>
  </si>
  <si>
    <t>Rack Number</t>
  </si>
  <si>
    <t>Item CD</t>
  </si>
  <si>
    <t>Lot Number</t>
  </si>
  <si>
    <t>Pallet Quantity</t>
  </si>
  <si>
    <t>Receipt Result No</t>
  </si>
  <si>
    <t>TRANS_ID</t>
  </si>
  <si>
    <t>CLIENT_ID</t>
  </si>
  <si>
    <t>SRC_RACK_NO</t>
  </si>
  <si>
    <t>DEST_RACK_NO</t>
  </si>
  <si>
    <t>PROC_FLG</t>
  </si>
  <si>
    <t>CHAR(1 BYTE)</t>
  </si>
  <si>
    <t>Transaction ID</t>
  </si>
  <si>
    <t>Company ID</t>
  </si>
  <si>
    <t>Client ID</t>
  </si>
  <si>
    <t>Location ID</t>
  </si>
  <si>
    <t>Source Rack Number</t>
  </si>
  <si>
    <t>Destination Rack Number</t>
  </si>
  <si>
    <t>Process Flag</t>
  </si>
  <si>
    <t>[GET]</t>
  </si>
  <si>
    <t>rack capacity exceeded</t>
  </si>
  <si>
    <t>{
    "message": "rack capacity exceeded.", 
    "code": 400
}</t>
  </si>
  <si>
    <t>pallet id is not registered</t>
  </si>
  <si>
    <t>{
    "message": "pallet id is not found.", 
    "code": 400
}</t>
  </si>
  <si>
    <t>{
  "success": true,
  "data": {
   "tranS_ID": "RA202406050003",
  "cO_CD": "DHIJ-01",
  "clienT_ID": "ipad-010",
  "palleT_ID": "DHI_JKT_RMT000023",
  "loC_CD": "loc01",
  "srC_RACK_NO": "rack01",
  "desT_RACK_NO": "JKT-RACK01",
  "creatE_BY": "user01",
  "creatE_DATE": "2024-06-05T10:46:34.5121911+07:00",
  "updatE_DATE": "2024-06-05T03:37:30.9Z",
  "updatE_BY": "user01"
  },
  "message": Record created successfully,
  "status": "Success",
  "code": 200
}</t>
  </si>
  <si>
    <t>method to Get pallet id from master pallet</t>
  </si>
  <si>
    <t xml:space="preserve">method to Post new transaction and movement pallet to material rack </t>
  </si>
  <si>
    <t>{
    "message": "pallet id is not found", "code":400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</si>
</sst>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0.0"/>
  </numFmts>
  <fonts count="57">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b/>
      <sz val="10"/>
      <name val="ＭＳ Ｐゴシック"/>
      <family val="3"/>
      <charset val="128"/>
    </font>
    <font>
      <sz val="10"/>
      <name val="ＭＳ Ｐゴシック"/>
      <family val="3"/>
      <charset val="128"/>
    </font>
    <font>
      <sz val="11"/>
      <name val="ＭＳ Ｐ明朝"/>
      <family val="1"/>
      <charset val="128"/>
    </font>
    <font>
      <sz val="9"/>
      <name val="ＭＳ Ｐゴシック"/>
      <family val="3"/>
      <charset val="128"/>
    </font>
    <font>
      <b/>
      <sz val="11"/>
      <name val="ＭＳ Ｐゴシック"/>
      <family val="3"/>
      <charset val="128"/>
    </font>
    <font>
      <b/>
      <sz val="9"/>
      <name val="ＭＳ Ｐゴシック"/>
      <family val="3"/>
      <charset val="128"/>
    </font>
    <font>
      <b/>
      <u/>
      <sz val="10"/>
      <name val="ＭＳ Ｐゴシック"/>
      <family val="3"/>
      <charset val="128"/>
    </font>
    <font>
      <sz val="8"/>
      <name val="ＭＳ ゴシック"/>
      <family val="3"/>
      <charset val="128"/>
    </font>
    <font>
      <sz val="11"/>
      <name val="ＭＳ ゴシック"/>
      <family val="3"/>
      <charset val="128"/>
    </font>
    <font>
      <b/>
      <sz val="22"/>
      <name val="ＭＳ ゴシック"/>
      <family val="3"/>
      <charset val="128"/>
    </font>
    <font>
      <sz val="22"/>
      <name val="ＭＳ ゴシック"/>
      <family val="3"/>
      <charset val="128"/>
    </font>
    <font>
      <sz val="12"/>
      <name val="ＭＳ ゴシック"/>
      <family val="3"/>
      <charset val="128"/>
    </font>
    <font>
      <sz val="12"/>
      <name val="ＭＳ Ｐゴシック"/>
      <family val="3"/>
      <charset val="128"/>
    </font>
    <font>
      <sz val="12"/>
      <name val="Cambria"/>
      <family val="3"/>
      <charset val="128"/>
      <scheme val="major"/>
    </font>
    <font>
      <sz val="10"/>
      <name val="ＭＳ ゴシック"/>
      <family val="3"/>
      <charset val="128"/>
    </font>
    <font>
      <b/>
      <sz val="11"/>
      <name val="ＭＳ ゴシック"/>
      <family val="3"/>
      <charset val="128"/>
    </font>
    <font>
      <sz val="9"/>
      <name val="ＭＳ ゴシック"/>
      <family val="3"/>
      <charset val="128"/>
    </font>
    <font>
      <sz val="8"/>
      <color indexed="47"/>
      <name val="ＭＳ ゴシック"/>
      <family val="3"/>
      <charset val="128"/>
    </font>
    <font>
      <b/>
      <sz val="22"/>
      <name val="ＭＳ Ｐゴシック"/>
      <family val="3"/>
      <charset val="128"/>
    </font>
    <font>
      <b/>
      <sz val="10"/>
      <name val="Cambria"/>
      <family val="3"/>
      <charset val="128"/>
      <scheme val="major"/>
    </font>
    <font>
      <sz val="10"/>
      <name val="Cambria"/>
      <family val="3"/>
      <charset val="128"/>
      <scheme val="major"/>
    </font>
    <font>
      <sz val="10"/>
      <name val="ＭＳ Ｐ明朝"/>
      <family val="1"/>
      <charset val="128"/>
    </font>
    <font>
      <sz val="9"/>
      <color indexed="12"/>
      <name val="ＭＳ Ｐゴシック"/>
      <family val="3"/>
      <charset val="128"/>
    </font>
    <font>
      <b/>
      <sz val="9"/>
      <color indexed="12"/>
      <name val="ＭＳ Ｐゴシック"/>
      <family val="3"/>
      <charset val="128"/>
    </font>
    <font>
      <sz val="9"/>
      <color rgb="FF0070C0"/>
      <name val="ＭＳ Ｐゴシック"/>
      <family val="3"/>
      <charset val="128"/>
    </font>
    <font>
      <sz val="9"/>
      <color rgb="FFFF0000"/>
      <name val="ＭＳ Ｐゴシック"/>
      <family val="3"/>
      <charset val="128"/>
    </font>
    <font>
      <sz val="9"/>
      <name val="宋体"/>
      <family val="3"/>
      <charset val="134"/>
    </font>
    <font>
      <sz val="11"/>
      <color rgb="FFFF0000"/>
      <name val="ＭＳ Ｐゴシック"/>
      <family val="3"/>
      <charset val="128"/>
    </font>
    <font>
      <sz val="10"/>
      <name val="Calibri"/>
      <family val="2"/>
    </font>
    <font>
      <b/>
      <sz val="9"/>
      <color rgb="FFFF0000"/>
      <name val="ＭＳ Ｐゴシック"/>
      <family val="3"/>
      <charset val="128"/>
    </font>
    <font>
      <sz val="9"/>
      <name val="ＭＳ Ｐゴシック"/>
      <family val="2"/>
      <charset val="128"/>
    </font>
    <font>
      <sz val="10"/>
      <name val="ＭＳ Ｐゴシック"/>
      <family val="2"/>
      <charset val="128"/>
    </font>
    <font>
      <sz val="10"/>
      <name val="Calibri"/>
      <family val="2"/>
      <scheme val="minor"/>
    </font>
    <font>
      <b/>
      <sz val="10"/>
      <color indexed="10"/>
      <name val="ＭＳ Ｐゴシック"/>
      <family val="3"/>
      <charset val="128"/>
    </font>
    <font>
      <sz val="9"/>
      <color theme="1"/>
      <name val="ＭＳ Ｐゴシック"/>
      <family val="3"/>
      <charset val="128"/>
    </font>
    <font>
      <b/>
      <sz val="9"/>
      <color theme="1"/>
      <name val="ＭＳ Ｐゴシック"/>
      <family val="3"/>
      <charset val="128"/>
    </font>
    <font>
      <b/>
      <sz val="11"/>
      <color theme="1"/>
      <name val="ＭＳ Ｐゴシック"/>
      <family val="3"/>
      <charset val="128"/>
    </font>
    <font>
      <sz val="9"/>
      <name val="ＭＳ Ｐゴシック"/>
    </font>
    <font>
      <b/>
      <sz val="9"/>
      <name val="ＭＳ Ｐゴシック"/>
    </font>
    <font>
      <b/>
      <sz val="9"/>
      <color theme="1"/>
      <name val="ＭＳ Ｐゴシック"/>
    </font>
    <font>
      <sz val="9"/>
      <color theme="1"/>
      <name val="ＭＳ Ｐゴシック"/>
    </font>
    <font>
      <sz val="10"/>
      <name val="ＭＳ Ｐゴシック"/>
    </font>
    <font>
      <u/>
      <sz val="11"/>
      <color theme="10"/>
      <name val="ＭＳ Ｐゴシック"/>
      <family val="3"/>
      <charset val="128"/>
    </font>
    <font>
      <sz val="10"/>
      <color rgb="FF0D0D0D"/>
      <name val="ＭＳ Ｐゴシック"/>
    </font>
    <font>
      <sz val="9.6"/>
      <color rgb="FF0D0D0D"/>
      <name val="ＭＳ Ｐゴシック"/>
    </font>
    <font>
      <sz val="9"/>
      <color rgb="FFFF0000"/>
      <name val="ＭＳ Ｐゴシック"/>
    </font>
    <font>
      <sz val="10"/>
      <color rgb="FF0D0D0D"/>
      <name val="ＭＳ Ｐゴシック"/>
    </font>
    <font>
      <b/>
      <sz val="11"/>
      <name val="ＭＳ Ｐゴシック"/>
    </font>
    <font>
      <u/>
      <sz val="11"/>
      <name val="ＭＳ Ｐゴシック"/>
      <family val="3"/>
      <charset val="128"/>
    </font>
    <font>
      <sz val="11"/>
      <name val="ＭＳ Ｐゴシック"/>
    </font>
    <font>
      <u/>
      <sz val="11"/>
      <name val="ＭＳ Ｐゴシック"/>
    </font>
    <font>
      <sz val="10"/>
      <color theme="1"/>
      <name val="ＭＳ Ｐゴシック"/>
    </font>
    <font>
      <b/>
      <u/>
      <sz val="11"/>
      <name val="ＭＳ Ｐゴシック"/>
    </font>
  </fonts>
  <fills count="11">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rgb="FF0070C0"/>
        <bgColor indexed="64"/>
      </patternFill>
    </fill>
    <fill>
      <patternFill patternType="solid">
        <fgColor theme="0"/>
        <bgColor indexed="64"/>
      </patternFill>
    </fill>
    <fill>
      <patternFill patternType="solid">
        <fgColor indexed="41"/>
        <bgColor indexed="64"/>
      </patternFill>
    </fill>
    <fill>
      <patternFill patternType="solid">
        <fgColor indexed="44"/>
        <bgColor indexed="64"/>
      </patternFill>
    </fill>
    <fill>
      <patternFill patternType="solid">
        <fgColor indexed="22"/>
        <bgColor indexed="64"/>
      </patternFill>
    </fill>
    <fill>
      <patternFill patternType="solid">
        <fgColor rgb="FFCCFFCC"/>
        <bgColor indexed="64"/>
      </patternFill>
    </fill>
    <fill>
      <patternFill patternType="solid">
        <fgColor theme="1"/>
        <bgColor indexed="64"/>
      </patternFill>
    </fill>
  </fills>
  <borders count="115">
    <border>
      <left/>
      <right/>
      <top/>
      <bottom/>
      <diagonal/>
    </border>
    <border>
      <left style="medium">
        <color indexed="64"/>
      </left>
      <right/>
      <top/>
      <bottom/>
      <diagonal/>
    </border>
    <border>
      <left style="medium">
        <color indexed="64"/>
      </left>
      <right/>
      <top style="hair">
        <color indexed="64"/>
      </top>
      <bottom style="hair">
        <color indexed="64"/>
      </bottom>
      <diagonal/>
    </border>
    <border>
      <left/>
      <right style="medium">
        <color indexed="64"/>
      </right>
      <top/>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hair">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double">
        <color indexed="64"/>
      </bottom>
      <diagonal/>
    </border>
    <border>
      <left style="hair">
        <color indexed="64"/>
      </left>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style="hair">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hair">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thin">
        <color indexed="64"/>
      </right>
      <top style="thin">
        <color indexed="64"/>
      </top>
      <bottom style="medium">
        <color indexed="64"/>
      </bottom>
      <diagonal/>
    </border>
    <border>
      <left/>
      <right/>
      <top style="hair">
        <color indexed="64"/>
      </top>
      <bottom/>
      <diagonal/>
    </border>
    <border>
      <left style="medium">
        <color indexed="64"/>
      </left>
      <right/>
      <top style="medium">
        <color indexed="64"/>
      </top>
      <bottom style="thin">
        <color indexed="64"/>
      </bottom>
      <diagonal/>
    </border>
    <border>
      <left/>
      <right style="medium">
        <color indexed="64"/>
      </right>
      <top/>
      <bottom style="hair">
        <color indexed="64"/>
      </bottom>
      <diagonal/>
    </border>
    <border>
      <left/>
      <right style="medium">
        <color indexed="64"/>
      </right>
      <top style="thin">
        <color indexed="64"/>
      </top>
      <bottom style="medium">
        <color indexed="64"/>
      </bottom>
      <diagonal/>
    </border>
    <border>
      <left style="medium">
        <color indexed="64"/>
      </left>
      <right/>
      <top/>
      <bottom style="hair">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dotted">
        <color indexed="64"/>
      </right>
      <top style="medium">
        <color indexed="64"/>
      </top>
      <bottom style="thin">
        <color indexed="64"/>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medium">
        <color indexed="64"/>
      </right>
      <top style="double">
        <color indexed="64"/>
      </top>
      <bottom style="thin">
        <color indexed="64"/>
      </bottom>
      <diagonal/>
    </border>
    <border>
      <left style="dotted">
        <color indexed="64"/>
      </left>
      <right/>
      <top style="medium">
        <color indexed="64"/>
      </top>
      <bottom style="thin">
        <color indexed="64"/>
      </bottom>
      <diagonal/>
    </border>
    <border>
      <left style="medium">
        <color indexed="64"/>
      </left>
      <right/>
      <top style="thin">
        <color indexed="64"/>
      </top>
      <bottom/>
      <diagonal/>
    </border>
    <border>
      <left/>
      <right style="medium">
        <color indexed="64"/>
      </right>
      <top/>
      <bottom style="double">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top style="thin">
        <color indexed="64"/>
      </top>
      <bottom style="dotted">
        <color indexed="64"/>
      </bottom>
      <diagonal/>
    </border>
    <border>
      <left/>
      <right/>
      <top style="dotted">
        <color indexed="64"/>
      </top>
      <bottom style="dotted">
        <color indexed="64"/>
      </bottom>
      <diagonal/>
    </border>
    <border>
      <left/>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bottom/>
      <diagonal/>
    </border>
    <border>
      <left style="thin">
        <color indexed="64"/>
      </left>
      <right style="thin">
        <color indexed="64"/>
      </right>
      <top/>
      <bottom style="dotted">
        <color indexed="64"/>
      </bottom>
      <diagonal/>
    </border>
  </borders>
  <cellStyleXfs count="9">
    <xf numFmtId="0" fontId="0" fillId="0" borderId="0">
      <alignment vertical="center"/>
    </xf>
    <xf numFmtId="0" fontId="7" fillId="0" borderId="0"/>
    <xf numFmtId="0" fontId="11" fillId="0" borderId="0"/>
    <xf numFmtId="0" fontId="12" fillId="0" borderId="0"/>
    <xf numFmtId="0" fontId="1" fillId="0" borderId="0">
      <alignment vertical="center"/>
    </xf>
    <xf numFmtId="0" fontId="1" fillId="0" borderId="0"/>
    <xf numFmtId="0" fontId="1" fillId="0" borderId="0">
      <alignment vertical="center"/>
    </xf>
    <xf numFmtId="0" fontId="1" fillId="0" borderId="0">
      <alignment vertical="center"/>
    </xf>
    <xf numFmtId="0" fontId="46" fillId="0" borderId="0" applyNumberFormat="0" applyFill="0" applyBorder="0" applyAlignment="0" applyProtection="0">
      <alignment vertical="center"/>
    </xf>
  </cellStyleXfs>
  <cellXfs count="558">
    <xf numFmtId="0" fontId="0" fillId="0" borderId="0" xfId="0">
      <alignment vertical="center"/>
    </xf>
    <xf numFmtId="0" fontId="7" fillId="0" borderId="0" xfId="0" applyFont="1">
      <alignment vertical="center"/>
    </xf>
    <xf numFmtId="0" fontId="11" fillId="0" borderId="0" xfId="2" applyAlignment="1">
      <alignment vertical="center"/>
    </xf>
    <xf numFmtId="0" fontId="12" fillId="0" borderId="0" xfId="2" applyFont="1" applyAlignment="1">
      <alignment vertical="center"/>
    </xf>
    <xf numFmtId="0" fontId="11" fillId="0" borderId="29" xfId="2" applyBorder="1" applyAlignment="1">
      <alignment vertical="center"/>
    </xf>
    <xf numFmtId="0" fontId="12" fillId="0" borderId="0" xfId="2" applyFont="1" applyAlignment="1">
      <alignment vertical="center" wrapText="1"/>
    </xf>
    <xf numFmtId="14" fontId="12" fillId="0" borderId="0" xfId="2" applyNumberFormat="1" applyFont="1" applyAlignment="1">
      <alignment vertical="center"/>
    </xf>
    <xf numFmtId="0" fontId="15" fillId="0" borderId="21" xfId="2" applyFont="1" applyBorder="1" applyAlignment="1">
      <alignment horizontal="left" vertical="center"/>
    </xf>
    <xf numFmtId="0" fontId="15" fillId="0" borderId="19" xfId="2" applyFont="1" applyBorder="1" applyAlignment="1">
      <alignment horizontal="left" vertical="center"/>
    </xf>
    <xf numFmtId="0" fontId="16" fillId="0" borderId="21" xfId="2" applyFont="1" applyBorder="1" applyAlignment="1">
      <alignment horizontal="left"/>
    </xf>
    <xf numFmtId="0" fontId="15" fillId="0" borderId="23" xfId="2" applyFont="1" applyBorder="1" applyAlignment="1">
      <alignment horizontal="left" vertical="center"/>
    </xf>
    <xf numFmtId="0" fontId="17" fillId="0" borderId="21" xfId="2" applyFont="1" applyBorder="1" applyAlignment="1">
      <alignment horizontal="left"/>
    </xf>
    <xf numFmtId="14" fontId="11" fillId="0" borderId="0" xfId="2" applyNumberFormat="1" applyAlignment="1">
      <alignment horizontal="left" vertical="center"/>
    </xf>
    <xf numFmtId="165" fontId="15" fillId="0" borderId="21" xfId="2" applyNumberFormat="1" applyFont="1" applyBorder="1" applyAlignment="1">
      <alignment horizontal="left" vertical="center"/>
    </xf>
    <xf numFmtId="165" fontId="15" fillId="0" borderId="19" xfId="2" applyNumberFormat="1" applyFont="1" applyBorder="1" applyAlignment="1">
      <alignment horizontal="left" vertical="center"/>
    </xf>
    <xf numFmtId="165" fontId="15" fillId="0" borderId="23" xfId="2" applyNumberFormat="1" applyFont="1" applyBorder="1" applyAlignment="1">
      <alignment horizontal="left" vertical="center"/>
    </xf>
    <xf numFmtId="0" fontId="18" fillId="0" borderId="0" xfId="2" applyFont="1" applyAlignment="1">
      <alignment vertical="center"/>
    </xf>
    <xf numFmtId="0" fontId="18" fillId="0" borderId="0" xfId="2" applyFont="1" applyAlignment="1">
      <alignment horizontal="center" vertical="center"/>
    </xf>
    <xf numFmtId="0" fontId="19" fillId="0" borderId="0" xfId="3" applyFont="1" applyAlignment="1">
      <alignment horizontal="center" vertical="center" wrapText="1"/>
    </xf>
    <xf numFmtId="0" fontId="20" fillId="0" borderId="20" xfId="3" applyFont="1" applyBorder="1" applyAlignment="1">
      <alignment horizontal="center" vertical="center" wrapText="1"/>
    </xf>
    <xf numFmtId="0" fontId="21" fillId="0" borderId="0" xfId="2" applyFont="1" applyAlignment="1">
      <alignment vertical="center"/>
    </xf>
    <xf numFmtId="0" fontId="12" fillId="0" borderId="20" xfId="3" applyBorder="1" applyAlignment="1">
      <alignment horizontal="center" vertical="center"/>
    </xf>
    <xf numFmtId="0" fontId="12" fillId="0" borderId="0" xfId="3" applyAlignment="1">
      <alignment horizontal="left" vertical="center" wrapText="1"/>
    </xf>
    <xf numFmtId="14" fontId="12" fillId="0" borderId="49" xfId="3" applyNumberFormat="1" applyBorder="1" applyAlignment="1">
      <alignment horizontal="center" vertical="center"/>
    </xf>
    <xf numFmtId="0" fontId="12" fillId="0" borderId="50" xfId="3" applyBorder="1" applyAlignment="1">
      <alignment horizontal="center" vertical="center" wrapText="1"/>
    </xf>
    <xf numFmtId="0" fontId="12" fillId="0" borderId="0" xfId="3" applyAlignment="1">
      <alignment horizontal="center" vertical="center" wrapText="1"/>
    </xf>
    <xf numFmtId="0" fontId="12" fillId="0" borderId="0" xfId="3" applyAlignment="1">
      <alignment horizontal="center" vertical="center"/>
    </xf>
    <xf numFmtId="14" fontId="12" fillId="0" borderId="0" xfId="3" applyNumberFormat="1" applyAlignment="1">
      <alignment horizontal="center" vertical="center"/>
    </xf>
    <xf numFmtId="0" fontId="22" fillId="0" borderId="0" xfId="3" applyFont="1"/>
    <xf numFmtId="49" fontId="12" fillId="0" borderId="0" xfId="3" applyNumberFormat="1" applyAlignment="1">
      <alignment horizontal="center" vertical="center"/>
    </xf>
    <xf numFmtId="0" fontId="6" fillId="0" borderId="0" xfId="4" applyFont="1">
      <alignment vertical="center"/>
    </xf>
    <xf numFmtId="0" fontId="1" fillId="0" borderId="1" xfId="4" applyBorder="1">
      <alignment vertical="center"/>
    </xf>
    <xf numFmtId="0" fontId="1" fillId="0" borderId="0" xfId="4">
      <alignment vertical="center"/>
    </xf>
    <xf numFmtId="0" fontId="7" fillId="0" borderId="0" xfId="4" applyFont="1" applyAlignment="1">
      <alignment shrinkToFit="1"/>
    </xf>
    <xf numFmtId="0" fontId="1" fillId="0" borderId="0" xfId="4" applyAlignment="1">
      <alignment vertical="center" shrinkToFit="1"/>
    </xf>
    <xf numFmtId="0" fontId="1" fillId="0" borderId="3" xfId="4" applyBorder="1">
      <alignment vertical="center"/>
    </xf>
    <xf numFmtId="0" fontId="1" fillId="2" borderId="15" xfId="5" applyFill="1" applyBorder="1" applyAlignment="1">
      <alignment horizontal="center" vertical="center"/>
    </xf>
    <xf numFmtId="0" fontId="1" fillId="0" borderId="0" xfId="5"/>
    <xf numFmtId="164" fontId="5" fillId="0" borderId="52" xfId="5" applyNumberFormat="1" applyFont="1" applyBorder="1" applyAlignment="1">
      <alignment horizontal="center" vertical="center"/>
    </xf>
    <xf numFmtId="0" fontId="6" fillId="0" borderId="0" xfId="5" applyFont="1"/>
    <xf numFmtId="164" fontId="5" fillId="0" borderId="52" xfId="5" applyNumberFormat="1" applyFont="1" applyBorder="1" applyAlignment="1">
      <alignment vertical="center"/>
    </xf>
    <xf numFmtId="164" fontId="5" fillId="0" borderId="21" xfId="5" applyNumberFormat="1" applyFont="1" applyBorder="1" applyAlignment="1">
      <alignment vertical="center"/>
    </xf>
    <xf numFmtId="164" fontId="5" fillId="0" borderId="19" xfId="5" applyNumberFormat="1" applyFont="1" applyBorder="1" applyAlignment="1">
      <alignment vertical="center"/>
    </xf>
    <xf numFmtId="164" fontId="5" fillId="0" borderId="23" xfId="5" applyNumberFormat="1" applyFont="1" applyBorder="1" applyAlignment="1">
      <alignment vertical="center"/>
    </xf>
    <xf numFmtId="14" fontId="7" fillId="0" borderId="21" xfId="5" applyNumberFormat="1" applyFont="1" applyBorder="1" applyAlignment="1">
      <alignment horizontal="center" vertical="center" shrinkToFit="1"/>
    </xf>
    <xf numFmtId="14" fontId="7" fillId="0" borderId="19" xfId="5" applyNumberFormat="1" applyFont="1" applyBorder="1" applyAlignment="1">
      <alignment horizontal="center" vertical="center" shrinkToFit="1"/>
    </xf>
    <xf numFmtId="14" fontId="7" fillId="0" borderId="23" xfId="5" applyNumberFormat="1" applyFont="1" applyBorder="1" applyAlignment="1">
      <alignment horizontal="center" vertical="center" shrinkToFit="1"/>
    </xf>
    <xf numFmtId="14" fontId="7" fillId="0" borderId="19" xfId="5" applyNumberFormat="1" applyFont="1" applyBorder="1" applyAlignment="1">
      <alignment horizontal="center" vertical="center"/>
    </xf>
    <xf numFmtId="14" fontId="7" fillId="0" borderId="23" xfId="5" applyNumberFormat="1" applyFont="1" applyBorder="1" applyAlignment="1">
      <alignment horizontal="center" vertical="center"/>
    </xf>
    <xf numFmtId="14" fontId="5" fillId="0" borderId="19" xfId="5" applyNumberFormat="1" applyFont="1" applyBorder="1" applyAlignment="1">
      <alignment horizontal="center" vertical="center"/>
    </xf>
    <xf numFmtId="14" fontId="5" fillId="0" borderId="23" xfId="5" applyNumberFormat="1" applyFont="1" applyBorder="1" applyAlignment="1">
      <alignment horizontal="center" vertical="center"/>
    </xf>
    <xf numFmtId="14" fontId="7" fillId="0" borderId="21" xfId="5" applyNumberFormat="1" applyFont="1" applyBorder="1" applyAlignment="1">
      <alignment vertical="center" shrinkToFit="1"/>
    </xf>
    <xf numFmtId="14" fontId="7" fillId="0" borderId="19" xfId="5" applyNumberFormat="1" applyFont="1" applyBorder="1" applyAlignment="1">
      <alignment vertical="center" shrinkToFit="1"/>
    </xf>
    <xf numFmtId="14" fontId="7" fillId="0" borderId="23" xfId="5" applyNumberFormat="1" applyFont="1" applyBorder="1" applyAlignment="1">
      <alignment vertical="center" shrinkToFit="1"/>
    </xf>
    <xf numFmtId="14" fontId="7" fillId="0" borderId="19" xfId="5" applyNumberFormat="1" applyFont="1" applyBorder="1" applyAlignment="1">
      <alignment vertical="center"/>
    </xf>
    <xf numFmtId="14" fontId="7" fillId="0" borderId="23" xfId="5" applyNumberFormat="1" applyFont="1" applyBorder="1" applyAlignment="1">
      <alignment vertical="center"/>
    </xf>
    <xf numFmtId="14" fontId="5" fillId="0" borderId="19" xfId="5" applyNumberFormat="1" applyFont="1" applyBorder="1" applyAlignment="1">
      <alignment vertical="center"/>
    </xf>
    <xf numFmtId="14" fontId="5" fillId="0" borderId="23" xfId="5" applyNumberFormat="1" applyFont="1" applyBorder="1" applyAlignment="1">
      <alignment vertical="center"/>
    </xf>
    <xf numFmtId="0" fontId="7" fillId="0" borderId="0" xfId="4" applyFont="1">
      <alignment vertical="center"/>
    </xf>
    <xf numFmtId="0" fontId="7" fillId="0" borderId="9" xfId="4" applyFont="1" applyBorder="1" applyAlignment="1">
      <alignment horizontal="left" vertical="center"/>
    </xf>
    <xf numFmtId="0" fontId="7" fillId="0" borderId="10" xfId="4" applyFont="1" applyBorder="1" applyAlignment="1">
      <alignment horizontal="left" vertical="center"/>
    </xf>
    <xf numFmtId="0" fontId="7" fillId="0" borderId="11" xfId="4" applyFont="1" applyBorder="1" applyAlignment="1">
      <alignment horizontal="left" vertical="center"/>
    </xf>
    <xf numFmtId="0" fontId="26" fillId="0" borderId="1" xfId="4" applyFont="1" applyBorder="1" applyAlignment="1">
      <alignment horizontal="left" vertical="center"/>
    </xf>
    <xf numFmtId="0" fontId="9" fillId="0" borderId="0" xfId="4" applyFont="1">
      <alignment vertical="center"/>
    </xf>
    <xf numFmtId="0" fontId="7" fillId="0" borderId="0" xfId="4" applyFont="1" applyAlignment="1"/>
    <xf numFmtId="0" fontId="26" fillId="0" borderId="0" xfId="4" applyFont="1" applyAlignment="1">
      <alignment horizontal="left" vertical="center"/>
    </xf>
    <xf numFmtId="0" fontId="26" fillId="0" borderId="3" xfId="4" applyFont="1" applyBorder="1" applyAlignment="1">
      <alignment horizontal="left" vertical="center"/>
    </xf>
    <xf numFmtId="0" fontId="26" fillId="0" borderId="0" xfId="4" applyFont="1">
      <alignment vertical="center"/>
    </xf>
    <xf numFmtId="0" fontId="26" fillId="0" borderId="0" xfId="4" applyFont="1" applyAlignment="1"/>
    <xf numFmtId="0" fontId="26" fillId="0" borderId="3" xfId="4" applyFont="1" applyBorder="1">
      <alignment vertical="center"/>
    </xf>
    <xf numFmtId="0" fontId="26" fillId="0" borderId="1" xfId="4" applyFont="1" applyBorder="1">
      <alignment vertical="center"/>
    </xf>
    <xf numFmtId="0" fontId="27" fillId="0" borderId="1" xfId="4" applyFont="1" applyBorder="1">
      <alignment vertical="center"/>
    </xf>
    <xf numFmtId="0" fontId="1" fillId="0" borderId="0" xfId="6">
      <alignment vertical="center"/>
    </xf>
    <xf numFmtId="0" fontId="0" fillId="0" borderId="0" xfId="6" applyFont="1">
      <alignment vertical="center"/>
    </xf>
    <xf numFmtId="0" fontId="1" fillId="0" borderId="0" xfId="0" applyFont="1">
      <alignment vertical="center"/>
    </xf>
    <xf numFmtId="0" fontId="7" fillId="0" borderId="2" xfId="0" applyFont="1" applyBorder="1">
      <alignment vertical="center"/>
    </xf>
    <xf numFmtId="0" fontId="9" fillId="0" borderId="4" xfId="0" applyFont="1" applyBorder="1">
      <alignment vertical="center"/>
    </xf>
    <xf numFmtId="0" fontId="7" fillId="0" borderId="4" xfId="0" applyFont="1" applyBorder="1">
      <alignment vertical="center"/>
    </xf>
    <xf numFmtId="0" fontId="7" fillId="0" borderId="5" xfId="0" applyFont="1" applyBorder="1">
      <alignment vertical="center"/>
    </xf>
    <xf numFmtId="0" fontId="7" fillId="0" borderId="14" xfId="0" applyFont="1" applyBorder="1">
      <alignment vertical="center"/>
    </xf>
    <xf numFmtId="0" fontId="28" fillId="0" borderId="0" xfId="0" applyFont="1">
      <alignment vertical="center"/>
    </xf>
    <xf numFmtId="0" fontId="5" fillId="0" borderId="0" xfId="7" applyFont="1">
      <alignment vertical="center"/>
    </xf>
    <xf numFmtId="0" fontId="8" fillId="0" borderId="0" xfId="7" applyFont="1">
      <alignment vertical="center"/>
    </xf>
    <xf numFmtId="0" fontId="5" fillId="0" borderId="0" xfId="7" applyFont="1" applyAlignment="1">
      <alignment horizontal="center" vertical="center"/>
    </xf>
    <xf numFmtId="0" fontId="7" fillId="5" borderId="0" xfId="7" applyFont="1" applyFill="1">
      <alignment vertical="center"/>
    </xf>
    <xf numFmtId="0" fontId="4" fillId="0" borderId="0" xfId="7" applyFont="1">
      <alignment vertical="center"/>
    </xf>
    <xf numFmtId="0" fontId="5" fillId="0" borderId="0" xfId="0" applyFont="1">
      <alignment vertical="center"/>
    </xf>
    <xf numFmtId="0" fontId="4" fillId="0" borderId="0" xfId="0" applyFont="1">
      <alignment vertical="center"/>
    </xf>
    <xf numFmtId="0" fontId="32" fillId="0" borderId="0" xfId="0" applyFont="1">
      <alignment vertical="center"/>
    </xf>
    <xf numFmtId="0" fontId="7" fillId="0" borderId="71" xfId="0" applyFont="1" applyBorder="1">
      <alignment vertical="center"/>
    </xf>
    <xf numFmtId="0" fontId="31" fillId="0" borderId="0" xfId="5" applyFont="1" applyAlignment="1">
      <alignment vertical="top"/>
    </xf>
    <xf numFmtId="0" fontId="29" fillId="0" borderId="0" xfId="0" applyFont="1">
      <alignment vertical="center"/>
    </xf>
    <xf numFmtId="0" fontId="33" fillId="0" borderId="1" xfId="4" applyFont="1" applyBorder="1">
      <alignment vertical="center"/>
    </xf>
    <xf numFmtId="0" fontId="33" fillId="0" borderId="0" xfId="4" applyFont="1">
      <alignment vertical="center"/>
    </xf>
    <xf numFmtId="0" fontId="29" fillId="0" borderId="0" xfId="4" applyFont="1" applyAlignment="1"/>
    <xf numFmtId="0" fontId="29" fillId="0" borderId="3" xfId="4" applyFont="1" applyBorder="1">
      <alignment vertical="center"/>
    </xf>
    <xf numFmtId="0" fontId="29" fillId="0" borderId="0" xfId="4" applyFont="1">
      <alignment vertical="center"/>
    </xf>
    <xf numFmtId="0" fontId="7" fillId="0" borderId="0" xfId="6" applyFont="1">
      <alignment vertical="center"/>
    </xf>
    <xf numFmtId="0" fontId="8" fillId="6" borderId="16" xfId="0" applyFont="1" applyFill="1" applyBorder="1">
      <alignment vertical="center"/>
    </xf>
    <xf numFmtId="0" fontId="8" fillId="6" borderId="13" xfId="0" applyFont="1" applyFill="1" applyBorder="1">
      <alignment vertical="center"/>
    </xf>
    <xf numFmtId="0" fontId="8" fillId="7" borderId="28" xfId="0" applyFont="1" applyFill="1" applyBorder="1">
      <alignment vertical="center"/>
    </xf>
    <xf numFmtId="0" fontId="0" fillId="7" borderId="13" xfId="0" applyFill="1" applyBorder="1">
      <alignment vertical="center"/>
    </xf>
    <xf numFmtId="0" fontId="0" fillId="7" borderId="12" xfId="0" applyFill="1" applyBorder="1">
      <alignment vertical="center"/>
    </xf>
    <xf numFmtId="0" fontId="8" fillId="6" borderId="15" xfId="0" applyFont="1" applyFill="1" applyBorder="1">
      <alignment vertical="center"/>
    </xf>
    <xf numFmtId="0" fontId="8" fillId="6" borderId="17" xfId="0" applyFont="1" applyFill="1" applyBorder="1">
      <alignment vertical="center"/>
    </xf>
    <xf numFmtId="0" fontId="9" fillId="0" borderId="75" xfId="0" applyFont="1" applyBorder="1" applyAlignment="1">
      <alignment vertical="center" wrapText="1"/>
    </xf>
    <xf numFmtId="164" fontId="5" fillId="0" borderId="52" xfId="5" applyNumberFormat="1" applyFont="1" applyBorder="1" applyAlignment="1">
      <alignment horizontal="center" vertical="top"/>
    </xf>
    <xf numFmtId="0" fontId="9" fillId="0" borderId="74" xfId="0" applyFont="1" applyBorder="1" applyAlignment="1">
      <alignment vertical="center" wrapText="1"/>
    </xf>
    <xf numFmtId="0" fontId="7" fillId="0" borderId="0" xfId="4" applyFont="1" applyAlignment="1">
      <alignment horizontal="left" vertical="center"/>
    </xf>
    <xf numFmtId="0" fontId="34" fillId="5" borderId="0" xfId="7" applyFont="1" applyFill="1">
      <alignment vertical="center"/>
    </xf>
    <xf numFmtId="0" fontId="35" fillId="0" borderId="0" xfId="7" applyFont="1">
      <alignment vertical="center"/>
    </xf>
    <xf numFmtId="0" fontId="34" fillId="0" borderId="0" xfId="4" applyFont="1" applyAlignment="1"/>
    <xf numFmtId="0" fontId="1" fillId="0" borderId="0" xfId="7">
      <alignment vertical="center"/>
    </xf>
    <xf numFmtId="0" fontId="36" fillId="0" borderId="0" xfId="0" applyFont="1">
      <alignment vertical="center"/>
    </xf>
    <xf numFmtId="0" fontId="38" fillId="0" borderId="2" xfId="0" applyFont="1" applyBorder="1">
      <alignment vertical="center"/>
    </xf>
    <xf numFmtId="0" fontId="39" fillId="0" borderId="69" xfId="0" applyFont="1" applyBorder="1">
      <alignment vertical="center"/>
    </xf>
    <xf numFmtId="0" fontId="38" fillId="0" borderId="69" xfId="0" applyFont="1" applyBorder="1">
      <alignment vertical="center"/>
    </xf>
    <xf numFmtId="0" fontId="40" fillId="0" borderId="2" xfId="0" applyFont="1" applyBorder="1">
      <alignment vertical="center"/>
    </xf>
    <xf numFmtId="0" fontId="41" fillId="0" borderId="4" xfId="0" applyFont="1" applyBorder="1">
      <alignment vertical="center"/>
    </xf>
    <xf numFmtId="0" fontId="43" fillId="0" borderId="2" xfId="0" applyFont="1" applyBorder="1">
      <alignment vertical="center"/>
    </xf>
    <xf numFmtId="0" fontId="44" fillId="0" borderId="69" xfId="0" applyFont="1" applyBorder="1">
      <alignment vertical="center"/>
    </xf>
    <xf numFmtId="0" fontId="42" fillId="0" borderId="73" xfId="0" applyFont="1" applyBorder="1">
      <alignment vertical="center"/>
    </xf>
    <xf numFmtId="0" fontId="9" fillId="0" borderId="14" xfId="0" applyFont="1" applyBorder="1">
      <alignment vertical="center"/>
    </xf>
    <xf numFmtId="0" fontId="1" fillId="0" borderId="98" xfId="6" applyBorder="1">
      <alignment vertical="center"/>
    </xf>
    <xf numFmtId="0" fontId="1" fillId="0" borderId="99" xfId="6" applyBorder="1">
      <alignment vertical="center"/>
    </xf>
    <xf numFmtId="0" fontId="1" fillId="0" borderId="50" xfId="6" applyBorder="1">
      <alignment vertical="center"/>
    </xf>
    <xf numFmtId="0" fontId="0" fillId="10" borderId="0" xfId="0" applyFill="1">
      <alignment vertical="center"/>
    </xf>
    <xf numFmtId="0" fontId="1" fillId="0" borderId="100" xfId="6" applyBorder="1" applyAlignment="1">
      <alignment horizontal="center" vertical="center"/>
    </xf>
    <xf numFmtId="0" fontId="1" fillId="0" borderId="97" xfId="6" applyBorder="1" applyAlignment="1">
      <alignment horizontal="center" vertical="center"/>
    </xf>
    <xf numFmtId="0" fontId="1" fillId="0" borderId="101" xfId="6" applyBorder="1" applyAlignment="1">
      <alignment horizontal="center" vertical="center"/>
    </xf>
    <xf numFmtId="0" fontId="0" fillId="0" borderId="100" xfId="6" applyFont="1" applyBorder="1" applyAlignment="1">
      <alignment horizontal="center" vertical="center"/>
    </xf>
    <xf numFmtId="0" fontId="0" fillId="0" borderId="97" xfId="6" applyFont="1" applyBorder="1" applyAlignment="1">
      <alignment horizontal="center" vertical="center"/>
    </xf>
    <xf numFmtId="0" fontId="0" fillId="0" borderId="101" xfId="6" applyFont="1" applyBorder="1" applyAlignment="1">
      <alignment horizontal="center" vertical="center"/>
    </xf>
    <xf numFmtId="0" fontId="0" fillId="0" borderId="100" xfId="6" applyFont="1" applyBorder="1" applyAlignment="1">
      <alignment horizontal="left" vertical="center"/>
    </xf>
    <xf numFmtId="0" fontId="0" fillId="0" borderId="97" xfId="6" applyFont="1" applyBorder="1" applyAlignment="1">
      <alignment horizontal="left" vertical="center"/>
    </xf>
    <xf numFmtId="0" fontId="0" fillId="0" borderId="101" xfId="6" applyFont="1" applyBorder="1" applyAlignment="1">
      <alignment horizontal="left" vertical="center"/>
    </xf>
    <xf numFmtId="0" fontId="7" fillId="0" borderId="21" xfId="0" applyFont="1" applyBorder="1" applyAlignment="1">
      <alignment horizontal="left" vertical="center" wrapText="1"/>
    </xf>
    <xf numFmtId="0" fontId="7" fillId="0" borderId="19" xfId="0" applyFont="1" applyBorder="1" applyAlignment="1">
      <alignment horizontal="left" vertical="center" wrapText="1"/>
    </xf>
    <xf numFmtId="0" fontId="7" fillId="0" borderId="21" xfId="0" applyFont="1" applyBorder="1" applyAlignment="1">
      <alignment vertical="center" wrapText="1"/>
    </xf>
    <xf numFmtId="0" fontId="7" fillId="0" borderId="19" xfId="0" applyFont="1" applyBorder="1" applyAlignment="1">
      <alignment vertical="center" wrapText="1"/>
    </xf>
    <xf numFmtId="0" fontId="7" fillId="0" borderId="23" xfId="0" applyFont="1" applyBorder="1" applyAlignment="1">
      <alignment vertical="center" wrapText="1"/>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7" fillId="0" borderId="33" xfId="0" applyFont="1" applyBorder="1" applyAlignment="1">
      <alignment horizontal="left" vertical="center" wrapText="1"/>
    </xf>
    <xf numFmtId="0" fontId="47" fillId="0" borderId="0" xfId="0" applyFont="1">
      <alignment vertical="center"/>
    </xf>
    <xf numFmtId="0" fontId="43" fillId="0" borderId="4" xfId="0" applyFont="1" applyBorder="1">
      <alignment vertical="center"/>
    </xf>
    <xf numFmtId="0" fontId="44" fillId="0" borderId="4" xfId="0" applyFont="1" applyBorder="1">
      <alignment vertical="center"/>
    </xf>
    <xf numFmtId="0" fontId="49" fillId="0" borderId="5" xfId="0" applyFont="1" applyBorder="1">
      <alignment vertical="center"/>
    </xf>
    <xf numFmtId="0" fontId="41" fillId="0" borderId="0" xfId="0" applyFont="1">
      <alignment vertical="center"/>
    </xf>
    <xf numFmtId="0" fontId="44" fillId="0" borderId="2" xfId="0" applyFont="1" applyBorder="1">
      <alignment vertical="center"/>
    </xf>
    <xf numFmtId="0" fontId="41" fillId="0" borderId="5" xfId="0" applyFont="1" applyBorder="1">
      <alignment vertical="center"/>
    </xf>
    <xf numFmtId="0" fontId="49" fillId="0" borderId="0" xfId="0" applyFont="1">
      <alignment vertical="center"/>
    </xf>
    <xf numFmtId="0" fontId="50" fillId="0" borderId="0" xfId="0" applyFont="1" applyAlignment="1">
      <alignment horizontal="left" vertical="center" indent="1"/>
    </xf>
    <xf numFmtId="0" fontId="1" fillId="0" borderId="42" xfId="6" applyBorder="1" applyAlignment="1">
      <alignment vertical="top" wrapText="1"/>
    </xf>
    <xf numFmtId="0" fontId="1" fillId="0" borderId="0" xfId="6" applyAlignment="1">
      <alignment vertical="top" wrapText="1"/>
    </xf>
    <xf numFmtId="0" fontId="1" fillId="0" borderId="39" xfId="6" applyBorder="1" applyAlignment="1">
      <alignment vertical="top" wrapText="1"/>
    </xf>
    <xf numFmtId="0" fontId="1" fillId="0" borderId="30" xfId="6" applyBorder="1" applyAlignment="1">
      <alignment vertical="top" wrapText="1"/>
    </xf>
    <xf numFmtId="0" fontId="1" fillId="0" borderId="29" xfId="6" applyBorder="1" applyAlignment="1">
      <alignment vertical="top" wrapText="1"/>
    </xf>
    <xf numFmtId="0" fontId="1" fillId="0" borderId="48" xfId="6" applyBorder="1" applyAlignment="1">
      <alignment vertical="top" wrapText="1"/>
    </xf>
    <xf numFmtId="0" fontId="51" fillId="0" borderId="76" xfId="6" applyFont="1" applyBorder="1">
      <alignment vertical="center"/>
    </xf>
    <xf numFmtId="0" fontId="1" fillId="0" borderId="39" xfId="6" applyBorder="1">
      <alignment vertical="center"/>
    </xf>
    <xf numFmtId="0" fontId="1" fillId="0" borderId="42" xfId="6" applyBorder="1">
      <alignment vertical="center"/>
    </xf>
    <xf numFmtId="0" fontId="1" fillId="0" borderId="114" xfId="6" applyBorder="1">
      <alignment vertical="center"/>
    </xf>
    <xf numFmtId="0" fontId="1" fillId="0" borderId="113" xfId="6" applyBorder="1">
      <alignment vertical="center"/>
    </xf>
    <xf numFmtId="0" fontId="51" fillId="0" borderId="99" xfId="6" applyFont="1" applyBorder="1">
      <alignment vertical="center"/>
    </xf>
    <xf numFmtId="0" fontId="52" fillId="0" borderId="0" xfId="8" applyFont="1" applyBorder="1" applyAlignment="1">
      <alignment horizontal="left" vertical="center"/>
    </xf>
    <xf numFmtId="0" fontId="52" fillId="0" borderId="39" xfId="8" applyFont="1" applyBorder="1" applyAlignment="1">
      <alignment horizontal="left" vertical="center"/>
    </xf>
    <xf numFmtId="0" fontId="55" fillId="0" borderId="2" xfId="0" applyFont="1" applyBorder="1">
      <alignment vertical="center"/>
    </xf>
    <xf numFmtId="0" fontId="46" fillId="0" borderId="42" xfId="8" applyBorder="1" applyAlignment="1">
      <alignment horizontal="left" vertical="center"/>
    </xf>
    <xf numFmtId="0" fontId="52" fillId="0" borderId="42" xfId="8" applyFont="1" applyBorder="1" applyAlignment="1">
      <alignment vertical="top" wrapText="1"/>
    </xf>
    <xf numFmtId="0" fontId="52" fillId="0" borderId="0" xfId="8" applyFont="1" applyBorder="1" applyAlignment="1">
      <alignment vertical="top" wrapText="1"/>
    </xf>
    <xf numFmtId="0" fontId="52" fillId="0" borderId="39" xfId="8" applyFont="1" applyBorder="1" applyAlignment="1">
      <alignment vertical="top" wrapText="1"/>
    </xf>
    <xf numFmtId="0" fontId="52" fillId="0" borderId="30" xfId="8" applyFont="1" applyBorder="1" applyAlignment="1">
      <alignment vertical="top" wrapText="1"/>
    </xf>
    <xf numFmtId="0" fontId="52" fillId="0" borderId="29" xfId="8" applyFont="1" applyBorder="1" applyAlignment="1">
      <alignment vertical="top" wrapText="1"/>
    </xf>
    <xf numFmtId="0" fontId="52" fillId="0" borderId="48" xfId="8" applyFont="1" applyBorder="1" applyAlignment="1">
      <alignment vertical="top" wrapText="1"/>
    </xf>
    <xf numFmtId="0" fontId="42" fillId="0" borderId="10" xfId="4" applyFont="1" applyBorder="1" applyAlignment="1">
      <alignment horizontal="left" vertical="center"/>
    </xf>
    <xf numFmtId="0" fontId="13" fillId="0" borderId="21" xfId="2" applyFont="1" applyBorder="1" applyAlignment="1">
      <alignment horizontal="center" vertical="center" wrapText="1"/>
    </xf>
    <xf numFmtId="0" fontId="14" fillId="0" borderId="19" xfId="2" applyFont="1" applyBorder="1" applyAlignment="1">
      <alignment horizontal="center" vertical="center"/>
    </xf>
    <xf numFmtId="0" fontId="14" fillId="0" borderId="23" xfId="2" applyFont="1" applyBorder="1" applyAlignment="1">
      <alignment horizontal="center" vertical="center"/>
    </xf>
    <xf numFmtId="0" fontId="20" fillId="0" borderId="21" xfId="3" applyFont="1" applyBorder="1" applyAlignment="1">
      <alignment horizontal="center" vertical="center" shrinkToFit="1"/>
    </xf>
    <xf numFmtId="0" fontId="20" fillId="0" borderId="19" xfId="3" applyFont="1" applyBorder="1" applyAlignment="1">
      <alignment horizontal="center" vertical="center" shrinkToFit="1"/>
    </xf>
    <xf numFmtId="164" fontId="5" fillId="0" borderId="21" xfId="5" applyNumberFormat="1" applyFont="1" applyBorder="1" applyAlignment="1">
      <alignment horizontal="left" vertical="center" wrapText="1"/>
    </xf>
    <xf numFmtId="164" fontId="5" fillId="0" borderId="19" xfId="5" applyNumberFormat="1" applyFont="1" applyBorder="1" applyAlignment="1">
      <alignment horizontal="left" vertical="center" wrapText="1"/>
    </xf>
    <xf numFmtId="164" fontId="5" fillId="0" borderId="23" xfId="5" applyNumberFormat="1" applyFont="1" applyBorder="1" applyAlignment="1">
      <alignment horizontal="left" vertical="center" wrapText="1"/>
    </xf>
    <xf numFmtId="164" fontId="5" fillId="0" borderId="21" xfId="5" applyNumberFormat="1" applyFont="1" applyBorder="1" applyAlignment="1">
      <alignment vertical="center"/>
    </xf>
    <xf numFmtId="164" fontId="5" fillId="0" borderId="19" xfId="5" applyNumberFormat="1" applyFont="1" applyBorder="1" applyAlignment="1">
      <alignment vertical="center"/>
    </xf>
    <xf numFmtId="164" fontId="5" fillId="0" borderId="23" xfId="5" applyNumberFormat="1" applyFont="1" applyBorder="1" applyAlignment="1">
      <alignment vertical="center"/>
    </xf>
    <xf numFmtId="14" fontId="5" fillId="0" borderId="21" xfId="5" applyNumberFormat="1" applyFont="1" applyBorder="1" applyAlignment="1">
      <alignment horizontal="center" vertical="center" shrinkToFit="1"/>
    </xf>
    <xf numFmtId="14" fontId="5" fillId="0" borderId="19" xfId="5" applyNumberFormat="1" applyFont="1" applyBorder="1" applyAlignment="1">
      <alignment horizontal="center" vertical="center" shrinkToFit="1"/>
    </xf>
    <xf numFmtId="14" fontId="5" fillId="0" borderId="23" xfId="5" applyNumberFormat="1" applyFont="1" applyBorder="1" applyAlignment="1">
      <alignment horizontal="center" vertical="center" shrinkToFit="1"/>
    </xf>
    <xf numFmtId="14" fontId="7" fillId="0" borderId="21" xfId="5" applyNumberFormat="1" applyFont="1" applyBorder="1" applyAlignment="1">
      <alignment horizontal="center" vertical="center"/>
    </xf>
    <xf numFmtId="14" fontId="7" fillId="0" borderId="19" xfId="5" applyNumberFormat="1" applyFont="1" applyBorder="1" applyAlignment="1">
      <alignment horizontal="center" vertical="center"/>
    </xf>
    <xf numFmtId="14" fontId="7" fillId="0" borderId="23" xfId="5" applyNumberFormat="1" applyFont="1" applyBorder="1" applyAlignment="1">
      <alignment horizontal="center" vertical="center"/>
    </xf>
    <xf numFmtId="14" fontId="5" fillId="0" borderId="21" xfId="5" applyNumberFormat="1" applyFont="1" applyBorder="1" applyAlignment="1">
      <alignment horizontal="center" vertical="center"/>
    </xf>
    <xf numFmtId="14" fontId="5" fillId="0" borderId="19" xfId="5" applyNumberFormat="1" applyFont="1" applyBorder="1" applyAlignment="1">
      <alignment horizontal="center" vertical="center"/>
    </xf>
    <xf numFmtId="14" fontId="5" fillId="0" borderId="23" xfId="5" applyNumberFormat="1" applyFont="1" applyBorder="1" applyAlignment="1">
      <alignment horizontal="center" vertical="center"/>
    </xf>
    <xf numFmtId="14" fontId="5" fillId="0" borderId="30" xfId="5" applyNumberFormat="1" applyFont="1" applyBorder="1" applyAlignment="1">
      <alignment horizontal="center" vertical="center"/>
    </xf>
    <xf numFmtId="14" fontId="5" fillId="0" borderId="29" xfId="5" applyNumberFormat="1" applyFont="1" applyBorder="1" applyAlignment="1">
      <alignment horizontal="center" vertical="center"/>
    </xf>
    <xf numFmtId="14" fontId="5" fillId="0" borderId="48" xfId="5" applyNumberFormat="1" applyFont="1" applyBorder="1" applyAlignment="1">
      <alignment horizontal="center" vertical="center"/>
    </xf>
    <xf numFmtId="164" fontId="5" fillId="0" borderId="21" xfId="5" applyNumberFormat="1" applyFont="1" applyBorder="1" applyAlignment="1">
      <alignment horizontal="left" vertical="top" wrapText="1"/>
    </xf>
    <xf numFmtId="164" fontId="5" fillId="0" borderId="19" xfId="5" applyNumberFormat="1" applyFont="1" applyBorder="1" applyAlignment="1">
      <alignment horizontal="left" vertical="top" wrapText="1"/>
    </xf>
    <xf numFmtId="164" fontId="5" fillId="0" borderId="23" xfId="5" applyNumberFormat="1" applyFont="1" applyBorder="1" applyAlignment="1">
      <alignment horizontal="left" vertical="top" wrapText="1"/>
    </xf>
    <xf numFmtId="164" fontId="5" fillId="0" borderId="21" xfId="5" applyNumberFormat="1" applyFont="1" applyBorder="1" applyAlignment="1">
      <alignment vertical="top" wrapText="1"/>
    </xf>
    <xf numFmtId="164" fontId="5" fillId="0" borderId="19" xfId="5" applyNumberFormat="1" applyFont="1" applyBorder="1" applyAlignment="1">
      <alignment vertical="top"/>
    </xf>
    <xf numFmtId="164" fontId="5" fillId="0" borderId="23" xfId="5" applyNumberFormat="1" applyFont="1" applyBorder="1" applyAlignment="1">
      <alignment vertical="top"/>
    </xf>
    <xf numFmtId="14" fontId="5" fillId="0" borderId="21" xfId="5" applyNumberFormat="1" applyFont="1" applyBorder="1" applyAlignment="1">
      <alignment horizontal="center" vertical="top" shrinkToFit="1"/>
    </xf>
    <xf numFmtId="14" fontId="5" fillId="0" borderId="19" xfId="5" applyNumberFormat="1" applyFont="1" applyBorder="1" applyAlignment="1">
      <alignment horizontal="center" vertical="top" shrinkToFit="1"/>
    </xf>
    <xf numFmtId="14" fontId="5" fillId="0" borderId="23" xfId="5" applyNumberFormat="1" applyFont="1" applyBorder="1" applyAlignment="1">
      <alignment horizontal="center" vertical="top" shrinkToFit="1"/>
    </xf>
    <xf numFmtId="14" fontId="5" fillId="0" borderId="30" xfId="5" applyNumberFormat="1" applyFont="1" applyBorder="1" applyAlignment="1">
      <alignment horizontal="center" vertical="top"/>
    </xf>
    <xf numFmtId="14" fontId="5" fillId="0" borderId="29" xfId="5" applyNumberFormat="1" applyFont="1" applyBorder="1" applyAlignment="1">
      <alignment horizontal="center" vertical="top"/>
    </xf>
    <xf numFmtId="14" fontId="5" fillId="0" borderId="48" xfId="5" applyNumberFormat="1" applyFont="1" applyBorder="1" applyAlignment="1">
      <alignment horizontal="center" vertical="top"/>
    </xf>
    <xf numFmtId="0" fontId="0" fillId="2" borderId="16" xfId="5" applyFont="1" applyFill="1" applyBorder="1" applyAlignment="1">
      <alignment horizontal="center" vertical="center"/>
    </xf>
    <xf numFmtId="0" fontId="1" fillId="2" borderId="13" xfId="5" applyFill="1" applyBorder="1" applyAlignment="1">
      <alignment horizontal="center" vertical="center"/>
    </xf>
    <xf numFmtId="0" fontId="1" fillId="2" borderId="17" xfId="5" applyFill="1" applyBorder="1" applyAlignment="1">
      <alignment horizontal="center" vertical="center"/>
    </xf>
    <xf numFmtId="0" fontId="0" fillId="2" borderId="16" xfId="5" applyFont="1" applyFill="1" applyBorder="1" applyAlignment="1">
      <alignment horizontal="center" vertical="center" wrapText="1" shrinkToFit="1"/>
    </xf>
    <xf numFmtId="0" fontId="1" fillId="2" borderId="13" xfId="5" applyFill="1" applyBorder="1" applyAlignment="1">
      <alignment horizontal="center" vertical="center" shrinkToFit="1"/>
    </xf>
    <xf numFmtId="0" fontId="1" fillId="2" borderId="17" xfId="5" applyFill="1" applyBorder="1" applyAlignment="1">
      <alignment horizontal="center" vertical="center" shrinkToFit="1"/>
    </xf>
    <xf numFmtId="0" fontId="0" fillId="2" borderId="16" xfId="5" applyFont="1" applyFill="1" applyBorder="1" applyAlignment="1">
      <alignment horizontal="center" vertical="center" wrapText="1"/>
    </xf>
    <xf numFmtId="0" fontId="0" fillId="2" borderId="13" xfId="5" applyFont="1" applyFill="1" applyBorder="1" applyAlignment="1">
      <alignment horizontal="center" vertical="center"/>
    </xf>
    <xf numFmtId="0" fontId="0" fillId="2" borderId="12" xfId="5" applyFont="1" applyFill="1" applyBorder="1" applyAlignment="1">
      <alignment horizontal="center" vertical="center"/>
    </xf>
    <xf numFmtId="164" fontId="5" fillId="0" borderId="44" xfId="1" applyNumberFormat="1" applyFont="1" applyBorder="1" applyAlignment="1">
      <alignment horizontal="center" vertical="center"/>
    </xf>
    <xf numFmtId="164" fontId="5" fillId="0" borderId="45" xfId="1" applyNumberFormat="1" applyFont="1" applyBorder="1" applyAlignment="1">
      <alignment horizontal="center" vertical="center"/>
    </xf>
    <xf numFmtId="164" fontId="5" fillId="0" borderId="51" xfId="1" applyNumberFormat="1" applyFont="1" applyBorder="1" applyAlignment="1">
      <alignment horizontal="center" vertical="center"/>
    </xf>
    <xf numFmtId="164" fontId="5" fillId="0" borderId="43" xfId="1" applyNumberFormat="1" applyFont="1" applyBorder="1" applyAlignment="1">
      <alignment horizontal="center" vertical="center"/>
    </xf>
    <xf numFmtId="164" fontId="5" fillId="0" borderId="7" xfId="1" applyNumberFormat="1" applyFont="1" applyBorder="1" applyAlignment="1">
      <alignment horizontal="center" vertical="center"/>
    </xf>
    <xf numFmtId="164" fontId="5" fillId="0" borderId="8" xfId="1" applyNumberFormat="1" applyFont="1" applyBorder="1" applyAlignment="1">
      <alignment horizontal="center" vertical="center"/>
    </xf>
    <xf numFmtId="0" fontId="4" fillId="3" borderId="27" xfId="0" applyFont="1" applyFill="1" applyBorder="1" applyAlignment="1">
      <alignment horizontal="left" wrapText="1"/>
    </xf>
    <xf numFmtId="0" fontId="4" fillId="3" borderId="25" xfId="0" applyFont="1" applyFill="1" applyBorder="1" applyAlignment="1">
      <alignment horizontal="left" wrapText="1"/>
    </xf>
    <xf numFmtId="0" fontId="4" fillId="3" borderId="26" xfId="0" applyFont="1" applyFill="1" applyBorder="1" applyAlignment="1">
      <alignment horizontal="left" wrapText="1"/>
    </xf>
    <xf numFmtId="0" fontId="5" fillId="0" borderId="32" xfId="0" applyFont="1" applyBorder="1" applyAlignment="1">
      <alignment horizontal="left" wrapText="1"/>
    </xf>
    <xf numFmtId="0" fontId="5" fillId="0" borderId="31" xfId="0" applyFont="1" applyBorder="1" applyAlignment="1">
      <alignment horizontal="left" wrapText="1"/>
    </xf>
    <xf numFmtId="0" fontId="5" fillId="0" borderId="34" xfId="0" applyFont="1" applyBorder="1" applyAlignment="1">
      <alignment horizontal="left" wrapText="1"/>
    </xf>
    <xf numFmtId="0" fontId="4" fillId="3" borderId="27" xfId="4" applyFont="1" applyFill="1" applyBorder="1" applyAlignment="1">
      <alignment horizontal="left" vertical="center"/>
    </xf>
    <xf numFmtId="0" fontId="4" fillId="3" borderId="25" xfId="4" applyFont="1" applyFill="1" applyBorder="1" applyAlignment="1">
      <alignment horizontal="left" vertical="center"/>
    </xf>
    <xf numFmtId="0" fontId="5" fillId="0" borderId="27" xfId="4" applyFont="1" applyBorder="1" applyAlignment="1">
      <alignment horizontal="center"/>
    </xf>
    <xf numFmtId="0" fontId="5" fillId="0" borderId="25" xfId="4" applyFont="1" applyBorder="1" applyAlignment="1">
      <alignment horizontal="center"/>
    </xf>
    <xf numFmtId="0" fontId="5" fillId="0" borderId="26" xfId="4" applyFont="1" applyBorder="1" applyAlignment="1">
      <alignment horizontal="center"/>
    </xf>
    <xf numFmtId="0" fontId="5" fillId="3" borderId="27" xfId="4" applyFont="1" applyFill="1" applyBorder="1" applyAlignment="1">
      <alignment horizontal="left" vertical="center"/>
    </xf>
    <xf numFmtId="0" fontId="5" fillId="3" borderId="25" xfId="4" applyFont="1" applyFill="1" applyBorder="1" applyAlignment="1">
      <alignment horizontal="left" vertical="center"/>
    </xf>
    <xf numFmtId="0" fontId="5" fillId="3" borderId="26" xfId="4" applyFont="1" applyFill="1" applyBorder="1" applyAlignment="1">
      <alignment horizontal="left" vertical="center"/>
    </xf>
    <xf numFmtId="0" fontId="4" fillId="3" borderId="21" xfId="4" applyFont="1" applyFill="1" applyBorder="1" applyAlignment="1">
      <alignment horizontal="left" vertical="center"/>
    </xf>
    <xf numFmtId="0" fontId="4" fillId="3" borderId="19" xfId="4" applyFont="1" applyFill="1" applyBorder="1" applyAlignment="1">
      <alignment horizontal="left" vertical="center"/>
    </xf>
    <xf numFmtId="14" fontId="5" fillId="0" borderId="21" xfId="4" applyNumberFormat="1" applyFont="1" applyBorder="1" applyAlignment="1">
      <alignment horizontal="center"/>
    </xf>
    <xf numFmtId="14" fontId="5" fillId="0" borderId="19" xfId="4" applyNumberFormat="1" applyFont="1" applyBorder="1" applyAlignment="1">
      <alignment horizontal="center"/>
    </xf>
    <xf numFmtId="14" fontId="5" fillId="0" borderId="23" xfId="4" applyNumberFormat="1" applyFont="1" applyBorder="1" applyAlignment="1">
      <alignment horizontal="center"/>
    </xf>
    <xf numFmtId="0" fontId="4" fillId="3" borderId="23" xfId="4" applyFont="1" applyFill="1" applyBorder="1" applyAlignment="1">
      <alignment horizontal="left" vertical="center"/>
    </xf>
    <xf numFmtId="0" fontId="5" fillId="0" borderId="44" xfId="1" applyFont="1" applyBorder="1" applyAlignment="1">
      <alignment horizontal="center" vertical="center"/>
    </xf>
    <xf numFmtId="0" fontId="5" fillId="0" borderId="45" xfId="1" applyFont="1" applyBorder="1" applyAlignment="1">
      <alignment horizontal="center" vertical="center"/>
    </xf>
    <xf numFmtId="0" fontId="5" fillId="0" borderId="46" xfId="1" applyFont="1" applyBorder="1" applyAlignment="1">
      <alignment horizontal="center" vertical="center"/>
    </xf>
    <xf numFmtId="0" fontId="5" fillId="0" borderId="43" xfId="1" applyFont="1" applyBorder="1" applyAlignment="1">
      <alignment horizontal="center" vertical="center"/>
    </xf>
    <xf numFmtId="0" fontId="5" fillId="0" borderId="7" xfId="1" applyFont="1" applyBorder="1" applyAlignment="1">
      <alignment horizontal="center" vertical="center"/>
    </xf>
    <xf numFmtId="0" fontId="5" fillId="0" borderId="40" xfId="1" applyFont="1" applyBorder="1" applyAlignment="1">
      <alignment horizontal="center" vertical="center"/>
    </xf>
    <xf numFmtId="0" fontId="5" fillId="0" borderId="44" xfId="1" applyFont="1" applyBorder="1" applyAlignment="1">
      <alignment horizontal="center" vertical="center" wrapText="1"/>
    </xf>
    <xf numFmtId="0" fontId="5" fillId="0" borderId="45" xfId="1" applyFont="1" applyBorder="1" applyAlignment="1">
      <alignment horizontal="center" vertical="center" wrapText="1"/>
    </xf>
    <xf numFmtId="0" fontId="5" fillId="0" borderId="46" xfId="1" applyFont="1" applyBorder="1" applyAlignment="1">
      <alignment horizontal="center" vertical="center" wrapText="1"/>
    </xf>
    <xf numFmtId="0" fontId="5" fillId="0" borderId="43" xfId="1" applyFont="1" applyBorder="1" applyAlignment="1">
      <alignment horizontal="center" vertical="center" wrapText="1"/>
    </xf>
    <xf numFmtId="0" fontId="5" fillId="0" borderId="7" xfId="1" applyFont="1" applyBorder="1" applyAlignment="1">
      <alignment horizontal="center" vertical="center" wrapText="1"/>
    </xf>
    <xf numFmtId="0" fontId="5" fillId="0" borderId="40" xfId="1" applyFont="1" applyBorder="1" applyAlignment="1">
      <alignment horizontal="center" vertical="center" wrapText="1"/>
    </xf>
    <xf numFmtId="0" fontId="5" fillId="0" borderId="32" xfId="4" applyFont="1" applyBorder="1" applyAlignment="1">
      <alignment horizontal="center" shrinkToFit="1"/>
    </xf>
    <xf numFmtId="0" fontId="5" fillId="0" borderId="31" xfId="4" applyFont="1" applyBorder="1" applyAlignment="1">
      <alignment horizontal="center" shrinkToFit="1"/>
    </xf>
    <xf numFmtId="0" fontId="5" fillId="0" borderId="34" xfId="4" applyFont="1" applyBorder="1" applyAlignment="1">
      <alignment horizontal="center" shrinkToFit="1"/>
    </xf>
    <xf numFmtId="0" fontId="4" fillId="3" borderId="32" xfId="4" applyFont="1" applyFill="1" applyBorder="1" applyAlignment="1">
      <alignment horizontal="left" vertical="center" shrinkToFit="1"/>
    </xf>
    <xf numFmtId="0" fontId="4" fillId="3" borderId="31" xfId="4" applyFont="1" applyFill="1" applyBorder="1" applyAlignment="1">
      <alignment horizontal="left" vertical="center" shrinkToFit="1"/>
    </xf>
    <xf numFmtId="0" fontId="4" fillId="3" borderId="34" xfId="4" applyFont="1" applyFill="1" applyBorder="1" applyAlignment="1">
      <alignment horizontal="left" vertical="center" shrinkToFit="1"/>
    </xf>
    <xf numFmtId="0" fontId="4" fillId="3" borderId="32" xfId="1" applyFont="1" applyFill="1" applyBorder="1" applyAlignment="1">
      <alignment horizontal="center"/>
    </xf>
    <xf numFmtId="0" fontId="4" fillId="3" borderId="31" xfId="1" applyFont="1" applyFill="1" applyBorder="1" applyAlignment="1">
      <alignment horizontal="center"/>
    </xf>
    <xf numFmtId="0" fontId="4" fillId="3" borderId="34" xfId="1" applyFont="1" applyFill="1" applyBorder="1" applyAlignment="1">
      <alignment horizontal="center"/>
    </xf>
    <xf numFmtId="0" fontId="4" fillId="3" borderId="47" xfId="1" applyFont="1" applyFill="1" applyBorder="1" applyAlignment="1">
      <alignment horizontal="center"/>
    </xf>
    <xf numFmtId="0" fontId="23" fillId="2" borderId="9" xfId="4" applyFont="1" applyFill="1" applyBorder="1" applyAlignment="1">
      <alignment horizontal="center" vertical="center" wrapText="1"/>
    </xf>
    <xf numFmtId="0" fontId="24" fillId="0" borderId="10" xfId="4" applyFont="1" applyBorder="1" applyAlignment="1">
      <alignment horizontal="center" vertical="center"/>
    </xf>
    <xf numFmtId="0" fontId="24" fillId="0" borderId="1" xfId="4" applyFont="1" applyBorder="1" applyAlignment="1">
      <alignment horizontal="center" vertical="center"/>
    </xf>
    <xf numFmtId="0" fontId="24" fillId="0" borderId="0" xfId="4" applyFont="1" applyAlignment="1">
      <alignment horizontal="center" vertical="center"/>
    </xf>
    <xf numFmtId="0" fontId="24" fillId="0" borderId="6" xfId="4" applyFont="1" applyBorder="1" applyAlignment="1">
      <alignment horizontal="center" vertical="center"/>
    </xf>
    <xf numFmtId="0" fontId="24" fillId="0" borderId="7" xfId="4" applyFont="1" applyBorder="1" applyAlignment="1">
      <alignment horizontal="center" vertical="center"/>
    </xf>
    <xf numFmtId="0" fontId="10" fillId="3" borderId="41" xfId="4" applyFont="1" applyFill="1" applyBorder="1" applyAlignment="1">
      <alignment horizontal="center" vertical="center" wrapText="1"/>
    </xf>
    <xf numFmtId="0" fontId="10" fillId="3" borderId="10" xfId="4" applyFont="1" applyFill="1" applyBorder="1" applyAlignment="1">
      <alignment horizontal="center" vertical="center" wrapText="1"/>
    </xf>
    <xf numFmtId="0" fontId="10" fillId="3" borderId="38" xfId="4" applyFont="1" applyFill="1" applyBorder="1" applyAlignment="1">
      <alignment horizontal="center" vertical="center" wrapText="1"/>
    </xf>
    <xf numFmtId="0" fontId="5" fillId="3" borderId="32" xfId="4" applyFont="1" applyFill="1" applyBorder="1" applyAlignment="1">
      <alignment horizontal="center" wrapText="1"/>
    </xf>
    <xf numFmtId="0" fontId="5" fillId="3" borderId="31" xfId="4" applyFont="1" applyFill="1" applyBorder="1" applyAlignment="1">
      <alignment horizontal="center" wrapText="1"/>
    </xf>
    <xf numFmtId="0" fontId="5" fillId="3" borderId="34" xfId="4" applyFont="1" applyFill="1" applyBorder="1" applyAlignment="1">
      <alignment horizontal="center" wrapText="1"/>
    </xf>
    <xf numFmtId="0" fontId="4" fillId="3" borderId="32" xfId="0" applyFont="1" applyFill="1" applyBorder="1" applyAlignment="1">
      <alignment horizontal="left" wrapText="1"/>
    </xf>
    <xf numFmtId="0" fontId="4" fillId="3" borderId="31" xfId="0" applyFont="1" applyFill="1" applyBorder="1" applyAlignment="1">
      <alignment horizontal="left" wrapText="1"/>
    </xf>
    <xf numFmtId="0" fontId="4" fillId="3" borderId="34" xfId="0" applyFont="1" applyFill="1" applyBorder="1" applyAlignment="1">
      <alignment horizontal="left" wrapText="1"/>
    </xf>
    <xf numFmtId="0" fontId="4" fillId="3" borderId="32" xfId="4" applyFont="1" applyFill="1" applyBorder="1" applyAlignment="1">
      <alignment horizontal="left" vertical="center" wrapText="1"/>
    </xf>
    <xf numFmtId="0" fontId="4" fillId="3" borderId="31" xfId="4" applyFont="1" applyFill="1" applyBorder="1" applyAlignment="1">
      <alignment horizontal="left" vertical="center" wrapText="1"/>
    </xf>
    <xf numFmtId="0" fontId="4" fillId="3" borderId="42" xfId="4" applyFont="1" applyFill="1" applyBorder="1" applyAlignment="1">
      <alignment horizontal="center" vertical="center" wrapText="1"/>
    </xf>
    <xf numFmtId="0" fontId="4" fillId="3" borderId="0" xfId="4" applyFont="1" applyFill="1" applyAlignment="1">
      <alignment horizontal="center" vertical="center" wrapText="1"/>
    </xf>
    <xf numFmtId="0" fontId="4" fillId="3" borderId="39" xfId="4" applyFont="1" applyFill="1" applyBorder="1" applyAlignment="1">
      <alignment horizontal="center" vertical="center" wrapText="1"/>
    </xf>
    <xf numFmtId="0" fontId="4" fillId="3" borderId="43" xfId="4" applyFont="1" applyFill="1" applyBorder="1" applyAlignment="1">
      <alignment horizontal="center" vertical="center" wrapText="1"/>
    </xf>
    <xf numFmtId="0" fontId="4" fillId="3" borderId="7" xfId="4" applyFont="1" applyFill="1" applyBorder="1" applyAlignment="1">
      <alignment horizontal="center" vertical="center" wrapText="1"/>
    </xf>
    <xf numFmtId="0" fontId="4" fillId="3" borderId="40" xfId="4" applyFont="1" applyFill="1" applyBorder="1" applyAlignment="1">
      <alignment horizontal="center" vertical="center" wrapText="1"/>
    </xf>
    <xf numFmtId="0" fontId="4" fillId="0" borderId="44" xfId="4" applyFont="1" applyBorder="1" applyAlignment="1">
      <alignment horizontal="center" vertical="center" wrapText="1"/>
    </xf>
    <xf numFmtId="0" fontId="4" fillId="0" borderId="45" xfId="4" applyFont="1" applyBorder="1" applyAlignment="1">
      <alignment horizontal="center" vertical="center" wrapText="1"/>
    </xf>
    <xf numFmtId="0" fontId="4" fillId="0" borderId="46" xfId="4" applyFont="1" applyBorder="1" applyAlignment="1">
      <alignment horizontal="center" vertical="center" wrapText="1"/>
    </xf>
    <xf numFmtId="0" fontId="4" fillId="0" borderId="43" xfId="4" applyFont="1" applyBorder="1" applyAlignment="1">
      <alignment horizontal="center" vertical="center" wrapText="1"/>
    </xf>
    <xf numFmtId="0" fontId="4" fillId="0" borderId="7" xfId="4" applyFont="1" applyBorder="1" applyAlignment="1">
      <alignment horizontal="center" vertical="center" wrapText="1"/>
    </xf>
    <xf numFmtId="0" fontId="4" fillId="0" borderId="40" xfId="4" applyFont="1" applyBorder="1" applyAlignment="1">
      <alignment horizontal="center" vertical="center" wrapText="1"/>
    </xf>
    <xf numFmtId="0" fontId="4" fillId="3" borderId="21" xfId="0" applyFont="1" applyFill="1" applyBorder="1" applyAlignment="1">
      <alignment horizontal="left" wrapText="1"/>
    </xf>
    <xf numFmtId="0" fontId="4" fillId="3" borderId="19" xfId="0" applyFont="1" applyFill="1" applyBorder="1" applyAlignment="1">
      <alignment horizontal="left" wrapText="1"/>
    </xf>
    <xf numFmtId="0" fontId="4" fillId="3" borderId="23" xfId="0" applyFont="1" applyFill="1" applyBorder="1" applyAlignment="1">
      <alignment horizontal="left" wrapText="1"/>
    </xf>
    <xf numFmtId="0" fontId="5" fillId="0" borderId="21" xfId="0" applyFont="1" applyBorder="1" applyAlignment="1">
      <alignment horizontal="left" wrapText="1"/>
    </xf>
    <xf numFmtId="0" fontId="5" fillId="0" borderId="19" xfId="0" applyFont="1" applyBorder="1" applyAlignment="1">
      <alignment horizontal="left" wrapText="1"/>
    </xf>
    <xf numFmtId="0" fontId="5" fillId="0" borderId="23" xfId="0" applyFont="1" applyBorder="1" applyAlignment="1">
      <alignment horizontal="left" wrapText="1"/>
    </xf>
    <xf numFmtId="0" fontId="5" fillId="0" borderId="32" xfId="5" applyFont="1" applyBorder="1" applyAlignment="1">
      <alignment horizontal="left" vertical="top" wrapText="1"/>
    </xf>
    <xf numFmtId="0" fontId="5" fillId="0" borderId="31" xfId="5" applyFont="1" applyBorder="1" applyAlignment="1">
      <alignment horizontal="left" vertical="top" wrapText="1"/>
    </xf>
    <xf numFmtId="0" fontId="5" fillId="0" borderId="47" xfId="5" applyFont="1" applyBorder="1" applyAlignment="1">
      <alignment horizontal="left" vertical="top" wrapText="1"/>
    </xf>
    <xf numFmtId="0" fontId="25" fillId="0" borderId="21" xfId="5" applyFont="1" applyBorder="1" applyAlignment="1">
      <alignment horizontal="left"/>
    </xf>
    <xf numFmtId="0" fontId="25" fillId="0" borderId="19" xfId="5" applyFont="1" applyBorder="1" applyAlignment="1">
      <alignment horizontal="left"/>
    </xf>
    <xf numFmtId="0" fontId="25" fillId="0" borderId="33" xfId="5" applyFont="1" applyBorder="1" applyAlignment="1">
      <alignment horizontal="left"/>
    </xf>
    <xf numFmtId="0" fontId="38" fillId="0" borderId="20" xfId="0" applyFont="1" applyBorder="1" applyAlignment="1">
      <alignment horizontal="center" vertical="center"/>
    </xf>
    <xf numFmtId="0" fontId="38" fillId="0" borderId="20" xfId="0" applyFont="1" applyBorder="1" applyAlignment="1">
      <alignment vertical="center" wrapText="1"/>
    </xf>
    <xf numFmtId="0" fontId="38" fillId="0" borderId="20" xfId="0" applyFont="1" applyBorder="1">
      <alignment vertical="center"/>
    </xf>
    <xf numFmtId="0" fontId="38" fillId="0" borderId="44" xfId="0" applyFont="1" applyBorder="1" applyAlignment="1">
      <alignment vertical="center" wrapText="1"/>
    </xf>
    <xf numFmtId="0" fontId="38" fillId="0" borderId="45" xfId="0" applyFont="1" applyBorder="1" applyAlignment="1">
      <alignment vertical="center" wrapText="1"/>
    </xf>
    <xf numFmtId="0" fontId="38" fillId="0" borderId="46" xfId="0" applyFont="1" applyBorder="1" applyAlignment="1">
      <alignment vertical="center" wrapText="1"/>
    </xf>
    <xf numFmtId="0" fontId="38" fillId="0" borderId="30" xfId="0" applyFont="1" applyBorder="1" applyAlignment="1">
      <alignment vertical="center" wrapText="1"/>
    </xf>
    <xf numFmtId="0" fontId="38" fillId="0" borderId="29" xfId="0" applyFont="1" applyBorder="1" applyAlignment="1">
      <alignment vertical="center" wrapText="1"/>
    </xf>
    <xf numFmtId="0" fontId="38" fillId="0" borderId="48" xfId="0" applyFont="1" applyBorder="1" applyAlignment="1">
      <alignment vertical="center" wrapText="1"/>
    </xf>
    <xf numFmtId="0" fontId="5" fillId="0" borderId="27" xfId="4" applyFont="1" applyBorder="1" applyAlignment="1">
      <alignment horizontal="left" wrapText="1"/>
    </xf>
    <xf numFmtId="0" fontId="5" fillId="0" borderId="25" xfId="4" applyFont="1" applyBorder="1" applyAlignment="1">
      <alignment horizontal="left" wrapText="1"/>
    </xf>
    <xf numFmtId="0" fontId="5" fillId="0" borderId="26" xfId="4" applyFont="1" applyBorder="1" applyAlignment="1">
      <alignment horizontal="left" wrapText="1"/>
    </xf>
    <xf numFmtId="0" fontId="42" fillId="9" borderId="28" xfId="0" applyFont="1" applyFill="1" applyBorder="1" applyAlignment="1">
      <alignment horizontal="center" vertical="center"/>
    </xf>
    <xf numFmtId="0" fontId="42" fillId="9" borderId="13" xfId="0" applyFont="1" applyFill="1" applyBorder="1" applyAlignment="1">
      <alignment horizontal="center" vertical="center"/>
    </xf>
    <xf numFmtId="0" fontId="42" fillId="9" borderId="12" xfId="0" applyFont="1" applyFill="1" applyBorder="1" applyAlignment="1">
      <alignment horizontal="center" vertical="center"/>
    </xf>
    <xf numFmtId="0" fontId="38" fillId="4" borderId="20" xfId="0" applyFont="1" applyFill="1" applyBorder="1" applyAlignment="1">
      <alignment horizontal="center" vertical="center"/>
    </xf>
    <xf numFmtId="0" fontId="38" fillId="4" borderId="20" xfId="0" applyFont="1" applyFill="1" applyBorder="1">
      <alignment vertical="center"/>
    </xf>
    <xf numFmtId="0" fontId="23" fillId="2" borderId="10" xfId="4" applyFont="1" applyFill="1" applyBorder="1" applyAlignment="1">
      <alignment horizontal="center" vertical="center" wrapText="1"/>
    </xf>
    <xf numFmtId="0" fontId="23" fillId="2" borderId="38" xfId="4" applyFont="1" applyFill="1" applyBorder="1" applyAlignment="1">
      <alignment horizontal="center" vertical="center" wrapText="1"/>
    </xf>
    <xf numFmtId="0" fontId="23" fillId="2" borderId="1" xfId="4" applyFont="1" applyFill="1" applyBorder="1" applyAlignment="1">
      <alignment horizontal="center" vertical="center" wrapText="1"/>
    </xf>
    <xf numFmtId="0" fontId="23" fillId="2" borderId="0" xfId="4" applyFont="1" applyFill="1" applyAlignment="1">
      <alignment horizontal="center" vertical="center" wrapText="1"/>
    </xf>
    <xf numFmtId="0" fontId="23" fillId="2" borderId="39" xfId="4" applyFont="1" applyFill="1" applyBorder="1" applyAlignment="1">
      <alignment horizontal="center" vertical="center" wrapText="1"/>
    </xf>
    <xf numFmtId="0" fontId="23" fillId="2" borderId="6" xfId="4" applyFont="1" applyFill="1" applyBorder="1" applyAlignment="1">
      <alignment horizontal="center" vertical="center" wrapText="1"/>
    </xf>
    <xf numFmtId="0" fontId="23" fillId="2" borderId="7" xfId="4" applyFont="1" applyFill="1" applyBorder="1" applyAlignment="1">
      <alignment horizontal="center" vertical="center" wrapText="1"/>
    </xf>
    <xf numFmtId="0" fontId="23" fillId="2" borderId="40" xfId="4" applyFont="1" applyFill="1" applyBorder="1" applyAlignment="1">
      <alignment horizontal="center" vertical="center" wrapText="1"/>
    </xf>
    <xf numFmtId="0" fontId="4" fillId="3" borderId="34" xfId="4" applyFont="1" applyFill="1" applyBorder="1" applyAlignment="1">
      <alignment horizontal="left" vertical="center" wrapText="1"/>
    </xf>
    <xf numFmtId="0" fontId="4" fillId="3" borderId="26" xfId="4" applyFont="1" applyFill="1" applyBorder="1" applyAlignment="1">
      <alignment horizontal="left" vertical="center"/>
    </xf>
    <xf numFmtId="0" fontId="45" fillId="9" borderId="44" xfId="6" applyFont="1" applyFill="1" applyBorder="1" applyAlignment="1">
      <alignment horizontal="center" vertical="center"/>
    </xf>
    <xf numFmtId="0" fontId="45" fillId="9" borderId="45" xfId="6" applyFont="1" applyFill="1" applyBorder="1" applyAlignment="1">
      <alignment horizontal="center" vertical="center"/>
    </xf>
    <xf numFmtId="0" fontId="45" fillId="9" borderId="46" xfId="6" applyFont="1" applyFill="1" applyBorder="1" applyAlignment="1">
      <alignment horizontal="center" vertical="center"/>
    </xf>
    <xf numFmtId="0" fontId="45" fillId="9" borderId="30" xfId="6" applyFont="1" applyFill="1" applyBorder="1" applyAlignment="1">
      <alignment horizontal="center" vertical="center"/>
    </xf>
    <xf numFmtId="0" fontId="45" fillId="9" borderId="29" xfId="6" applyFont="1" applyFill="1" applyBorder="1" applyAlignment="1">
      <alignment horizontal="center" vertical="center"/>
    </xf>
    <xf numFmtId="0" fontId="45" fillId="9" borderId="48" xfId="6" applyFont="1" applyFill="1" applyBorder="1" applyAlignment="1">
      <alignment horizontal="center" vertical="center"/>
    </xf>
    <xf numFmtId="0" fontId="0" fillId="0" borderId="30" xfId="6" applyFont="1" applyBorder="1" applyAlignment="1">
      <alignment horizontal="center" vertical="center"/>
    </xf>
    <xf numFmtId="0" fontId="0" fillId="0" borderId="29" xfId="6" applyFont="1" applyBorder="1" applyAlignment="1">
      <alignment horizontal="center" vertical="center"/>
    </xf>
    <xf numFmtId="0" fontId="0" fillId="0" borderId="48" xfId="6" applyFont="1" applyBorder="1" applyAlignment="1">
      <alignment horizontal="center" vertical="center"/>
    </xf>
    <xf numFmtId="0" fontId="51" fillId="0" borderId="44" xfId="6" applyFont="1" applyBorder="1" applyAlignment="1">
      <alignment horizontal="left" vertical="center"/>
    </xf>
    <xf numFmtId="0" fontId="51" fillId="0" borderId="45" xfId="6" applyFont="1" applyBorder="1" applyAlignment="1">
      <alignment horizontal="left" vertical="center"/>
    </xf>
    <xf numFmtId="0" fontId="51" fillId="0" borderId="46" xfId="6" applyFont="1" applyBorder="1" applyAlignment="1">
      <alignment horizontal="left" vertical="center"/>
    </xf>
    <xf numFmtId="0" fontId="45" fillId="9" borderId="20" xfId="6" applyFont="1" applyFill="1" applyBorder="1" applyAlignment="1">
      <alignment horizontal="center" vertical="center"/>
    </xf>
    <xf numFmtId="0" fontId="1" fillId="0" borderId="100" xfId="6" applyBorder="1" applyAlignment="1">
      <alignment horizontal="center" vertical="center"/>
    </xf>
    <xf numFmtId="0" fontId="1" fillId="0" borderId="97" xfId="6" applyBorder="1" applyAlignment="1">
      <alignment horizontal="center" vertical="center"/>
    </xf>
    <xf numFmtId="0" fontId="1" fillId="0" borderId="101" xfId="6" applyBorder="1" applyAlignment="1">
      <alignment horizontal="center" vertical="center"/>
    </xf>
    <xf numFmtId="0" fontId="56" fillId="0" borderId="44" xfId="8" applyFont="1" applyBorder="1" applyAlignment="1">
      <alignment horizontal="left" vertical="top" wrapText="1"/>
    </xf>
    <xf numFmtId="0" fontId="51" fillId="0" borderId="45" xfId="6" applyFont="1" applyBorder="1" applyAlignment="1">
      <alignment horizontal="left" vertical="top" wrapText="1"/>
    </xf>
    <xf numFmtId="0" fontId="51" fillId="0" borderId="46" xfId="6" applyFont="1" applyBorder="1" applyAlignment="1">
      <alignment horizontal="left" vertical="top" wrapText="1"/>
    </xf>
    <xf numFmtId="0" fontId="46" fillId="0" borderId="42" xfId="8" applyBorder="1" applyAlignment="1">
      <alignment horizontal="left" vertical="top" wrapText="1"/>
    </xf>
    <xf numFmtId="0" fontId="46" fillId="0" borderId="0" xfId="8" applyBorder="1" applyAlignment="1">
      <alignment horizontal="left" vertical="top" wrapText="1"/>
    </xf>
    <xf numFmtId="0" fontId="46" fillId="0" borderId="39" xfId="8" applyBorder="1" applyAlignment="1">
      <alignment horizontal="left" vertical="top" wrapText="1"/>
    </xf>
    <xf numFmtId="0" fontId="46" fillId="0" borderId="42" xfId="8" applyBorder="1" applyAlignment="1">
      <alignment horizontal="left" vertical="center"/>
    </xf>
    <xf numFmtId="0" fontId="52" fillId="0" borderId="0" xfId="8" applyFont="1" applyBorder="1" applyAlignment="1">
      <alignment horizontal="left" vertical="center"/>
    </xf>
    <xf numFmtId="0" fontId="52" fillId="0" borderId="39" xfId="8" applyFont="1" applyBorder="1" applyAlignment="1">
      <alignment horizontal="left" vertical="center"/>
    </xf>
    <xf numFmtId="0" fontId="52" fillId="0" borderId="42" xfId="8" applyFont="1" applyBorder="1" applyAlignment="1">
      <alignment horizontal="left" vertical="top" wrapText="1"/>
    </xf>
    <xf numFmtId="0" fontId="52" fillId="0" borderId="0" xfId="8" applyFont="1" applyBorder="1" applyAlignment="1">
      <alignment horizontal="left" vertical="top" wrapText="1"/>
    </xf>
    <xf numFmtId="0" fontId="1" fillId="0" borderId="102" xfId="6" applyBorder="1" applyAlignment="1">
      <alignment horizontal="center" vertical="center"/>
    </xf>
    <xf numFmtId="0" fontId="1" fillId="0" borderId="103" xfId="6" applyBorder="1" applyAlignment="1">
      <alignment horizontal="center" vertical="center"/>
    </xf>
    <xf numFmtId="0" fontId="1" fillId="0" borderId="104" xfId="6" applyBorder="1" applyAlignment="1">
      <alignment horizontal="center" vertical="center"/>
    </xf>
    <xf numFmtId="0" fontId="51" fillId="0" borderId="42" xfId="8" applyFont="1" applyBorder="1" applyAlignment="1">
      <alignment horizontal="left" vertical="top" wrapText="1"/>
    </xf>
    <xf numFmtId="0" fontId="51" fillId="0" borderId="0" xfId="8" applyFont="1" applyBorder="1" applyAlignment="1">
      <alignment horizontal="left" vertical="top" wrapText="1"/>
    </xf>
    <xf numFmtId="0" fontId="51" fillId="0" borderId="39" xfId="8" applyFont="1" applyBorder="1" applyAlignment="1">
      <alignment horizontal="left" vertical="top" wrapText="1"/>
    </xf>
    <xf numFmtId="0" fontId="52" fillId="0" borderId="44" xfId="8" applyFont="1" applyBorder="1" applyAlignment="1">
      <alignment horizontal="left" vertical="top" wrapText="1"/>
    </xf>
    <xf numFmtId="0" fontId="1" fillId="0" borderId="45" xfId="6" applyBorder="1" applyAlignment="1">
      <alignment horizontal="left" vertical="top" wrapText="1"/>
    </xf>
    <xf numFmtId="0" fontId="1" fillId="0" borderId="46" xfId="6" applyBorder="1" applyAlignment="1">
      <alignment horizontal="left" vertical="top" wrapText="1"/>
    </xf>
    <xf numFmtId="0" fontId="54" fillId="0" borderId="42" xfId="8" applyFont="1" applyBorder="1" applyAlignment="1">
      <alignment horizontal="left" vertical="top" wrapText="1"/>
    </xf>
    <xf numFmtId="0" fontId="53" fillId="0" borderId="0" xfId="6" applyFont="1" applyAlignment="1">
      <alignment horizontal="left" vertical="top" wrapText="1"/>
    </xf>
    <xf numFmtId="0" fontId="53" fillId="0" borderId="39" xfId="6" applyFont="1" applyBorder="1" applyAlignment="1">
      <alignment horizontal="left" vertical="top" wrapText="1"/>
    </xf>
    <xf numFmtId="0" fontId="0" fillId="0" borderId="42" xfId="6" applyFont="1" applyBorder="1" applyAlignment="1">
      <alignment horizontal="left" vertical="center"/>
    </xf>
    <xf numFmtId="0" fontId="0" fillId="0" borderId="0" xfId="6" applyFont="1" applyAlignment="1">
      <alignment horizontal="left" vertical="center"/>
    </xf>
    <xf numFmtId="0" fontId="0" fillId="0" borderId="39" xfId="6" applyFont="1" applyBorder="1" applyAlignment="1">
      <alignment horizontal="left" vertical="center"/>
    </xf>
    <xf numFmtId="0" fontId="0" fillId="0" borderId="42" xfId="6" applyFont="1" applyBorder="1" applyAlignment="1">
      <alignment horizontal="left" vertical="top" wrapText="1"/>
    </xf>
    <xf numFmtId="0" fontId="1" fillId="0" borderId="0" xfId="6" applyAlignment="1">
      <alignment horizontal="left" vertical="top" wrapText="1"/>
    </xf>
    <xf numFmtId="0" fontId="1" fillId="0" borderId="39" xfId="6" applyBorder="1" applyAlignment="1">
      <alignment horizontal="left" vertical="top" wrapText="1"/>
    </xf>
    <xf numFmtId="0" fontId="1" fillId="0" borderId="42" xfId="6" applyBorder="1" applyAlignment="1">
      <alignment horizontal="left" vertical="top" wrapText="1"/>
    </xf>
    <xf numFmtId="0" fontId="1" fillId="0" borderId="30" xfId="6" applyBorder="1" applyAlignment="1">
      <alignment horizontal="left" vertical="top" wrapText="1"/>
    </xf>
    <xf numFmtId="0" fontId="1" fillId="0" borderId="29" xfId="6" applyBorder="1" applyAlignment="1">
      <alignment horizontal="left" vertical="top" wrapText="1"/>
    </xf>
    <xf numFmtId="0" fontId="1" fillId="0" borderId="48" xfId="6" applyBorder="1" applyAlignment="1">
      <alignment horizontal="left" vertical="top" wrapText="1"/>
    </xf>
    <xf numFmtId="0" fontId="1" fillId="0" borderId="45" xfId="6" applyBorder="1" applyAlignment="1">
      <alignment horizontal="center" vertical="center"/>
    </xf>
    <xf numFmtId="0" fontId="1" fillId="0" borderId="46" xfId="6" applyBorder="1" applyAlignment="1">
      <alignment horizontal="center" vertical="center"/>
    </xf>
    <xf numFmtId="0" fontId="51" fillId="0" borderId="44" xfId="6" applyFont="1" applyBorder="1" applyAlignment="1">
      <alignment horizontal="center" vertical="center"/>
    </xf>
    <xf numFmtId="0" fontId="51" fillId="0" borderId="45" xfId="6" applyFont="1" applyBorder="1" applyAlignment="1">
      <alignment horizontal="center" vertical="center"/>
    </xf>
    <xf numFmtId="0" fontId="0" fillId="0" borderId="45" xfId="6" applyFont="1" applyBorder="1" applyAlignment="1">
      <alignment horizontal="left" vertical="center"/>
    </xf>
    <xf numFmtId="0" fontId="1" fillId="0" borderId="45" xfId="6" applyBorder="1" applyAlignment="1">
      <alignment horizontal="left" vertical="center"/>
    </xf>
    <xf numFmtId="0" fontId="53" fillId="0" borderId="107" xfId="0" applyFont="1" applyBorder="1" applyAlignment="1">
      <alignment horizontal="left" vertical="top" wrapText="1"/>
    </xf>
    <xf numFmtId="0" fontId="53" fillId="0" borderId="108" xfId="0" applyFont="1" applyBorder="1" applyAlignment="1">
      <alignment horizontal="left" vertical="top" wrapText="1"/>
    </xf>
    <xf numFmtId="0" fontId="53" fillId="0" borderId="109" xfId="0" applyFont="1" applyBorder="1" applyAlignment="1">
      <alignment horizontal="left" vertical="top" wrapText="1"/>
    </xf>
    <xf numFmtId="0" fontId="53" fillId="0" borderId="42" xfId="0" applyFont="1" applyBorder="1" applyAlignment="1">
      <alignment horizontal="left" vertical="top" wrapText="1"/>
    </xf>
    <xf numFmtId="0" fontId="53" fillId="0" borderId="0" xfId="0" applyFont="1" applyAlignment="1">
      <alignment horizontal="left" vertical="top" wrapText="1"/>
    </xf>
    <xf numFmtId="0" fontId="53" fillId="0" borderId="39" xfId="0" applyFont="1" applyBorder="1" applyAlignment="1">
      <alignment horizontal="left" vertical="top" wrapText="1"/>
    </xf>
    <xf numFmtId="0" fontId="45" fillId="9" borderId="42" xfId="6" applyFont="1" applyFill="1" applyBorder="1" applyAlignment="1">
      <alignment horizontal="center" vertical="center"/>
    </xf>
    <xf numFmtId="0" fontId="45" fillId="9" borderId="0" xfId="6" applyFont="1" applyFill="1" applyAlignment="1">
      <alignment horizontal="center" vertical="center"/>
    </xf>
    <xf numFmtId="0" fontId="45" fillId="9" borderId="39" xfId="6" applyFont="1" applyFill="1" applyBorder="1" applyAlignment="1">
      <alignment horizontal="center" vertical="center"/>
    </xf>
    <xf numFmtId="0" fontId="51" fillId="0" borderId="105" xfId="6" applyFont="1" applyBorder="1" applyAlignment="1">
      <alignment horizontal="left" vertical="center"/>
    </xf>
    <xf numFmtId="0" fontId="51" fillId="0" borderId="96" xfId="6" applyFont="1" applyBorder="1" applyAlignment="1">
      <alignment horizontal="left" vertical="center"/>
    </xf>
    <xf numFmtId="0" fontId="51" fillId="0" borderId="106" xfId="6" applyFont="1" applyBorder="1" applyAlignment="1">
      <alignment horizontal="left" vertical="center"/>
    </xf>
    <xf numFmtId="0" fontId="1" fillId="0" borderId="96" xfId="6" applyBorder="1" applyAlignment="1">
      <alignment horizontal="left" vertical="center"/>
    </xf>
    <xf numFmtId="0" fontId="1" fillId="0" borderId="106" xfId="6" applyBorder="1" applyAlignment="1">
      <alignment horizontal="left" vertical="center"/>
    </xf>
    <xf numFmtId="0" fontId="1" fillId="0" borderId="105" xfId="6" applyBorder="1" applyAlignment="1">
      <alignment horizontal="center" vertical="center"/>
    </xf>
    <xf numFmtId="0" fontId="1" fillId="0" borderId="106" xfId="6" applyBorder="1" applyAlignment="1">
      <alignment horizontal="center" vertical="center"/>
    </xf>
    <xf numFmtId="0" fontId="1" fillId="0" borderId="96" xfId="6" applyBorder="1" applyAlignment="1">
      <alignment horizontal="center" vertical="center"/>
    </xf>
    <xf numFmtId="0" fontId="0" fillId="0" borderId="97" xfId="6" applyFont="1" applyBorder="1" applyAlignment="1">
      <alignment horizontal="left" vertical="center"/>
    </xf>
    <xf numFmtId="0" fontId="0" fillId="0" borderId="101" xfId="6" applyFont="1" applyBorder="1" applyAlignment="1">
      <alignment horizontal="left" vertical="center"/>
    </xf>
    <xf numFmtId="0" fontId="0" fillId="0" borderId="100" xfId="6" applyFont="1" applyBorder="1" applyAlignment="1">
      <alignment horizontal="left" vertical="center"/>
    </xf>
    <xf numFmtId="0" fontId="0" fillId="0" borderId="100" xfId="6" applyFont="1" applyBorder="1" applyAlignment="1">
      <alignment horizontal="center" vertical="center"/>
    </xf>
    <xf numFmtId="0" fontId="0" fillId="0" borderId="97" xfId="6" applyFont="1" applyBorder="1" applyAlignment="1">
      <alignment horizontal="center" vertical="center"/>
    </xf>
    <xf numFmtId="0" fontId="0" fillId="0" borderId="101" xfId="6" applyFont="1" applyBorder="1" applyAlignment="1">
      <alignment horizontal="center" vertical="center"/>
    </xf>
    <xf numFmtId="0" fontId="51" fillId="0" borderId="100" xfId="6" applyFont="1" applyBorder="1" applyAlignment="1">
      <alignment horizontal="left" vertical="center"/>
    </xf>
    <xf numFmtId="0" fontId="51" fillId="0" borderId="97" xfId="6" applyFont="1" applyBorder="1" applyAlignment="1">
      <alignment horizontal="left" vertical="center"/>
    </xf>
    <xf numFmtId="0" fontId="51" fillId="0" borderId="101" xfId="6" applyFont="1" applyBorder="1" applyAlignment="1">
      <alignment horizontal="left" vertical="center"/>
    </xf>
    <xf numFmtId="0" fontId="1" fillId="0" borderId="97" xfId="6" applyBorder="1" applyAlignment="1">
      <alignment horizontal="left" vertical="center"/>
    </xf>
    <xf numFmtId="0" fontId="1" fillId="0" borderId="101" xfId="6" applyBorder="1" applyAlignment="1">
      <alignment horizontal="left" vertical="center"/>
    </xf>
    <xf numFmtId="0" fontId="0" fillId="0" borderId="107" xfId="6" applyFont="1" applyBorder="1" applyAlignment="1">
      <alignment horizontal="left" vertical="top" wrapText="1"/>
    </xf>
    <xf numFmtId="0" fontId="0" fillId="0" borderId="108" xfId="6" applyFont="1" applyBorder="1" applyAlignment="1">
      <alignment horizontal="left" vertical="top" wrapText="1"/>
    </xf>
    <xf numFmtId="0" fontId="0" fillId="0" borderId="109" xfId="6" applyFont="1" applyBorder="1" applyAlignment="1">
      <alignment horizontal="left" vertical="top" wrapText="1"/>
    </xf>
    <xf numFmtId="0" fontId="0" fillId="0" borderId="0" xfId="6" applyFont="1" applyAlignment="1">
      <alignment horizontal="left" vertical="top" wrapText="1"/>
    </xf>
    <xf numFmtId="0" fontId="0" fillId="0" borderId="39" xfId="6" applyFont="1" applyBorder="1" applyAlignment="1">
      <alignment horizontal="left" vertical="top" wrapText="1"/>
    </xf>
    <xf numFmtId="0" fontId="53" fillId="0" borderId="110" xfId="0" applyFont="1" applyBorder="1" applyAlignment="1">
      <alignment horizontal="left" vertical="top" wrapText="1"/>
    </xf>
    <xf numFmtId="0" fontId="53" fillId="0" borderId="111" xfId="0" applyFont="1" applyBorder="1" applyAlignment="1">
      <alignment horizontal="left" vertical="top" wrapText="1"/>
    </xf>
    <xf numFmtId="0" fontId="53" fillId="0" borderId="112" xfId="0" applyFont="1" applyBorder="1" applyAlignment="1">
      <alignment horizontal="left" vertical="top" wrapText="1"/>
    </xf>
    <xf numFmtId="0" fontId="8" fillId="6" borderId="16"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2" xfId="0" applyFont="1" applyFill="1" applyBorder="1" applyAlignment="1">
      <alignment horizontal="center" vertical="center"/>
    </xf>
    <xf numFmtId="0" fontId="7" fillId="0" borderId="32" xfId="0" applyFont="1" applyBorder="1" applyAlignment="1">
      <alignment horizontal="left" vertical="center" shrinkToFit="1"/>
    </xf>
    <xf numFmtId="0" fontId="7" fillId="0" borderId="31" xfId="0" applyFont="1" applyBorder="1" applyAlignment="1">
      <alignment horizontal="left" vertical="center" shrinkToFit="1"/>
    </xf>
    <xf numFmtId="0" fontId="7" fillId="0" borderId="47" xfId="0" applyFont="1" applyBorder="1" applyAlignment="1">
      <alignment horizontal="left" vertical="center" shrinkToFit="1"/>
    </xf>
    <xf numFmtId="0" fontId="7" fillId="0" borderId="21" xfId="0" applyFont="1" applyBorder="1" applyAlignment="1">
      <alignment horizontal="left" vertical="center" shrinkToFit="1"/>
    </xf>
    <xf numFmtId="0" fontId="7" fillId="0" borderId="19" xfId="0" applyFont="1" applyBorder="1" applyAlignment="1">
      <alignment horizontal="left" vertical="center" shrinkToFit="1"/>
    </xf>
    <xf numFmtId="0" fontId="7" fillId="0" borderId="33" xfId="0" applyFont="1" applyBorder="1" applyAlignment="1">
      <alignment horizontal="left" vertical="center" shrinkToFit="1"/>
    </xf>
    <xf numFmtId="0" fontId="7" fillId="0" borderId="27" xfId="0" applyFont="1" applyBorder="1" applyAlignment="1">
      <alignment horizontal="left" vertical="center" shrinkToFit="1"/>
    </xf>
    <xf numFmtId="0" fontId="7" fillId="0" borderId="25" xfId="0" applyFont="1" applyBorder="1" applyAlignment="1">
      <alignment horizontal="left" vertical="center" shrinkToFit="1"/>
    </xf>
    <xf numFmtId="0" fontId="7" fillId="0" borderId="72" xfId="0" applyFont="1" applyBorder="1" applyAlignment="1">
      <alignment horizontal="left" vertical="center" shrinkToFit="1"/>
    </xf>
    <xf numFmtId="0" fontId="7" fillId="0" borderId="27" xfId="0" applyFont="1" applyBorder="1" applyAlignment="1">
      <alignment vertical="center" shrinkToFit="1"/>
    </xf>
    <xf numFmtId="0" fontId="0" fillId="0" borderId="25" xfId="0" applyBorder="1" applyAlignment="1">
      <alignment vertical="center" shrinkToFit="1"/>
    </xf>
    <xf numFmtId="0" fontId="0" fillId="0" borderId="26" xfId="0" applyBorder="1" applyAlignment="1">
      <alignment vertical="center" shrinkToFit="1"/>
    </xf>
    <xf numFmtId="0" fontId="7" fillId="0" borderId="30" xfId="0" applyFont="1" applyBorder="1" applyAlignment="1">
      <alignment vertical="center" shrinkToFit="1"/>
    </xf>
    <xf numFmtId="0" fontId="0" fillId="0" borderId="29" xfId="0" applyBorder="1" applyAlignment="1">
      <alignment vertical="center" shrinkToFit="1"/>
    </xf>
    <xf numFmtId="0" fontId="0" fillId="0" borderId="48" xfId="0" applyBorder="1" applyAlignment="1">
      <alignment vertical="center" shrinkToFit="1"/>
    </xf>
    <xf numFmtId="0" fontId="46" fillId="0" borderId="27" xfId="8" applyBorder="1" applyAlignment="1">
      <alignment vertical="center" shrinkToFit="1"/>
    </xf>
    <xf numFmtId="0" fontId="7" fillId="0" borderId="21" xfId="0" applyFont="1" applyBorder="1" applyAlignment="1">
      <alignment horizontal="left" vertical="center" wrapText="1"/>
    </xf>
    <xf numFmtId="0" fontId="7" fillId="0" borderId="19" xfId="0" applyFont="1" applyBorder="1" applyAlignment="1">
      <alignment horizontal="left" vertical="center" wrapText="1"/>
    </xf>
    <xf numFmtId="0" fontId="7" fillId="0" borderId="33" xfId="0" applyFont="1" applyBorder="1" applyAlignment="1">
      <alignment horizontal="left" vertical="center" wrapText="1"/>
    </xf>
    <xf numFmtId="0" fontId="7" fillId="0" borderId="18" xfId="0" applyFont="1" applyBorder="1" applyAlignment="1">
      <alignment horizontal="left" vertical="center" wrapText="1"/>
    </xf>
    <xf numFmtId="0" fontId="7" fillId="0" borderId="23" xfId="0" applyFont="1" applyBorder="1" applyAlignment="1">
      <alignment horizontal="left" vertical="center" wrapText="1"/>
    </xf>
    <xf numFmtId="0" fontId="7" fillId="0" borderId="21" xfId="0" applyFont="1" applyBorder="1" applyAlignment="1">
      <alignment vertical="center" wrapText="1"/>
    </xf>
    <xf numFmtId="0" fontId="7" fillId="0" borderId="19" xfId="0" applyFont="1" applyBorder="1" applyAlignment="1">
      <alignment vertical="center" wrapText="1"/>
    </xf>
    <xf numFmtId="0" fontId="7" fillId="0" borderId="23" xfId="0" applyFont="1" applyBorder="1" applyAlignment="1">
      <alignment vertical="center" wrapText="1"/>
    </xf>
    <xf numFmtId="0" fontId="0" fillId="0" borderId="21" xfId="0" applyBorder="1" applyAlignment="1">
      <alignment horizontal="center" vertical="center" wrapText="1"/>
    </xf>
    <xf numFmtId="0" fontId="0" fillId="0" borderId="23" xfId="0" applyBorder="1" applyAlignment="1">
      <alignment horizontal="center" vertical="center" wrapText="1"/>
    </xf>
    <xf numFmtId="0" fontId="7" fillId="0" borderId="91" xfId="0" applyFont="1" applyBorder="1" applyAlignment="1">
      <alignment horizontal="left" vertical="center" wrapText="1"/>
    </xf>
    <xf numFmtId="0" fontId="7" fillId="0" borderId="92" xfId="0" applyFont="1" applyBorder="1" applyAlignment="1">
      <alignment horizontal="left" vertical="center" wrapText="1"/>
    </xf>
    <xf numFmtId="0" fontId="7" fillId="0" borderId="93" xfId="0" applyFont="1" applyBorder="1" applyAlignment="1">
      <alignment horizontal="left" vertical="center" wrapText="1"/>
    </xf>
    <xf numFmtId="0" fontId="0" fillId="0" borderId="94" xfId="0" applyBorder="1">
      <alignment vertical="center"/>
    </xf>
    <xf numFmtId="0" fontId="0" fillId="0" borderId="95" xfId="0" applyBorder="1">
      <alignment vertical="center"/>
    </xf>
    <xf numFmtId="0" fontId="0" fillId="0" borderId="85" xfId="0" applyBorder="1" applyAlignment="1">
      <alignment horizontal="center" vertical="center" wrapText="1"/>
    </xf>
    <xf numFmtId="0" fontId="0" fillId="0" borderId="92" xfId="0" applyBorder="1" applyAlignment="1">
      <alignment horizontal="center" vertical="center" wrapText="1"/>
    </xf>
    <xf numFmtId="0" fontId="7" fillId="0" borderId="85" xfId="0" applyFont="1" applyBorder="1" applyAlignment="1">
      <alignment horizontal="left" vertical="center" wrapText="1"/>
    </xf>
    <xf numFmtId="0" fontId="7" fillId="0" borderId="86" xfId="0" applyFont="1" applyBorder="1" applyAlignment="1">
      <alignment horizontal="left" vertical="center" wrapText="1"/>
    </xf>
    <xf numFmtId="0" fontId="7" fillId="0" borderId="87" xfId="0" applyFont="1" applyBorder="1" applyAlignment="1">
      <alignment horizontal="left" vertical="center" wrapText="1"/>
    </xf>
    <xf numFmtId="0" fontId="7" fillId="0" borderId="93" xfId="0" applyFont="1" applyBorder="1" applyAlignment="1">
      <alignment vertical="center" wrapText="1"/>
    </xf>
    <xf numFmtId="0" fontId="7" fillId="0" borderId="94" xfId="0" applyFont="1" applyBorder="1" applyAlignment="1">
      <alignment vertical="center" wrapText="1"/>
    </xf>
    <xf numFmtId="0" fontId="7" fillId="0" borderId="95" xfId="0" applyFont="1" applyBorder="1" applyAlignment="1">
      <alignment vertical="center" wrapText="1"/>
    </xf>
    <xf numFmtId="0" fontId="4" fillId="3" borderId="32" xfId="0" applyFont="1" applyFill="1" applyBorder="1" applyAlignment="1">
      <alignment horizontal="center"/>
    </xf>
    <xf numFmtId="0" fontId="4" fillId="3" borderId="31" xfId="0" applyFont="1" applyFill="1" applyBorder="1" applyAlignment="1">
      <alignment horizontal="center"/>
    </xf>
    <xf numFmtId="0" fontId="4" fillId="3" borderId="77" xfId="0" applyFont="1" applyFill="1" applyBorder="1" applyAlignment="1">
      <alignment horizontal="center"/>
    </xf>
    <xf numFmtId="0" fontId="37" fillId="0" borderId="88" xfId="0" applyFont="1" applyBorder="1" applyAlignment="1">
      <alignment horizontal="left" vertical="center"/>
    </xf>
    <xf numFmtId="0" fontId="37" fillId="0" borderId="31" xfId="0" applyFont="1" applyBorder="1" applyAlignment="1">
      <alignment horizontal="left" vertical="center"/>
    </xf>
    <xf numFmtId="0" fontId="37" fillId="0" borderId="47" xfId="0" applyFont="1" applyBorder="1" applyAlignment="1">
      <alignment horizontal="left" vertical="center"/>
    </xf>
    <xf numFmtId="0" fontId="9" fillId="8" borderId="89" xfId="0" applyFont="1" applyFill="1" applyBorder="1" applyAlignment="1">
      <alignment horizontal="center" vertical="center"/>
    </xf>
    <xf numFmtId="0" fontId="9" fillId="8" borderId="46" xfId="0" applyFont="1" applyFill="1" applyBorder="1" applyAlignment="1">
      <alignment horizontal="center" vertical="center"/>
    </xf>
    <xf numFmtId="0" fontId="9" fillId="8" borderId="78" xfId="0" applyFont="1" applyFill="1" applyBorder="1" applyAlignment="1">
      <alignment horizontal="center" vertical="center"/>
    </xf>
    <xf numFmtId="0" fontId="9" fillId="8" borderId="79" xfId="0" applyFont="1" applyFill="1" applyBorder="1" applyAlignment="1">
      <alignment horizontal="center" vertical="center"/>
    </xf>
    <xf numFmtId="0" fontId="9" fillId="8" borderId="44" xfId="0" applyFont="1" applyFill="1" applyBorder="1" applyAlignment="1">
      <alignment horizontal="center" vertical="center"/>
    </xf>
    <xf numFmtId="0" fontId="9" fillId="8" borderId="45" xfId="0" applyFont="1" applyFill="1" applyBorder="1" applyAlignment="1">
      <alignment horizontal="center" vertical="center"/>
    </xf>
    <xf numFmtId="0" fontId="9" fillId="8" borderId="80" xfId="0" applyFont="1" applyFill="1" applyBorder="1" applyAlignment="1">
      <alignment horizontal="center" vertical="center"/>
    </xf>
    <xf numFmtId="0" fontId="9" fillId="8" borderId="81" xfId="0" applyFont="1" applyFill="1" applyBorder="1" applyAlignment="1">
      <alignment horizontal="center" vertical="center"/>
    </xf>
    <xf numFmtId="0" fontId="9" fillId="8" borderId="21" xfId="0" applyFont="1" applyFill="1" applyBorder="1" applyAlignment="1">
      <alignment horizontal="center" vertical="center"/>
    </xf>
    <xf numFmtId="0" fontId="9" fillId="8" borderId="19" xfId="0" applyFont="1" applyFill="1" applyBorder="1" applyAlignment="1">
      <alignment horizontal="center" vertical="center"/>
    </xf>
    <xf numFmtId="0" fontId="9" fillId="8" borderId="23" xfId="0" applyFont="1" applyFill="1" applyBorder="1" applyAlignment="1">
      <alignment horizontal="center" vertical="center"/>
    </xf>
    <xf numFmtId="0" fontId="9" fillId="8" borderId="44" xfId="0" applyFont="1" applyFill="1" applyBorder="1" applyAlignment="1">
      <alignment horizontal="center" vertical="center" wrapText="1"/>
    </xf>
    <xf numFmtId="0" fontId="9" fillId="8" borderId="45" xfId="0" applyFont="1" applyFill="1" applyBorder="1" applyAlignment="1">
      <alignment horizontal="center" vertical="center" wrapText="1"/>
    </xf>
    <xf numFmtId="0" fontId="9" fillId="8" borderId="46" xfId="0" applyFont="1" applyFill="1" applyBorder="1" applyAlignment="1">
      <alignment horizontal="center" vertical="center" wrapText="1"/>
    </xf>
    <xf numFmtId="0" fontId="9" fillId="8" borderId="80" xfId="0" applyFont="1" applyFill="1" applyBorder="1" applyAlignment="1">
      <alignment horizontal="center" vertical="center" wrapText="1"/>
    </xf>
    <xf numFmtId="0" fontId="9" fillId="8" borderId="81" xfId="0" applyFont="1" applyFill="1" applyBorder="1" applyAlignment="1">
      <alignment horizontal="center" vertical="center" wrapText="1"/>
    </xf>
    <xf numFmtId="0" fontId="9" fillId="8" borderId="79" xfId="0" applyFont="1" applyFill="1" applyBorder="1" applyAlignment="1">
      <alignment horizontal="center" vertical="center" wrapText="1"/>
    </xf>
    <xf numFmtId="0" fontId="9" fillId="8" borderId="51" xfId="0" applyFont="1" applyFill="1" applyBorder="1" applyAlignment="1">
      <alignment horizontal="center" vertical="center"/>
    </xf>
    <xf numFmtId="0" fontId="9" fillId="8" borderId="90" xfId="0" applyFont="1" applyFill="1" applyBorder="1" applyAlignment="1">
      <alignment horizontal="center" vertical="center"/>
    </xf>
    <xf numFmtId="0" fontId="9" fillId="8" borderId="82" xfId="0" applyFont="1" applyFill="1" applyBorder="1" applyAlignment="1">
      <alignment horizontal="center" vertical="center"/>
    </xf>
    <xf numFmtId="0" fontId="9" fillId="8" borderId="83" xfId="0" applyFont="1" applyFill="1" applyBorder="1" applyAlignment="1">
      <alignment horizontal="center" vertical="center"/>
    </xf>
    <xf numFmtId="0" fontId="9" fillId="8" borderId="84" xfId="0" applyFont="1" applyFill="1" applyBorder="1" applyAlignment="1">
      <alignment horizontal="center" vertical="center"/>
    </xf>
    <xf numFmtId="0" fontId="7" fillId="0" borderId="44" xfId="0" applyFont="1" applyBorder="1" applyAlignment="1">
      <alignment horizontal="left" vertical="center" wrapText="1"/>
    </xf>
    <xf numFmtId="0" fontId="7" fillId="0" borderId="45" xfId="0" applyFont="1" applyBorder="1" applyAlignment="1">
      <alignment horizontal="left" vertical="center" wrapText="1"/>
    </xf>
    <xf numFmtId="0" fontId="7" fillId="0" borderId="46" xfId="0" applyFont="1" applyBorder="1" applyAlignment="1">
      <alignment horizontal="left" vertical="center" wrapText="1"/>
    </xf>
    <xf numFmtId="0" fontId="4" fillId="3" borderId="70" xfId="0" applyFont="1" applyFill="1" applyBorder="1" applyAlignment="1">
      <alignment horizontal="left"/>
    </xf>
    <xf numFmtId="0" fontId="4" fillId="3" borderId="31" xfId="0" applyFont="1" applyFill="1" applyBorder="1" applyAlignment="1">
      <alignment horizontal="left"/>
    </xf>
    <xf numFmtId="0" fontId="4" fillId="3" borderId="77" xfId="0" applyFont="1" applyFill="1" applyBorder="1" applyAlignment="1">
      <alignment horizontal="left"/>
    </xf>
    <xf numFmtId="0" fontId="5" fillId="0" borderId="88" xfId="0" applyFont="1" applyBorder="1" applyAlignment="1">
      <alignment horizontal="left" vertical="center" shrinkToFit="1"/>
    </xf>
    <xf numFmtId="0" fontId="5" fillId="0" borderId="31" xfId="0" applyFont="1" applyBorder="1" applyAlignment="1">
      <alignment horizontal="left" vertical="center" shrinkToFit="1"/>
    </xf>
    <xf numFmtId="0" fontId="5" fillId="0" borderId="34" xfId="0" applyFont="1" applyBorder="1" applyAlignment="1">
      <alignment horizontal="left" vertical="center" shrinkToFit="1"/>
    </xf>
    <xf numFmtId="0" fontId="4" fillId="3" borderId="32" xfId="0" applyFont="1" applyFill="1" applyBorder="1" applyAlignment="1">
      <alignment horizontal="left"/>
    </xf>
    <xf numFmtId="0" fontId="5" fillId="0" borderId="88" xfId="0" applyFont="1" applyBorder="1" applyAlignment="1">
      <alignment horizontal="left" vertical="center"/>
    </xf>
    <xf numFmtId="0" fontId="5" fillId="0" borderId="31" xfId="0" applyFont="1" applyBorder="1" applyAlignment="1">
      <alignment horizontal="left" vertical="center"/>
    </xf>
    <xf numFmtId="0" fontId="5" fillId="0" borderId="34" xfId="0" applyFont="1" applyBorder="1" applyAlignment="1">
      <alignment horizontal="left" vertical="center"/>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22" xfId="0" applyFont="1" applyBorder="1" applyAlignment="1">
      <alignment horizontal="center" vertical="top"/>
    </xf>
    <xf numFmtId="0" fontId="7" fillId="0" borderId="61" xfId="0" applyFont="1" applyBorder="1" applyAlignment="1">
      <alignment horizontal="center" vertical="top"/>
    </xf>
    <xf numFmtId="0" fontId="7" fillId="0" borderId="62" xfId="0" applyFont="1" applyBorder="1" applyAlignment="1">
      <alignment horizontal="center" vertical="top"/>
    </xf>
    <xf numFmtId="0" fontId="7" fillId="0" borderId="63" xfId="0" applyFont="1" applyBorder="1" applyAlignment="1">
      <alignment horizontal="center" vertical="top"/>
    </xf>
    <xf numFmtId="0" fontId="7" fillId="0" borderId="64" xfId="0" applyFont="1" applyBorder="1" applyAlignment="1">
      <alignment horizontal="center" vertical="top"/>
    </xf>
    <xf numFmtId="0" fontId="7" fillId="0" borderId="62" xfId="0" applyFont="1" applyBorder="1" applyAlignment="1">
      <alignment vertical="top" wrapText="1"/>
    </xf>
    <xf numFmtId="0" fontId="7" fillId="0" borderId="63" xfId="0" applyFont="1" applyBorder="1" applyAlignment="1">
      <alignment vertical="top" wrapText="1"/>
    </xf>
    <xf numFmtId="0" fontId="7" fillId="0" borderId="64" xfId="0" applyFont="1" applyBorder="1" applyAlignment="1">
      <alignment vertical="top" wrapText="1"/>
    </xf>
    <xf numFmtId="14" fontId="7" fillId="0" borderId="62" xfId="0" applyNumberFormat="1" applyFont="1" applyBorder="1" applyAlignment="1">
      <alignment horizontal="center" vertical="top"/>
    </xf>
    <xf numFmtId="0" fontId="7" fillId="0" borderId="62" xfId="0" applyFont="1" applyBorder="1" applyAlignment="1">
      <alignment horizontal="left" vertical="top" wrapText="1"/>
    </xf>
    <xf numFmtId="0" fontId="7" fillId="0" borderId="63" xfId="0" applyFont="1" applyBorder="1" applyAlignment="1">
      <alignment horizontal="left" vertical="top" wrapText="1"/>
    </xf>
    <xf numFmtId="0" fontId="7" fillId="0" borderId="64" xfId="0" applyFont="1" applyBorder="1" applyAlignment="1">
      <alignment horizontal="left" vertical="top" wrapText="1"/>
    </xf>
    <xf numFmtId="0" fontId="9" fillId="2" borderId="53" xfId="0" applyFont="1" applyFill="1" applyBorder="1" applyAlignment="1">
      <alignment horizontal="center"/>
    </xf>
    <xf numFmtId="0" fontId="9" fillId="2" borderId="54" xfId="0" applyFont="1" applyFill="1" applyBorder="1" applyAlignment="1">
      <alignment horizontal="center"/>
    </xf>
    <xf numFmtId="0" fontId="9" fillId="2" borderId="55" xfId="0" applyFont="1" applyFill="1" applyBorder="1" applyAlignment="1">
      <alignment horizontal="center"/>
    </xf>
    <xf numFmtId="0" fontId="9" fillId="2" borderId="56" xfId="0" applyFont="1" applyFill="1" applyBorder="1" applyAlignment="1">
      <alignment horizontal="center"/>
    </xf>
    <xf numFmtId="0" fontId="9" fillId="2" borderId="57" xfId="0" applyFont="1" applyFill="1" applyBorder="1" applyAlignment="1">
      <alignment horizontal="center"/>
    </xf>
    <xf numFmtId="0" fontId="7" fillId="0" borderId="20" xfId="0" applyFont="1" applyBorder="1" applyAlignment="1">
      <alignment horizontal="center" vertical="top" wrapText="1"/>
    </xf>
    <xf numFmtId="0" fontId="7" fillId="0" borderId="36" xfId="0" applyFont="1" applyBorder="1" applyAlignment="1">
      <alignment horizontal="center" vertical="top" wrapText="1"/>
    </xf>
    <xf numFmtId="0" fontId="9" fillId="2" borderId="58" xfId="0" applyFont="1" applyFill="1" applyBorder="1" applyAlignment="1">
      <alignment horizontal="center"/>
    </xf>
    <xf numFmtId="0" fontId="9" fillId="2" borderId="59" xfId="0" applyFont="1" applyFill="1" applyBorder="1" applyAlignment="1">
      <alignment horizontal="center"/>
    </xf>
    <xf numFmtId="0" fontId="9" fillId="2" borderId="60" xfId="0" applyFont="1" applyFill="1" applyBorder="1" applyAlignment="1">
      <alignment horizontal="center"/>
    </xf>
    <xf numFmtId="0" fontId="7" fillId="0" borderId="18" xfId="0" applyFont="1" applyBorder="1" applyAlignment="1">
      <alignment horizontal="center" vertical="top"/>
    </xf>
    <xf numFmtId="0" fontId="7" fillId="0" borderId="19" xfId="0" applyFont="1" applyBorder="1" applyAlignment="1">
      <alignment horizontal="center" vertical="top"/>
    </xf>
    <xf numFmtId="0" fontId="7" fillId="0" borderId="66" xfId="0" applyFont="1" applyBorder="1" applyAlignment="1">
      <alignment horizontal="center" vertical="top"/>
    </xf>
    <xf numFmtId="0" fontId="7" fillId="0" borderId="67" xfId="0" applyFont="1" applyBorder="1" applyAlignment="1">
      <alignment horizontal="center" vertical="top"/>
    </xf>
    <xf numFmtId="0" fontId="7" fillId="0" borderId="68" xfId="0" applyFont="1" applyBorder="1" applyAlignment="1">
      <alignment horizontal="center" vertical="top"/>
    </xf>
    <xf numFmtId="0" fontId="7" fillId="0" borderId="35" xfId="0" applyFont="1" applyBorder="1" applyAlignment="1">
      <alignment horizontal="center" vertical="top" wrapText="1"/>
    </xf>
    <xf numFmtId="0" fontId="7" fillId="0" borderId="37" xfId="0" applyFont="1" applyBorder="1" applyAlignment="1">
      <alignment horizontal="center" vertical="top" wrapText="1"/>
    </xf>
    <xf numFmtId="0" fontId="7" fillId="0" borderId="0" xfId="0" applyFont="1" applyAlignment="1">
      <alignment horizontal="center" vertical="top"/>
    </xf>
    <xf numFmtId="0" fontId="7" fillId="0" borderId="0" xfId="0" applyFont="1" applyAlignment="1">
      <alignment vertical="top" wrapText="1"/>
    </xf>
    <xf numFmtId="0" fontId="7" fillId="0" borderId="0" xfId="0" applyFont="1" applyAlignment="1">
      <alignment horizontal="left" vertical="top" wrapText="1"/>
    </xf>
    <xf numFmtId="0" fontId="7" fillId="0" borderId="24" xfId="0" applyFont="1" applyBorder="1" applyAlignment="1">
      <alignment horizontal="center" vertical="top"/>
    </xf>
    <xf numFmtId="0" fontId="7" fillId="0" borderId="65" xfId="0" applyFont="1" applyBorder="1" applyAlignment="1">
      <alignment horizontal="center" vertical="top"/>
    </xf>
    <xf numFmtId="0" fontId="7" fillId="0" borderId="66" xfId="0" applyFont="1" applyBorder="1" applyAlignment="1">
      <alignment vertical="top" wrapText="1"/>
    </xf>
    <xf numFmtId="0" fontId="7" fillId="0" borderId="67" xfId="0" applyFont="1" applyBorder="1" applyAlignment="1">
      <alignment vertical="top" wrapText="1"/>
    </xf>
    <xf numFmtId="0" fontId="7" fillId="0" borderId="68" xfId="0" applyFont="1" applyBorder="1" applyAlignment="1">
      <alignment vertical="top" wrapText="1"/>
    </xf>
    <xf numFmtId="0" fontId="7" fillId="0" borderId="66" xfId="0" applyFont="1" applyBorder="1" applyAlignment="1">
      <alignment horizontal="left" vertical="top" wrapText="1"/>
    </xf>
    <xf numFmtId="0" fontId="7" fillId="0" borderId="67" xfId="0" applyFont="1" applyBorder="1" applyAlignment="1">
      <alignment horizontal="left" vertical="top" wrapText="1"/>
    </xf>
    <xf numFmtId="0" fontId="7" fillId="0" borderId="68" xfId="0" applyFont="1" applyBorder="1" applyAlignment="1">
      <alignment horizontal="left" vertical="top" wrapText="1"/>
    </xf>
    <xf numFmtId="0" fontId="7" fillId="0" borderId="0" xfId="0" applyFont="1" applyAlignment="1">
      <alignment horizontal="center" vertical="top" wrapText="1"/>
    </xf>
    <xf numFmtId="0" fontId="53" fillId="0" borderId="0" xfId="0" applyFont="1" applyAlignment="1">
      <alignment vertical="top" wrapText="1"/>
    </xf>
    <xf numFmtId="0" fontId="53" fillId="0" borderId="98" xfId="0" applyFont="1" applyBorder="1" applyAlignment="1">
      <alignment vertical="top" wrapText="1"/>
    </xf>
    <xf numFmtId="0" fontId="53" fillId="0" borderId="0" xfId="0" applyFont="1" applyBorder="1" applyAlignment="1">
      <alignment horizontal="left" vertical="top" wrapText="1"/>
    </xf>
    <xf numFmtId="0" fontId="46" fillId="0" borderId="30" xfId="8" applyBorder="1" applyAlignment="1">
      <alignment vertical="center" shrinkToFit="1"/>
    </xf>
  </cellXfs>
  <cellStyles count="9">
    <cellStyle name="Hyperlink" xfId="8" builtinId="8"/>
    <cellStyle name="Normal" xfId="0" builtinId="0"/>
    <cellStyle name="標準 4" xfId="4" xr:uid="{00000000-0005-0000-0000-000000000000}"/>
    <cellStyle name="標準_【361】データベースオブジェクト一覧" xfId="1" xr:uid="{00000000-0005-0000-0000-000001000000}"/>
    <cellStyle name="標準_CSB00100_購買計画 2" xfId="6" xr:uid="{00000000-0005-0000-0000-000002000000}"/>
    <cellStyle name="標準_SG-160-r0.0フォーム（様式：顧客承認あり）" xfId="3" xr:uid="{00000000-0005-0000-0000-000003000000}"/>
    <cellStyle name="標準_変更来歴" xfId="5" xr:uid="{00000000-0005-0000-0000-000004000000}"/>
    <cellStyle name="標準_拡張機能・帳票一覧" xfId="2" xr:uid="{00000000-0005-0000-0000-000006000000}"/>
    <cellStyle name="標準_画面設計書" xfId="7" xr:uid="{00000000-0005-0000-0000-000005000000}"/>
  </cellStyles>
  <dxfs count="0"/>
  <tableStyles count="0" defaultTableStyle="TableStyleMedium9" defaultPivotStyle="PivotStyleLight16"/>
  <colors>
    <mruColors>
      <color rgb="FFCCFFCC"/>
      <color rgb="FF66FFFF"/>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104775</xdr:colOff>
      <xdr:row>19</xdr:row>
      <xdr:rowOff>152400</xdr:rowOff>
    </xdr:from>
    <xdr:ext cx="2571750" cy="1549142"/>
    <xdr:sp macro="" textlink="">
      <xdr:nvSpPr>
        <xdr:cNvPr id="2" name="Text Box 1">
          <a:extLst>
            <a:ext uri="{FF2B5EF4-FFF2-40B4-BE49-F238E27FC236}">
              <a16:creationId xmlns:a16="http://schemas.microsoft.com/office/drawing/2014/main" id="{E401EF18-1D9C-4689-8A93-5F68E4D3665E}"/>
            </a:ext>
          </a:extLst>
        </xdr:cNvPr>
        <xdr:cNvSpPr txBox="1">
          <a:spLocks noChangeArrowheads="1"/>
        </xdr:cNvSpPr>
      </xdr:nvSpPr>
      <xdr:spPr bwMode="auto">
        <a:xfrm>
          <a:off x="8828088" y="5208588"/>
          <a:ext cx="2571750" cy="1549142"/>
        </a:xfrm>
        <a:prstGeom prst="rect">
          <a:avLst/>
        </a:prstGeom>
        <a:solidFill>
          <a:srgbClr val="FFFFFF"/>
        </a:solidFill>
        <a:ln w="9525">
          <a:solidFill>
            <a:srgbClr val="000000"/>
          </a:solidFill>
          <a:miter lim="800000"/>
          <a:headEnd/>
          <a:tailEnd/>
        </a:ln>
      </xdr:spPr>
      <xdr:txBody>
        <a:bodyPr vertOverflow="clip" wrap="square" lIns="36576" tIns="22860" rIns="0" bIns="0" anchor="t" upright="1">
          <a:spAutoFit/>
        </a:bodyPr>
        <a:lstStyle/>
        <a:p>
          <a:pPr algn="l" rtl="0">
            <a:lnSpc>
              <a:spcPts val="1700"/>
            </a:lnSpc>
            <a:defRPr sz="1000"/>
          </a:pPr>
          <a:r>
            <a:rPr lang="en-US" altLang="zh-CN" sz="1400" b="1" i="0" u="none" strike="noStrike" baseline="0">
              <a:solidFill>
                <a:srgbClr val="FF0000"/>
              </a:solidFill>
              <a:latin typeface="ＭＳ Ｐゴシック"/>
              <a:ea typeface="ＭＳ Ｐゴシック"/>
            </a:rPr>
            <a:t>&lt;Caution! </a:t>
          </a:r>
          <a:r>
            <a:rPr lang="zh-CN" altLang="en-US" sz="1400" b="1" i="0" u="none" strike="noStrike" baseline="0">
              <a:solidFill>
                <a:srgbClr val="FF0000"/>
              </a:solidFill>
              <a:latin typeface="ＭＳ Ｐゴシック"/>
              <a:ea typeface="ＭＳ Ｐゴシック"/>
            </a:rPr>
            <a:t>＞</a:t>
          </a:r>
          <a:r>
            <a:rPr lang="en-US" altLang="zh-CN" sz="1400" b="1" i="0" u="none" strike="noStrike" baseline="0">
              <a:solidFill>
                <a:srgbClr val="FF0000"/>
              </a:solidFill>
              <a:latin typeface="ＭＳ Ｐゴシック"/>
              <a:ea typeface="ＭＳ Ｐゴシック"/>
            </a:rPr>
            <a:t>Since external links will occur, if you copy the sheet to another file and use it, please delete the header of each sheet before copying.After copying, add the header again with a link in the file.</a:t>
          </a:r>
          <a:endParaRPr lang="zh-CN" altLang="en-US" sz="1400" b="1" i="0" u="none" strike="noStrike" baseline="0">
            <a:solidFill>
              <a:srgbClr val="FF0000"/>
            </a:solidFill>
            <a:latin typeface="ＭＳ Ｐゴシック"/>
            <a:ea typeface="ＭＳ Ｐゴシック"/>
          </a:endParaRPr>
        </a:p>
      </xdr:txBody>
    </xdr:sp>
    <xdr:clientData/>
  </xdr:oneCellAnchor>
  <xdr:twoCellAnchor>
    <xdr:from>
      <xdr:col>0</xdr:col>
      <xdr:colOff>152400</xdr:colOff>
      <xdr:row>0</xdr:row>
      <xdr:rowOff>76201</xdr:rowOff>
    </xdr:from>
    <xdr:to>
      <xdr:col>1</xdr:col>
      <xdr:colOff>174251</xdr:colOff>
      <xdr:row>1</xdr:row>
      <xdr:rowOff>77745</xdr:rowOff>
    </xdr:to>
    <xdr:pic>
      <xdr:nvPicPr>
        <xdr:cNvPr id="3" name="Picture 2">
          <a:extLst>
            <a:ext uri="{FF2B5EF4-FFF2-40B4-BE49-F238E27FC236}">
              <a16:creationId xmlns:a16="http://schemas.microsoft.com/office/drawing/2014/main" id="{55B69A41-55C0-46CA-90E7-912179FB663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76201"/>
          <a:ext cx="1209675" cy="348926"/>
        </a:xfrm>
        <a:prstGeom prst="rect">
          <a:avLst/>
        </a:prstGeom>
        <a:solidFill>
          <a:srgbClr val="FFCC00"/>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107763" dir="2700000" algn="ctr" rotWithShape="0">
                  <a:srgbClr val="006600"/>
                </a:outerShdw>
              </a:effectLst>
            </a14:hiddenEffects>
          </a:ext>
        </a:extLst>
      </xdr:spPr>
    </xdr:pic>
    <xdr:clientData/>
  </xdr:twoCellAnchor>
  <xdr:twoCellAnchor>
    <xdr:from>
      <xdr:col>6</xdr:col>
      <xdr:colOff>582413</xdr:colOff>
      <xdr:row>0</xdr:row>
      <xdr:rowOff>66675</xdr:rowOff>
    </xdr:from>
    <xdr:to>
      <xdr:col>7</xdr:col>
      <xdr:colOff>728102</xdr:colOff>
      <xdr:row>1</xdr:row>
      <xdr:rowOff>71719</xdr:rowOff>
    </xdr:to>
    <xdr:pic>
      <xdr:nvPicPr>
        <xdr:cNvPr id="4" name="Picture 5" descr="b-en-g_new-logo">
          <a:extLst>
            <a:ext uri="{FF2B5EF4-FFF2-40B4-BE49-F238E27FC236}">
              <a16:creationId xmlns:a16="http://schemas.microsoft.com/office/drawing/2014/main" id="{C9A00A5A-DA18-4E44-A0A2-28971BAB20D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35295" y="66675"/>
          <a:ext cx="1143013" cy="3524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1044388</xdr:colOff>
      <xdr:row>23</xdr:row>
      <xdr:rowOff>182714</xdr:rowOff>
    </xdr:from>
    <xdr:to>
      <xdr:col>7</xdr:col>
      <xdr:colOff>3333</xdr:colOff>
      <xdr:row>25</xdr:row>
      <xdr:rowOff>56204</xdr:rowOff>
    </xdr:to>
    <xdr:pic>
      <xdr:nvPicPr>
        <xdr:cNvPr id="5" name="Picture 13" descr="TOYO_LOG">
          <a:extLst>
            <a:ext uri="{FF2B5EF4-FFF2-40B4-BE49-F238E27FC236}">
              <a16:creationId xmlns:a16="http://schemas.microsoft.com/office/drawing/2014/main" id="{DE00AACC-C6E3-45B5-979D-296CDE3C6A1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232212" y="6222685"/>
          <a:ext cx="4977932" cy="262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200776</xdr:colOff>
      <xdr:row>4</xdr:row>
      <xdr:rowOff>83381</xdr:rowOff>
    </xdr:from>
    <xdr:to>
      <xdr:col>12</xdr:col>
      <xdr:colOff>76804</xdr:colOff>
      <xdr:row>6</xdr:row>
      <xdr:rowOff>49531</xdr:rowOff>
    </xdr:to>
    <xdr:sp macro="" textlink="">
      <xdr:nvSpPr>
        <xdr:cNvPr id="3" name="Oval 2">
          <a:extLst>
            <a:ext uri="{FF2B5EF4-FFF2-40B4-BE49-F238E27FC236}">
              <a16:creationId xmlns:a16="http://schemas.microsoft.com/office/drawing/2014/main" id="{D82C4643-BF7D-9B6A-5A73-65C108D41A08}"/>
            </a:ext>
          </a:extLst>
        </xdr:cNvPr>
        <xdr:cNvSpPr/>
      </xdr:nvSpPr>
      <xdr:spPr bwMode="auto">
        <a:xfrm>
          <a:off x="2076010" y="684647"/>
          <a:ext cx="501107" cy="323337"/>
        </a:xfrm>
        <a:prstGeom prst="ellipse">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en-US" sz="1100"/>
            <a:t> Start</a:t>
          </a:r>
        </a:p>
      </xdr:txBody>
    </xdr:sp>
    <xdr:clientData/>
  </xdr:twoCellAnchor>
  <xdr:twoCellAnchor>
    <xdr:from>
      <xdr:col>8</xdr:col>
      <xdr:colOff>113108</xdr:colOff>
      <xdr:row>8</xdr:row>
      <xdr:rowOff>160734</xdr:rowOff>
    </xdr:from>
    <xdr:to>
      <xdr:col>13</xdr:col>
      <xdr:colOff>89295</xdr:colOff>
      <xdr:row>11</xdr:row>
      <xdr:rowOff>10551</xdr:rowOff>
    </xdr:to>
    <xdr:sp macro="" textlink="">
      <xdr:nvSpPr>
        <xdr:cNvPr id="4" name="Flowchart: Data 3">
          <a:extLst>
            <a:ext uri="{FF2B5EF4-FFF2-40B4-BE49-F238E27FC236}">
              <a16:creationId xmlns:a16="http://schemas.microsoft.com/office/drawing/2014/main" id="{C34C7D27-DD62-4002-D439-DF23EB532B48}"/>
            </a:ext>
          </a:extLst>
        </xdr:cNvPr>
        <xdr:cNvSpPr/>
      </xdr:nvSpPr>
      <xdr:spPr bwMode="auto">
        <a:xfrm>
          <a:off x="1779983" y="1476375"/>
          <a:ext cx="1095375" cy="385598"/>
        </a:xfrm>
        <a:prstGeom prst="flowChartInputOutput">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700">
              <a:latin typeface="+mn-lt"/>
            </a:rPr>
            <a:t>   Scan Qr Code   PALLET_ID</a:t>
          </a:r>
        </a:p>
      </xdr:txBody>
    </xdr:sp>
    <xdr:clientData/>
  </xdr:twoCellAnchor>
  <xdr:twoCellAnchor>
    <xdr:from>
      <xdr:col>8</xdr:col>
      <xdr:colOff>35719</xdr:colOff>
      <xdr:row>17</xdr:row>
      <xdr:rowOff>95251</xdr:rowOff>
    </xdr:from>
    <xdr:to>
      <xdr:col>13</xdr:col>
      <xdr:colOff>190499</xdr:colOff>
      <xdr:row>22</xdr:row>
      <xdr:rowOff>95250</xdr:rowOff>
    </xdr:to>
    <xdr:sp macro="" textlink="">
      <xdr:nvSpPr>
        <xdr:cNvPr id="5" name="Flowchart: Decision 4">
          <a:extLst>
            <a:ext uri="{FF2B5EF4-FFF2-40B4-BE49-F238E27FC236}">
              <a16:creationId xmlns:a16="http://schemas.microsoft.com/office/drawing/2014/main" id="{8481B839-34B4-F6E0-1F47-5E54FA80B3C2}"/>
            </a:ext>
          </a:extLst>
        </xdr:cNvPr>
        <xdr:cNvSpPr/>
      </xdr:nvSpPr>
      <xdr:spPr bwMode="auto">
        <a:xfrm>
          <a:off x="1702594" y="3018235"/>
          <a:ext cx="1273968" cy="892968"/>
        </a:xfrm>
        <a:prstGeom prst="flowChartDecision">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800"/>
            <a:t>if</a:t>
          </a:r>
          <a:r>
            <a:rPr lang="en-US" sz="800" baseline="0"/>
            <a:t> pallet id is not registered</a:t>
          </a:r>
          <a:endParaRPr lang="en-US" sz="800"/>
        </a:p>
      </xdr:txBody>
    </xdr:sp>
    <xdr:clientData/>
  </xdr:twoCellAnchor>
  <xdr:twoCellAnchor>
    <xdr:from>
      <xdr:col>8</xdr:col>
      <xdr:colOff>146922</xdr:colOff>
      <xdr:row>13</xdr:row>
      <xdr:rowOff>53103</xdr:rowOff>
    </xdr:from>
    <xdr:to>
      <xdr:col>13</xdr:col>
      <xdr:colOff>71437</xdr:colOff>
      <xdr:row>15</xdr:row>
      <xdr:rowOff>49292</xdr:rowOff>
    </xdr:to>
    <xdr:sp macro="" textlink="">
      <xdr:nvSpPr>
        <xdr:cNvPr id="6" name="Flowchart: Process 5">
          <a:extLst>
            <a:ext uri="{FF2B5EF4-FFF2-40B4-BE49-F238E27FC236}">
              <a16:creationId xmlns:a16="http://schemas.microsoft.com/office/drawing/2014/main" id="{E42C363E-69D3-53EF-ADD5-5CFA995D7678}"/>
            </a:ext>
          </a:extLst>
        </xdr:cNvPr>
        <xdr:cNvSpPr/>
      </xdr:nvSpPr>
      <xdr:spPr bwMode="auto">
        <a:xfrm>
          <a:off x="1813797" y="2261712"/>
          <a:ext cx="1043703" cy="353377"/>
        </a:xfrm>
        <a:prstGeom prst="flowChartProcess">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800"/>
            <a:t>set</a:t>
          </a:r>
          <a:r>
            <a:rPr lang="en-US" sz="800" baseline="0"/>
            <a:t> pallet id, src rack no, dest rack no</a:t>
          </a:r>
          <a:endParaRPr lang="en-US" sz="800"/>
        </a:p>
      </xdr:txBody>
    </xdr:sp>
    <xdr:clientData/>
  </xdr:twoCellAnchor>
  <xdr:twoCellAnchor>
    <xdr:from>
      <xdr:col>11</xdr:col>
      <xdr:colOff>35718</xdr:colOff>
      <xdr:row>11</xdr:row>
      <xdr:rowOff>10551</xdr:rowOff>
    </xdr:from>
    <xdr:to>
      <xdr:col>11</xdr:col>
      <xdr:colOff>43696</xdr:colOff>
      <xdr:row>13</xdr:row>
      <xdr:rowOff>53103</xdr:rowOff>
    </xdr:to>
    <xdr:cxnSp macro="">
      <xdr:nvCxnSpPr>
        <xdr:cNvPr id="8" name="Straight Arrow Connector 7">
          <a:extLst>
            <a:ext uri="{FF2B5EF4-FFF2-40B4-BE49-F238E27FC236}">
              <a16:creationId xmlns:a16="http://schemas.microsoft.com/office/drawing/2014/main" id="{A208A1C7-BA64-5B73-6221-662CDDFF8FB0}"/>
            </a:ext>
          </a:extLst>
        </xdr:cNvPr>
        <xdr:cNvCxnSpPr>
          <a:stCxn id="4" idx="4"/>
          <a:endCxn id="6" idx="0"/>
        </xdr:cNvCxnSpPr>
      </xdr:nvCxnSpPr>
      <xdr:spPr bwMode="auto">
        <a:xfrm>
          <a:off x="2327671" y="1861973"/>
          <a:ext cx="7978" cy="399739"/>
        </a:xfrm>
        <a:prstGeom prst="straightConnector1">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11</xdr:col>
      <xdr:colOff>43696</xdr:colOff>
      <xdr:row>15</xdr:row>
      <xdr:rowOff>49292</xdr:rowOff>
    </xdr:from>
    <xdr:to>
      <xdr:col>11</xdr:col>
      <xdr:colOff>47625</xdr:colOff>
      <xdr:row>17</xdr:row>
      <xdr:rowOff>95251</xdr:rowOff>
    </xdr:to>
    <xdr:cxnSp macro="">
      <xdr:nvCxnSpPr>
        <xdr:cNvPr id="11" name="Straight Arrow Connector 10">
          <a:extLst>
            <a:ext uri="{FF2B5EF4-FFF2-40B4-BE49-F238E27FC236}">
              <a16:creationId xmlns:a16="http://schemas.microsoft.com/office/drawing/2014/main" id="{6F7C4A1A-91FD-C58D-85E5-03C5D53DC193}"/>
            </a:ext>
          </a:extLst>
        </xdr:cNvPr>
        <xdr:cNvCxnSpPr>
          <a:stCxn id="6" idx="2"/>
          <a:endCxn id="5" idx="0"/>
        </xdr:cNvCxnSpPr>
      </xdr:nvCxnSpPr>
      <xdr:spPr bwMode="auto">
        <a:xfrm>
          <a:off x="2335649" y="2615089"/>
          <a:ext cx="3929" cy="403146"/>
        </a:xfrm>
        <a:prstGeom prst="straightConnector1">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11</xdr:col>
      <xdr:colOff>34611</xdr:colOff>
      <xdr:row>6</xdr:row>
      <xdr:rowOff>49531</xdr:rowOff>
    </xdr:from>
    <xdr:to>
      <xdr:col>11</xdr:col>
      <xdr:colOff>35718</xdr:colOff>
      <xdr:row>8</xdr:row>
      <xdr:rowOff>160734</xdr:rowOff>
    </xdr:to>
    <xdr:cxnSp macro="">
      <xdr:nvCxnSpPr>
        <xdr:cNvPr id="24" name="Straight Arrow Connector 23">
          <a:extLst>
            <a:ext uri="{FF2B5EF4-FFF2-40B4-BE49-F238E27FC236}">
              <a16:creationId xmlns:a16="http://schemas.microsoft.com/office/drawing/2014/main" id="{3B12A15C-503E-61E3-BFBB-8825819F4B83}"/>
            </a:ext>
          </a:extLst>
        </xdr:cNvPr>
        <xdr:cNvCxnSpPr>
          <a:stCxn id="3" idx="4"/>
          <a:endCxn id="4" idx="1"/>
        </xdr:cNvCxnSpPr>
      </xdr:nvCxnSpPr>
      <xdr:spPr bwMode="auto">
        <a:xfrm>
          <a:off x="2326564" y="1007984"/>
          <a:ext cx="1107" cy="468391"/>
        </a:xfrm>
        <a:prstGeom prst="straightConnector1">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4287</xdr:colOff>
      <xdr:row>18</xdr:row>
      <xdr:rowOff>162399</xdr:rowOff>
    </xdr:from>
    <xdr:to>
      <xdr:col>22</xdr:col>
      <xdr:colOff>190501</xdr:colOff>
      <xdr:row>21</xdr:row>
      <xdr:rowOff>23811</xdr:rowOff>
    </xdr:to>
    <xdr:sp macro="" textlink="">
      <xdr:nvSpPr>
        <xdr:cNvPr id="32" name="Flowchart: Process 31">
          <a:extLst>
            <a:ext uri="{FF2B5EF4-FFF2-40B4-BE49-F238E27FC236}">
              <a16:creationId xmlns:a16="http://schemas.microsoft.com/office/drawing/2014/main" id="{9F0F7D43-5019-4245-A2A5-BD66544DF4F2}"/>
            </a:ext>
          </a:extLst>
        </xdr:cNvPr>
        <xdr:cNvSpPr/>
      </xdr:nvSpPr>
      <xdr:spPr bwMode="auto">
        <a:xfrm>
          <a:off x="3832146" y="3263977"/>
          <a:ext cx="1019652" cy="397193"/>
        </a:xfrm>
        <a:prstGeom prst="flowChartProcess">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800"/>
            <a:t>scan qr code pallet id</a:t>
          </a:r>
        </a:p>
      </xdr:txBody>
    </xdr:sp>
    <xdr:clientData/>
  </xdr:twoCellAnchor>
  <xdr:twoCellAnchor>
    <xdr:from>
      <xdr:col>10</xdr:col>
      <xdr:colOff>17858</xdr:colOff>
      <xdr:row>23</xdr:row>
      <xdr:rowOff>104774</xdr:rowOff>
    </xdr:from>
    <xdr:to>
      <xdr:col>11</xdr:col>
      <xdr:colOff>180497</xdr:colOff>
      <xdr:row>24</xdr:row>
      <xdr:rowOff>131444</xdr:rowOff>
    </xdr:to>
    <xdr:sp macro="" textlink="">
      <xdr:nvSpPr>
        <xdr:cNvPr id="39" name="Flowchart: Process 38">
          <a:extLst>
            <a:ext uri="{FF2B5EF4-FFF2-40B4-BE49-F238E27FC236}">
              <a16:creationId xmlns:a16="http://schemas.microsoft.com/office/drawing/2014/main" id="{D1D72327-2186-E869-8533-4507298A8660}"/>
            </a:ext>
          </a:extLst>
        </xdr:cNvPr>
        <xdr:cNvSpPr/>
      </xdr:nvSpPr>
      <xdr:spPr bwMode="auto">
        <a:xfrm>
          <a:off x="2101452" y="4099321"/>
          <a:ext cx="370998" cy="205264"/>
        </a:xfrm>
        <a:prstGeom prst="flowChartProcess">
          <a:avLst/>
        </a:prstGeom>
        <a:ln>
          <a:noFill/>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wrap="square" lIns="18288" tIns="0" rIns="0" bIns="0" rtlCol="0" anchor="ctr" upright="1"/>
        <a:lstStyle/>
        <a:p>
          <a:pPr algn="l"/>
          <a:r>
            <a:rPr lang="en-US" sz="800"/>
            <a:t>Yes</a:t>
          </a:r>
        </a:p>
      </xdr:txBody>
    </xdr:sp>
    <xdr:clientData/>
  </xdr:twoCellAnchor>
  <xdr:twoCellAnchor>
    <xdr:from>
      <xdr:col>15</xdr:col>
      <xdr:colOff>59770</xdr:colOff>
      <xdr:row>19</xdr:row>
      <xdr:rowOff>7858</xdr:rowOff>
    </xdr:from>
    <xdr:to>
      <xdr:col>17</xdr:col>
      <xdr:colOff>10239</xdr:colOff>
      <xdr:row>20</xdr:row>
      <xdr:rowOff>30718</xdr:rowOff>
    </xdr:to>
    <xdr:sp macro="" textlink="">
      <xdr:nvSpPr>
        <xdr:cNvPr id="40" name="Flowchart: Process 39">
          <a:extLst>
            <a:ext uri="{FF2B5EF4-FFF2-40B4-BE49-F238E27FC236}">
              <a16:creationId xmlns:a16="http://schemas.microsoft.com/office/drawing/2014/main" id="{EC1B38D0-514B-4C87-83BD-E8368BA03256}"/>
            </a:ext>
          </a:extLst>
        </xdr:cNvPr>
        <xdr:cNvSpPr/>
      </xdr:nvSpPr>
      <xdr:spPr bwMode="auto">
        <a:xfrm>
          <a:off x="3262551" y="3288030"/>
          <a:ext cx="367188" cy="201454"/>
        </a:xfrm>
        <a:prstGeom prst="flowChartProcess">
          <a:avLst/>
        </a:prstGeom>
        <a:ln>
          <a:noFill/>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wrap="square" lIns="18288" tIns="0" rIns="0" bIns="0" rtlCol="0" anchor="ctr" upright="1"/>
        <a:lstStyle/>
        <a:p>
          <a:pPr algn="l"/>
          <a:r>
            <a:rPr lang="en-US" sz="800"/>
            <a:t>NO</a:t>
          </a:r>
        </a:p>
      </xdr:txBody>
    </xdr:sp>
    <xdr:clientData/>
  </xdr:twoCellAnchor>
  <xdr:twoCellAnchor>
    <xdr:from>
      <xdr:col>11</xdr:col>
      <xdr:colOff>47919</xdr:colOff>
      <xdr:row>22</xdr:row>
      <xdr:rowOff>61748</xdr:rowOff>
    </xdr:from>
    <xdr:to>
      <xdr:col>11</xdr:col>
      <xdr:colOff>59531</xdr:colOff>
      <xdr:row>26</xdr:row>
      <xdr:rowOff>107157</xdr:rowOff>
    </xdr:to>
    <xdr:cxnSp macro="">
      <xdr:nvCxnSpPr>
        <xdr:cNvPr id="47" name="Straight Arrow Connector 46">
          <a:extLst>
            <a:ext uri="{FF2B5EF4-FFF2-40B4-BE49-F238E27FC236}">
              <a16:creationId xmlns:a16="http://schemas.microsoft.com/office/drawing/2014/main" id="{4FFFB150-57E3-4B2C-B6B6-C94FF68D65BF}"/>
            </a:ext>
          </a:extLst>
        </xdr:cNvPr>
        <xdr:cNvCxnSpPr/>
      </xdr:nvCxnSpPr>
      <xdr:spPr bwMode="auto">
        <a:xfrm>
          <a:off x="2339872" y="3877701"/>
          <a:ext cx="11612" cy="759784"/>
        </a:xfrm>
        <a:prstGeom prst="straightConnector1">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194365</xdr:colOff>
      <xdr:row>19</xdr:row>
      <xdr:rowOff>178593</xdr:rowOff>
    </xdr:from>
    <xdr:to>
      <xdr:col>18</xdr:col>
      <xdr:colOff>11906</xdr:colOff>
      <xdr:row>20</xdr:row>
      <xdr:rowOff>17694</xdr:rowOff>
    </xdr:to>
    <xdr:cxnSp macro="">
      <xdr:nvCxnSpPr>
        <xdr:cNvPr id="49" name="Straight Arrow Connector 48">
          <a:extLst>
            <a:ext uri="{FF2B5EF4-FFF2-40B4-BE49-F238E27FC236}">
              <a16:creationId xmlns:a16="http://schemas.microsoft.com/office/drawing/2014/main" id="{0E92EDC9-CAA7-4952-B23B-322F71A3FA5B}"/>
            </a:ext>
          </a:extLst>
        </xdr:cNvPr>
        <xdr:cNvCxnSpPr/>
      </xdr:nvCxnSpPr>
      <xdr:spPr bwMode="auto">
        <a:xfrm flipV="1">
          <a:off x="2980428" y="3458765"/>
          <a:ext cx="859337" cy="17695"/>
        </a:xfrm>
        <a:prstGeom prst="straightConnector1">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12</xdr:col>
      <xdr:colOff>265509</xdr:colOff>
      <xdr:row>9</xdr:row>
      <xdr:rowOff>174940</xdr:rowOff>
    </xdr:from>
    <xdr:to>
      <xdr:col>20</xdr:col>
      <xdr:colOff>121212</xdr:colOff>
      <xdr:row>18</xdr:row>
      <xdr:rowOff>168351</xdr:rowOff>
    </xdr:to>
    <xdr:cxnSp macro="">
      <xdr:nvCxnSpPr>
        <xdr:cNvPr id="57" name="Connector: Elbow 56">
          <a:extLst>
            <a:ext uri="{FF2B5EF4-FFF2-40B4-BE49-F238E27FC236}">
              <a16:creationId xmlns:a16="http://schemas.microsoft.com/office/drawing/2014/main" id="{FAB68CA8-E67B-F8A5-7089-4A438E46FC56}"/>
            </a:ext>
          </a:extLst>
        </xdr:cNvPr>
        <xdr:cNvCxnSpPr>
          <a:endCxn id="4" idx="5"/>
        </xdr:cNvCxnSpPr>
      </xdr:nvCxnSpPr>
      <xdr:spPr bwMode="auto">
        <a:xfrm rot="16200000" flipV="1">
          <a:off x="2765428" y="1669568"/>
          <a:ext cx="1600755" cy="1599968"/>
        </a:xfrm>
        <a:prstGeom prst="bentConnector2">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11906</xdr:colOff>
      <xdr:row>26</xdr:row>
      <xdr:rowOff>113110</xdr:rowOff>
    </xdr:from>
    <xdr:to>
      <xdr:col>12</xdr:col>
      <xdr:colOff>96294</xdr:colOff>
      <xdr:row>28</xdr:row>
      <xdr:rowOff>79259</xdr:rowOff>
    </xdr:to>
    <xdr:sp macro="" textlink="">
      <xdr:nvSpPr>
        <xdr:cNvPr id="64" name="Oval 63">
          <a:extLst>
            <a:ext uri="{FF2B5EF4-FFF2-40B4-BE49-F238E27FC236}">
              <a16:creationId xmlns:a16="http://schemas.microsoft.com/office/drawing/2014/main" id="{1B3B6E00-FAE9-42F4-A014-6EAF05CA1503}"/>
            </a:ext>
          </a:extLst>
        </xdr:cNvPr>
        <xdr:cNvSpPr/>
      </xdr:nvSpPr>
      <xdr:spPr bwMode="auto">
        <a:xfrm>
          <a:off x="2095500" y="4643438"/>
          <a:ext cx="501107" cy="323337"/>
        </a:xfrm>
        <a:prstGeom prst="ellipse">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en-US" sz="1100"/>
            <a:t> </a:t>
          </a:r>
          <a:r>
            <a:rPr lang="en-US" sz="1100" baseline="0"/>
            <a:t> </a:t>
          </a:r>
          <a:r>
            <a:rPr lang="en-US" sz="1100"/>
            <a:t>End</a:t>
          </a:r>
        </a:p>
      </xdr:txBody>
    </xdr:sp>
    <xdr:clientData/>
  </xdr:twoCellAnchor>
  <xdr:twoCellAnchor>
    <xdr:from>
      <xdr:col>9</xdr:col>
      <xdr:colOff>200776</xdr:colOff>
      <xdr:row>35</xdr:row>
      <xdr:rowOff>83381</xdr:rowOff>
    </xdr:from>
    <xdr:to>
      <xdr:col>12</xdr:col>
      <xdr:colOff>76804</xdr:colOff>
      <xdr:row>37</xdr:row>
      <xdr:rowOff>49531</xdr:rowOff>
    </xdr:to>
    <xdr:sp macro="" textlink="">
      <xdr:nvSpPr>
        <xdr:cNvPr id="70" name="Oval 69">
          <a:extLst>
            <a:ext uri="{FF2B5EF4-FFF2-40B4-BE49-F238E27FC236}">
              <a16:creationId xmlns:a16="http://schemas.microsoft.com/office/drawing/2014/main" id="{6C05B2CF-4C69-4627-B6F6-6A35F860BC74}"/>
            </a:ext>
          </a:extLst>
        </xdr:cNvPr>
        <xdr:cNvSpPr/>
      </xdr:nvSpPr>
      <xdr:spPr bwMode="auto">
        <a:xfrm>
          <a:off x="2076010" y="684647"/>
          <a:ext cx="501107" cy="323337"/>
        </a:xfrm>
        <a:prstGeom prst="ellipse">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en-US" sz="1100"/>
            <a:t> Start</a:t>
          </a:r>
        </a:p>
      </xdr:txBody>
    </xdr:sp>
    <xdr:clientData/>
  </xdr:twoCellAnchor>
  <xdr:twoCellAnchor>
    <xdr:from>
      <xdr:col>7</xdr:col>
      <xdr:colOff>20352</xdr:colOff>
      <xdr:row>39</xdr:row>
      <xdr:rowOff>148114</xdr:rowOff>
    </xdr:from>
    <xdr:to>
      <xdr:col>14</xdr:col>
      <xdr:colOff>196453</xdr:colOff>
      <xdr:row>43</xdr:row>
      <xdr:rowOff>154781</xdr:rowOff>
    </xdr:to>
    <xdr:sp macro="" textlink="">
      <xdr:nvSpPr>
        <xdr:cNvPr id="71" name="Flowchart: Data 70">
          <a:extLst>
            <a:ext uri="{FF2B5EF4-FFF2-40B4-BE49-F238E27FC236}">
              <a16:creationId xmlns:a16="http://schemas.microsoft.com/office/drawing/2014/main" id="{8074F7AF-8DE7-450E-A575-F6F069D9A8C7}"/>
            </a:ext>
          </a:extLst>
        </xdr:cNvPr>
        <xdr:cNvSpPr/>
      </xdr:nvSpPr>
      <xdr:spPr bwMode="auto">
        <a:xfrm>
          <a:off x="1478868" y="7000161"/>
          <a:ext cx="1712007" cy="721042"/>
        </a:xfrm>
        <a:prstGeom prst="flowChartInputOutput">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en-US" sz="600"/>
            <a:t>CO_CD, CLIENT_CD, PALLET_ID,</a:t>
          </a:r>
        </a:p>
        <a:p>
          <a:pPr algn="l"/>
          <a:r>
            <a:rPr lang="en-US" sz="600"/>
            <a:t>LOC_CD, SRC_RACK_NO, DEST_RACK_NO,CREATE_BY</a:t>
          </a:r>
          <a:r>
            <a:rPr lang="en-US" sz="600" baseline="0"/>
            <a:t> , CREATE_DATE,UPDATE_DATE, </a:t>
          </a:r>
          <a:r>
            <a:rPr lang="en-US" sz="600"/>
            <a:t> UPDATE_BY</a:t>
          </a:r>
        </a:p>
      </xdr:txBody>
    </xdr:sp>
    <xdr:clientData/>
  </xdr:twoCellAnchor>
  <xdr:twoCellAnchor>
    <xdr:from>
      <xdr:col>8</xdr:col>
      <xdr:colOff>41672</xdr:colOff>
      <xdr:row>50</xdr:row>
      <xdr:rowOff>148830</xdr:rowOff>
    </xdr:from>
    <xdr:to>
      <xdr:col>13</xdr:col>
      <xdr:colOff>196452</xdr:colOff>
      <xdr:row>55</xdr:row>
      <xdr:rowOff>148828</xdr:rowOff>
    </xdr:to>
    <xdr:sp macro="" textlink="">
      <xdr:nvSpPr>
        <xdr:cNvPr id="72" name="Flowchart: Decision 71">
          <a:extLst>
            <a:ext uri="{FF2B5EF4-FFF2-40B4-BE49-F238E27FC236}">
              <a16:creationId xmlns:a16="http://schemas.microsoft.com/office/drawing/2014/main" id="{2CA46AF5-A581-4574-BD61-851C2F0922AC}"/>
            </a:ext>
          </a:extLst>
        </xdr:cNvPr>
        <xdr:cNvSpPr/>
      </xdr:nvSpPr>
      <xdr:spPr bwMode="auto">
        <a:xfrm>
          <a:off x="1708547" y="8965408"/>
          <a:ext cx="1273968" cy="892967"/>
        </a:xfrm>
        <a:prstGeom prst="flowChartDecision">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800"/>
            <a:t>if</a:t>
          </a:r>
          <a:r>
            <a:rPr lang="en-US" sz="800" baseline="0"/>
            <a:t> pallet id, dest rack no  </a:t>
          </a:r>
          <a:r>
            <a:rPr lang="en-US" sz="800" baseline="0">
              <a:effectLst/>
              <a:latin typeface="+mn-lt"/>
              <a:ea typeface="+mn-ea"/>
              <a:cs typeface="+mn-cs"/>
            </a:rPr>
            <a:t> = allowed</a:t>
          </a:r>
          <a:endParaRPr lang="en-US" sz="800"/>
        </a:p>
      </xdr:txBody>
    </xdr:sp>
    <xdr:clientData/>
  </xdr:twoCellAnchor>
  <xdr:twoCellAnchor>
    <xdr:from>
      <xdr:col>8</xdr:col>
      <xdr:colOff>71437</xdr:colOff>
      <xdr:row>46</xdr:row>
      <xdr:rowOff>47151</xdr:rowOff>
    </xdr:from>
    <xdr:to>
      <xdr:col>13</xdr:col>
      <xdr:colOff>148828</xdr:colOff>
      <xdr:row>48</xdr:row>
      <xdr:rowOff>43339</xdr:rowOff>
    </xdr:to>
    <xdr:sp macro="" textlink="">
      <xdr:nvSpPr>
        <xdr:cNvPr id="73" name="Flowchart: Process 72">
          <a:extLst>
            <a:ext uri="{FF2B5EF4-FFF2-40B4-BE49-F238E27FC236}">
              <a16:creationId xmlns:a16="http://schemas.microsoft.com/office/drawing/2014/main" id="{8AEB552D-ACCF-4584-980D-F64874B099C8}"/>
            </a:ext>
          </a:extLst>
        </xdr:cNvPr>
        <xdr:cNvSpPr/>
      </xdr:nvSpPr>
      <xdr:spPr bwMode="auto">
        <a:xfrm>
          <a:off x="1738312" y="8149354"/>
          <a:ext cx="1196579" cy="353376"/>
        </a:xfrm>
        <a:prstGeom prst="flowChartProcess">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800"/>
            <a:t>set</a:t>
          </a:r>
          <a:r>
            <a:rPr lang="en-US" sz="800" baseline="0"/>
            <a:t> pallet id, dest rack no</a:t>
          </a:r>
          <a:endParaRPr lang="en-US" sz="800"/>
        </a:p>
      </xdr:txBody>
    </xdr:sp>
    <xdr:clientData/>
  </xdr:twoCellAnchor>
  <xdr:twoCellAnchor>
    <xdr:from>
      <xdr:col>11</xdr:col>
      <xdr:colOff>42919</xdr:colOff>
      <xdr:row>43</xdr:row>
      <xdr:rowOff>154781</xdr:rowOff>
    </xdr:from>
    <xdr:to>
      <xdr:col>11</xdr:col>
      <xdr:colOff>44649</xdr:colOff>
      <xdr:row>46</xdr:row>
      <xdr:rowOff>47151</xdr:rowOff>
    </xdr:to>
    <xdr:cxnSp macro="">
      <xdr:nvCxnSpPr>
        <xdr:cNvPr id="74" name="Straight Arrow Connector 73">
          <a:extLst>
            <a:ext uri="{FF2B5EF4-FFF2-40B4-BE49-F238E27FC236}">
              <a16:creationId xmlns:a16="http://schemas.microsoft.com/office/drawing/2014/main" id="{2817849C-D7D2-4745-9D7D-A9DEDBD8FF33}"/>
            </a:ext>
          </a:extLst>
        </xdr:cNvPr>
        <xdr:cNvCxnSpPr>
          <a:stCxn id="71" idx="4"/>
          <a:endCxn id="73" idx="0"/>
        </xdr:cNvCxnSpPr>
      </xdr:nvCxnSpPr>
      <xdr:spPr bwMode="auto">
        <a:xfrm>
          <a:off x="2334872" y="7721203"/>
          <a:ext cx="1730" cy="428151"/>
        </a:xfrm>
        <a:prstGeom prst="straightConnector1">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11</xdr:col>
      <xdr:colOff>44649</xdr:colOff>
      <xdr:row>48</xdr:row>
      <xdr:rowOff>43339</xdr:rowOff>
    </xdr:from>
    <xdr:to>
      <xdr:col>11</xdr:col>
      <xdr:colOff>53578</xdr:colOff>
      <xdr:row>50</xdr:row>
      <xdr:rowOff>148830</xdr:rowOff>
    </xdr:to>
    <xdr:cxnSp macro="">
      <xdr:nvCxnSpPr>
        <xdr:cNvPr id="75" name="Straight Arrow Connector 74">
          <a:extLst>
            <a:ext uri="{FF2B5EF4-FFF2-40B4-BE49-F238E27FC236}">
              <a16:creationId xmlns:a16="http://schemas.microsoft.com/office/drawing/2014/main" id="{10FB0D93-C14D-4BDD-9D09-1D9F979F69AF}"/>
            </a:ext>
          </a:extLst>
        </xdr:cNvPr>
        <xdr:cNvCxnSpPr>
          <a:stCxn id="73" idx="2"/>
          <a:endCxn id="72" idx="0"/>
        </xdr:cNvCxnSpPr>
      </xdr:nvCxnSpPr>
      <xdr:spPr bwMode="auto">
        <a:xfrm>
          <a:off x="2336602" y="8502730"/>
          <a:ext cx="8929" cy="462678"/>
        </a:xfrm>
        <a:prstGeom prst="straightConnector1">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11</xdr:col>
      <xdr:colOff>34611</xdr:colOff>
      <xdr:row>37</xdr:row>
      <xdr:rowOff>49531</xdr:rowOff>
    </xdr:from>
    <xdr:to>
      <xdr:col>11</xdr:col>
      <xdr:colOff>42919</xdr:colOff>
      <xdr:row>39</xdr:row>
      <xdr:rowOff>148114</xdr:rowOff>
    </xdr:to>
    <xdr:cxnSp macro="">
      <xdr:nvCxnSpPr>
        <xdr:cNvPr id="76" name="Straight Arrow Connector 75">
          <a:extLst>
            <a:ext uri="{FF2B5EF4-FFF2-40B4-BE49-F238E27FC236}">
              <a16:creationId xmlns:a16="http://schemas.microsoft.com/office/drawing/2014/main" id="{BAF9DACC-E336-412F-AF43-17C703757B20}"/>
            </a:ext>
          </a:extLst>
        </xdr:cNvPr>
        <xdr:cNvCxnSpPr>
          <a:stCxn id="70" idx="4"/>
          <a:endCxn id="71" idx="1"/>
        </xdr:cNvCxnSpPr>
      </xdr:nvCxnSpPr>
      <xdr:spPr bwMode="auto">
        <a:xfrm>
          <a:off x="2326564" y="6544390"/>
          <a:ext cx="8308" cy="455771"/>
        </a:xfrm>
        <a:prstGeom prst="straightConnector1">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10240</xdr:colOff>
      <xdr:row>51</xdr:row>
      <xdr:rowOff>174305</xdr:rowOff>
    </xdr:from>
    <xdr:to>
      <xdr:col>22</xdr:col>
      <xdr:colOff>196454</xdr:colOff>
      <xdr:row>54</xdr:row>
      <xdr:rowOff>35718</xdr:rowOff>
    </xdr:to>
    <xdr:sp macro="" textlink="">
      <xdr:nvSpPr>
        <xdr:cNvPr id="77" name="Flowchart: Process 76">
          <a:extLst>
            <a:ext uri="{FF2B5EF4-FFF2-40B4-BE49-F238E27FC236}">
              <a16:creationId xmlns:a16="http://schemas.microsoft.com/office/drawing/2014/main" id="{F58AA752-F3D3-4829-8906-6959C2F1B075}"/>
            </a:ext>
          </a:extLst>
        </xdr:cNvPr>
        <xdr:cNvSpPr/>
      </xdr:nvSpPr>
      <xdr:spPr bwMode="auto">
        <a:xfrm>
          <a:off x="3838099" y="9169477"/>
          <a:ext cx="1019652" cy="397194"/>
        </a:xfrm>
        <a:prstGeom prst="flowChartProcess">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700"/>
            <a:t>choose</a:t>
          </a:r>
          <a:r>
            <a:rPr lang="en-US" sz="700" baseline="0"/>
            <a:t> another rack no </a:t>
          </a:r>
          <a:endParaRPr lang="en-US" sz="700"/>
        </a:p>
      </xdr:txBody>
    </xdr:sp>
    <xdr:clientData/>
  </xdr:twoCellAnchor>
  <xdr:twoCellAnchor>
    <xdr:from>
      <xdr:col>6</xdr:col>
      <xdr:colOff>205265</xdr:colOff>
      <xdr:row>58</xdr:row>
      <xdr:rowOff>163114</xdr:rowOff>
    </xdr:from>
    <xdr:to>
      <xdr:col>15</xdr:col>
      <xdr:colOff>59532</xdr:colOff>
      <xdr:row>60</xdr:row>
      <xdr:rowOff>163114</xdr:rowOff>
    </xdr:to>
    <xdr:sp macro="" textlink="">
      <xdr:nvSpPr>
        <xdr:cNvPr id="78" name="Flowchart: Process 77">
          <a:extLst>
            <a:ext uri="{FF2B5EF4-FFF2-40B4-BE49-F238E27FC236}">
              <a16:creationId xmlns:a16="http://schemas.microsoft.com/office/drawing/2014/main" id="{527E30CC-5014-4A27-B7B3-3AADCF60AE52}"/>
            </a:ext>
          </a:extLst>
        </xdr:cNvPr>
        <xdr:cNvSpPr/>
      </xdr:nvSpPr>
      <xdr:spPr bwMode="auto">
        <a:xfrm>
          <a:off x="1455421" y="10408442"/>
          <a:ext cx="1806892" cy="357188"/>
        </a:xfrm>
        <a:prstGeom prst="flowChartProcess">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700">
              <a:latin typeface="+mn-lt"/>
              <a:ea typeface="+mn-ea"/>
              <a:cs typeface="+mn-cs"/>
            </a:rPr>
            <a:t>insert</a:t>
          </a:r>
          <a:r>
            <a:rPr lang="en-US" sz="700" baseline="0">
              <a:latin typeface="+mn-lt"/>
              <a:ea typeface="+mn-ea"/>
              <a:cs typeface="+mn-cs"/>
            </a:rPr>
            <a:t> and update to rack assign and pallet table </a:t>
          </a:r>
          <a:r>
            <a:rPr lang="en-US" sz="700">
              <a:latin typeface="+mn-lt"/>
              <a:ea typeface="+mn-ea"/>
              <a:cs typeface="+mn-cs"/>
            </a:rPr>
            <a:t> </a:t>
          </a:r>
          <a:endParaRPr lang="en-US" sz="700"/>
        </a:p>
      </xdr:txBody>
    </xdr:sp>
    <xdr:clientData/>
  </xdr:twoCellAnchor>
  <xdr:twoCellAnchor>
    <xdr:from>
      <xdr:col>10</xdr:col>
      <xdr:colOff>107155</xdr:colOff>
      <xdr:row>56</xdr:row>
      <xdr:rowOff>110727</xdr:rowOff>
    </xdr:from>
    <xdr:to>
      <xdr:col>12</xdr:col>
      <xdr:colOff>61434</xdr:colOff>
      <xdr:row>57</xdr:row>
      <xdr:rowOff>137398</xdr:rowOff>
    </xdr:to>
    <xdr:sp macro="" textlink="">
      <xdr:nvSpPr>
        <xdr:cNvPr id="79" name="Flowchart: Process 78">
          <a:extLst>
            <a:ext uri="{FF2B5EF4-FFF2-40B4-BE49-F238E27FC236}">
              <a16:creationId xmlns:a16="http://schemas.microsoft.com/office/drawing/2014/main" id="{23F06DE8-12F2-4344-BBB8-84F74E32BC9F}"/>
            </a:ext>
          </a:extLst>
        </xdr:cNvPr>
        <xdr:cNvSpPr/>
      </xdr:nvSpPr>
      <xdr:spPr bwMode="auto">
        <a:xfrm>
          <a:off x="2190749" y="9998868"/>
          <a:ext cx="370998" cy="205264"/>
        </a:xfrm>
        <a:prstGeom prst="flowChartProcess">
          <a:avLst/>
        </a:prstGeom>
        <a:ln>
          <a:noFill/>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wrap="square" lIns="18288" tIns="0" rIns="0" bIns="0" rtlCol="0" anchor="ctr" upright="1"/>
        <a:lstStyle/>
        <a:p>
          <a:pPr algn="l"/>
          <a:r>
            <a:rPr lang="en-US" sz="800"/>
            <a:t>Yes</a:t>
          </a:r>
        </a:p>
      </xdr:txBody>
    </xdr:sp>
    <xdr:clientData/>
  </xdr:twoCellAnchor>
  <xdr:twoCellAnchor>
    <xdr:from>
      <xdr:col>15</xdr:col>
      <xdr:colOff>101442</xdr:colOff>
      <xdr:row>52</xdr:row>
      <xdr:rowOff>49529</xdr:rowOff>
    </xdr:from>
    <xdr:to>
      <xdr:col>17</xdr:col>
      <xdr:colOff>51911</xdr:colOff>
      <xdr:row>53</xdr:row>
      <xdr:rowOff>72390</xdr:rowOff>
    </xdr:to>
    <xdr:sp macro="" textlink="">
      <xdr:nvSpPr>
        <xdr:cNvPr id="80" name="Flowchart: Process 79">
          <a:extLst>
            <a:ext uri="{FF2B5EF4-FFF2-40B4-BE49-F238E27FC236}">
              <a16:creationId xmlns:a16="http://schemas.microsoft.com/office/drawing/2014/main" id="{672B990B-DD61-45DD-8BD9-B4BF2C3931BE}"/>
            </a:ext>
          </a:extLst>
        </xdr:cNvPr>
        <xdr:cNvSpPr/>
      </xdr:nvSpPr>
      <xdr:spPr bwMode="auto">
        <a:xfrm>
          <a:off x="3304223" y="9223295"/>
          <a:ext cx="367188" cy="201454"/>
        </a:xfrm>
        <a:prstGeom prst="flowChartProcess">
          <a:avLst/>
        </a:prstGeom>
        <a:ln>
          <a:noFill/>
          <a:headEnd type="none" w="med" len="med"/>
          <a:tailEnd type="none" w="med" len="med"/>
        </a:ln>
      </xdr:spPr>
      <xdr:style>
        <a:lnRef idx="2">
          <a:schemeClr val="accent1"/>
        </a:lnRef>
        <a:fillRef idx="1">
          <a:schemeClr val="lt1"/>
        </a:fillRef>
        <a:effectRef idx="0">
          <a:schemeClr val="accent1"/>
        </a:effectRef>
        <a:fontRef idx="minor">
          <a:schemeClr val="dk1"/>
        </a:fontRef>
      </xdr:style>
      <xdr:txBody>
        <a:bodyPr vertOverflow="clip" wrap="square" lIns="18288" tIns="0" rIns="0" bIns="0" rtlCol="0" anchor="ctr" upright="1"/>
        <a:lstStyle/>
        <a:p>
          <a:pPr algn="l"/>
          <a:r>
            <a:rPr lang="en-US" sz="800"/>
            <a:t>NO</a:t>
          </a:r>
        </a:p>
      </xdr:txBody>
    </xdr:sp>
    <xdr:clientData/>
  </xdr:twoCellAnchor>
  <xdr:twoCellAnchor>
    <xdr:from>
      <xdr:col>11</xdr:col>
      <xdr:colOff>59825</xdr:colOff>
      <xdr:row>55</xdr:row>
      <xdr:rowOff>139138</xdr:rowOff>
    </xdr:from>
    <xdr:to>
      <xdr:col>11</xdr:col>
      <xdr:colOff>71438</xdr:colOff>
      <xdr:row>58</xdr:row>
      <xdr:rowOff>160734</xdr:rowOff>
    </xdr:to>
    <xdr:cxnSp macro="">
      <xdr:nvCxnSpPr>
        <xdr:cNvPr id="81" name="Straight Arrow Connector 80">
          <a:extLst>
            <a:ext uri="{FF2B5EF4-FFF2-40B4-BE49-F238E27FC236}">
              <a16:creationId xmlns:a16="http://schemas.microsoft.com/office/drawing/2014/main" id="{1B2EF2E5-EEFD-41FB-AF26-9FCABC8960EB}"/>
            </a:ext>
          </a:extLst>
        </xdr:cNvPr>
        <xdr:cNvCxnSpPr/>
      </xdr:nvCxnSpPr>
      <xdr:spPr bwMode="auto">
        <a:xfrm>
          <a:off x="2351778" y="9848685"/>
          <a:ext cx="11613" cy="557377"/>
        </a:xfrm>
        <a:prstGeom prst="straightConnector1">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200319</xdr:colOff>
      <xdr:row>53</xdr:row>
      <xdr:rowOff>47625</xdr:rowOff>
    </xdr:from>
    <xdr:to>
      <xdr:col>18</xdr:col>
      <xdr:colOff>17860</xdr:colOff>
      <xdr:row>53</xdr:row>
      <xdr:rowOff>65320</xdr:rowOff>
    </xdr:to>
    <xdr:cxnSp macro="">
      <xdr:nvCxnSpPr>
        <xdr:cNvPr id="82" name="Straight Arrow Connector 81">
          <a:extLst>
            <a:ext uri="{FF2B5EF4-FFF2-40B4-BE49-F238E27FC236}">
              <a16:creationId xmlns:a16="http://schemas.microsoft.com/office/drawing/2014/main" id="{99B07E98-9A39-466C-80CB-3E6018CE2B63}"/>
            </a:ext>
          </a:extLst>
        </xdr:cNvPr>
        <xdr:cNvCxnSpPr/>
      </xdr:nvCxnSpPr>
      <xdr:spPr bwMode="auto">
        <a:xfrm flipV="1">
          <a:off x="2986382" y="9399984"/>
          <a:ext cx="859337" cy="17695"/>
        </a:xfrm>
        <a:prstGeom prst="straightConnector1">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148829</xdr:colOff>
      <xdr:row>47</xdr:row>
      <xdr:rowOff>45245</xdr:rowOff>
    </xdr:from>
    <xdr:to>
      <xdr:col>20</xdr:col>
      <xdr:colOff>103348</xdr:colOff>
      <xdr:row>51</xdr:row>
      <xdr:rowOff>174305</xdr:rowOff>
    </xdr:to>
    <xdr:cxnSp macro="">
      <xdr:nvCxnSpPr>
        <xdr:cNvPr id="83" name="Connector: Elbow 82">
          <a:extLst>
            <a:ext uri="{FF2B5EF4-FFF2-40B4-BE49-F238E27FC236}">
              <a16:creationId xmlns:a16="http://schemas.microsoft.com/office/drawing/2014/main" id="{AE7DB097-A030-437C-8D35-A26917E0DBF0}"/>
            </a:ext>
          </a:extLst>
        </xdr:cNvPr>
        <xdr:cNvCxnSpPr>
          <a:stCxn id="77" idx="0"/>
          <a:endCxn id="73" idx="3"/>
        </xdr:cNvCxnSpPr>
      </xdr:nvCxnSpPr>
      <xdr:spPr bwMode="auto">
        <a:xfrm rot="16200000" flipV="1">
          <a:off x="3219691" y="8041243"/>
          <a:ext cx="843435" cy="1413034"/>
        </a:xfrm>
        <a:prstGeom prst="bentConnector2">
          <a:avLst/>
        </a:prstGeom>
        <a:solidFill>
          <a:srgbClr val="CCFFFF"/>
        </a:solidFill>
        <a:ln w="9525" cap="flat" cmpd="sng" algn="ctr">
          <a:solidFill>
            <a:srgbClr val="000000"/>
          </a:solidFill>
          <a:prstDash val="solid"/>
          <a:round/>
          <a:headEnd type="none" w="med" len="med"/>
          <a:tailEnd type="triangle"/>
        </a:ln>
        <a:effectLst/>
      </xdr:spPr>
    </xdr:cxnSp>
    <xdr:clientData/>
  </xdr:twoCellAnchor>
  <xdr:twoCellAnchor>
    <xdr:from>
      <xdr:col>10</xdr:col>
      <xdr:colOff>17859</xdr:colOff>
      <xdr:row>64</xdr:row>
      <xdr:rowOff>17860</xdr:rowOff>
    </xdr:from>
    <xdr:to>
      <xdr:col>12</xdr:col>
      <xdr:colOff>102247</xdr:colOff>
      <xdr:row>65</xdr:row>
      <xdr:rowOff>162603</xdr:rowOff>
    </xdr:to>
    <xdr:sp macro="" textlink="">
      <xdr:nvSpPr>
        <xdr:cNvPr id="84" name="Oval 83">
          <a:extLst>
            <a:ext uri="{FF2B5EF4-FFF2-40B4-BE49-F238E27FC236}">
              <a16:creationId xmlns:a16="http://schemas.microsoft.com/office/drawing/2014/main" id="{B6CAD601-AACB-422A-A51D-9129D7DD1EA1}"/>
            </a:ext>
          </a:extLst>
        </xdr:cNvPr>
        <xdr:cNvSpPr/>
      </xdr:nvSpPr>
      <xdr:spPr bwMode="auto">
        <a:xfrm>
          <a:off x="2101453" y="11334751"/>
          <a:ext cx="501107" cy="323336"/>
        </a:xfrm>
        <a:prstGeom prst="ellipse">
          <a:avLst/>
        </a:prstGeom>
        <a:solidFill>
          <a:srgbClr val="CC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r>
            <a:rPr lang="en-US" sz="1100"/>
            <a:t> </a:t>
          </a:r>
          <a:r>
            <a:rPr lang="en-US" sz="1100" baseline="0"/>
            <a:t> </a:t>
          </a:r>
          <a:r>
            <a:rPr lang="en-US" sz="1100"/>
            <a:t>End</a:t>
          </a:r>
        </a:p>
      </xdr:txBody>
    </xdr:sp>
    <xdr:clientData/>
  </xdr:twoCellAnchor>
  <xdr:twoCellAnchor>
    <xdr:from>
      <xdr:col>11</xdr:col>
      <xdr:colOff>66914</xdr:colOff>
      <xdr:row>60</xdr:row>
      <xdr:rowOff>163114</xdr:rowOff>
    </xdr:from>
    <xdr:to>
      <xdr:col>11</xdr:col>
      <xdr:colOff>71438</xdr:colOff>
      <xdr:row>64</xdr:row>
      <xdr:rowOff>23812</xdr:rowOff>
    </xdr:to>
    <xdr:cxnSp macro="">
      <xdr:nvCxnSpPr>
        <xdr:cNvPr id="85" name="Straight Arrow Connector 84">
          <a:extLst>
            <a:ext uri="{FF2B5EF4-FFF2-40B4-BE49-F238E27FC236}">
              <a16:creationId xmlns:a16="http://schemas.microsoft.com/office/drawing/2014/main" id="{92D2AEA2-89D4-4887-8DE3-0DB88C50FB90}"/>
            </a:ext>
          </a:extLst>
        </xdr:cNvPr>
        <xdr:cNvCxnSpPr>
          <a:stCxn id="78" idx="2"/>
        </xdr:cNvCxnSpPr>
      </xdr:nvCxnSpPr>
      <xdr:spPr bwMode="auto">
        <a:xfrm>
          <a:off x="2358867" y="10765630"/>
          <a:ext cx="4524" cy="575073"/>
        </a:xfrm>
        <a:prstGeom prst="straightConnector1">
          <a:avLst/>
        </a:prstGeom>
        <a:solidFill>
          <a:srgbClr val="CCFFFF"/>
        </a:solidFill>
        <a:ln w="9525" cap="flat" cmpd="sng" algn="ctr">
          <a:solidFill>
            <a:srgbClr val="000000"/>
          </a:solidFill>
          <a:prstDash val="solid"/>
          <a:round/>
          <a:headEnd type="none" w="med" len="med"/>
          <a:tailEnd type="triangle"/>
        </a:ln>
        <a:effec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T/01_NPMI/BID&#24341;&#32153;&#36039;&#26009;_20220629/&#35373;&#35336;&#38283;&#30330;&#12489;&#12461;&#12517;&#12513;&#12531;&#12488;/&#35373;&#35336;&#26360;/10_&#30011;&#38754;&#35373;&#35336;/CSC00600_&#35336;&#30011;&#22806;&#35069;&#36896;&#25351;&#22259;_r3.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ON%20GIT/01_NPMI/Spec%20Sheet%20Draft/01_Screen/01_Done/DSS_CBMB0400_Unit_Master.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02_PROJECT\18_DAIHO\TSD\(Frontend)%20TSD_ScreenID_ScreenName.xlsx" TargetMode="External"/><Relationship Id="rId1" Type="http://schemas.openxmlformats.org/officeDocument/2006/relationships/externalLinkPath" Target="/Project/Daiho/(BID)%20Technical%20specification%20document/(Frontend)%20TSD_ScreenID_ScreenNa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変更来歴"/>
      <sheetName val="画面仕様書(画面イメージ)"/>
      <sheetName val="画面仕様書(概要)"/>
      <sheetName val="画面仕様書(項目説明)"/>
      <sheetName val="画面仕様書(詳細)"/>
      <sheetName val="使用オブジェクト"/>
      <sheetName val="補足資料"/>
      <sheetName val="確認事項リスト"/>
      <sheetName val="詳細処理説明"/>
      <sheetName val="詳細処理説明（補足）"/>
    </sheetNames>
    <sheetDataSet>
      <sheetData sheetId="0" refreshError="1">
        <row r="6">
          <cell r="K6" t="str">
            <v>MCFrameCS
生産管理</v>
          </cell>
          <cell r="M6" t="str">
            <v>画面仕様・
設計書</v>
          </cell>
        </row>
        <row r="7">
          <cell r="K7" t="str">
            <v>森</v>
          </cell>
        </row>
        <row r="8">
          <cell r="K8">
            <v>43646</v>
          </cell>
        </row>
        <row r="10">
          <cell r="K10" t="str">
            <v>製造管理</v>
          </cell>
        </row>
        <row r="11">
          <cell r="E11" t="str">
            <v>日本ピストンリング株式会社 殿</v>
          </cell>
          <cell r="K11" t="str">
            <v>3.80.0</v>
          </cell>
        </row>
        <row r="13">
          <cell r="E13" t="str">
            <v>CSC00600</v>
          </cell>
        </row>
        <row r="14">
          <cell r="E14" t="str">
            <v>計画外製造指図</v>
          </cell>
        </row>
        <row r="15">
          <cell r="E15" t="str">
            <v>BN-PX-332</v>
          </cell>
        </row>
        <row r="16">
          <cell r="E16" t="str">
            <v>r3.0</v>
          </cell>
        </row>
        <row r="21">
          <cell r="D21">
            <v>43476</v>
          </cell>
        </row>
        <row r="22">
          <cell r="D22" t="str">
            <v>森</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hange History"/>
      <sheetName val="Specification(Image)_NPMI"/>
      <sheetName val="Specification(Outline)_NPMI"/>
      <sheetName val="Specification(Item)_NPMI"/>
      <sheetName val="Specification(Function)_NPMI"/>
      <sheetName val="Specification(Object)_NPMI"/>
      <sheetName val="Specification(Supplement)_NPMI"/>
      <sheetName val="Checklist"/>
      <sheetName val="Support_Information"/>
    </sheetNames>
    <sheetDataSet>
      <sheetData sheetId="0">
        <row r="6">
          <cell r="K6" t="str">
            <v>MCFrameCS
Production control</v>
          </cell>
          <cell r="M6" t="str">
            <v>Sepcification Document</v>
          </cell>
        </row>
        <row r="10">
          <cell r="K10" t="str">
            <v>Master Data</v>
          </cell>
        </row>
        <row r="11">
          <cell r="E11" t="str">
            <v>Nippon Piston Ring Co., Ltd.</v>
          </cell>
          <cell r="K11" t="str">
            <v>3.80.0</v>
          </cell>
        </row>
        <row r="13">
          <cell r="E13" t="str">
            <v>CBMB0400</v>
          </cell>
        </row>
        <row r="14">
          <cell r="E14" t="str">
            <v>Unit Master</v>
          </cell>
        </row>
        <row r="15">
          <cell r="E15" t="str">
            <v>BN-PX-332</v>
          </cell>
        </row>
        <row r="16">
          <cell r="E16">
            <v>1</v>
          </cell>
        </row>
        <row r="21">
          <cell r="D21">
            <v>44824</v>
          </cell>
        </row>
        <row r="22">
          <cell r="D22" t="str">
            <v>BID</v>
          </cell>
        </row>
      </sheetData>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Change History"/>
      <sheetName val="Outline Summary"/>
      <sheetName val="Layout Design"/>
      <sheetName val="Item"/>
      <sheetName val="Function list"/>
      <sheetName val="Support"/>
      <sheetName val="Confirmation list"/>
      <sheetName val="Source"/>
    </sheetNames>
    <sheetDataSet>
      <sheetData sheetId="0">
        <row r="6">
          <cell r="K6" t="str">
            <v>MCFrameCS
Production control</v>
          </cell>
          <cell r="M6" t="str">
            <v>Sepcification Document</v>
          </cell>
        </row>
        <row r="16">
          <cell r="E16">
            <v>0</v>
          </cell>
        </row>
        <row r="22">
          <cell r="D22" t="str">
            <v>BID</v>
          </cell>
          <cell r="E22" t="str">
            <v>BID</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localhost:7298/api/ASM_Z_RACK_ASSIGN" TargetMode="External"/><Relationship Id="rId3" Type="http://schemas.openxmlformats.org/officeDocument/2006/relationships/hyperlink" Target="https://localhost:7298/api/ASM_Z_ROLE/test2" TargetMode="External"/><Relationship Id="rId7" Type="http://schemas.openxmlformats.org/officeDocument/2006/relationships/hyperlink" Target="/api/ASM_Z_RACK_ASSIGN" TargetMode="External"/><Relationship Id="rId2" Type="http://schemas.openxmlformats.org/officeDocument/2006/relationships/hyperlink" Target="http://localhost:2020/api/ASM_Z_ROLE" TargetMode="External"/><Relationship Id="rId1" Type="http://schemas.openxmlformats.org/officeDocument/2006/relationships/hyperlink" Target="http://localhost:2020/api/ASM_Z_ROLE" TargetMode="External"/><Relationship Id="rId6" Type="http://schemas.openxmlformats.org/officeDocument/2006/relationships/hyperlink" Target="http://localhost:2020/api/ASM_Z_ROLE" TargetMode="External"/><Relationship Id="rId5" Type="http://schemas.openxmlformats.org/officeDocument/2006/relationships/hyperlink" Target="http://localhost:7298/api/ASM_Z_PALLET/" TargetMode="External"/><Relationship Id="rId4" Type="http://schemas.openxmlformats.org/officeDocument/2006/relationships/hyperlink" Target="file:///C:\api\ASM_Z_PALLET"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localhost:729/api/ASM_Z_RACK_ASSIGN" TargetMode="External"/><Relationship Id="rId1" Type="http://schemas.openxmlformats.org/officeDocument/2006/relationships/hyperlink" Target="http://localhost:7298/api/ASM_Z_PALLE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3"/>
  <sheetViews>
    <sheetView showGridLines="0" tabSelected="1" view="pageBreakPreview" topLeftCell="A5" zoomScale="110" zoomScaleNormal="75" zoomScaleSheetLayoutView="110" workbookViewId="0">
      <selection activeCell="I12" sqref="I12"/>
    </sheetView>
  </sheetViews>
  <sheetFormatPr defaultColWidth="15.625" defaultRowHeight="13.5"/>
  <cols>
    <col min="1" max="1" width="15.625" style="2" customWidth="1"/>
    <col min="2" max="2" width="14.125" style="2" customWidth="1"/>
    <col min="3" max="7" width="13.125" style="2" customWidth="1"/>
    <col min="8" max="8" width="14.125" style="2" customWidth="1"/>
    <col min="9" max="9" width="15.625" style="2" customWidth="1"/>
    <col min="10" max="10" width="14.5" style="3" customWidth="1"/>
    <col min="11" max="11" width="10.625" style="3" customWidth="1"/>
    <col min="12" max="12" width="13.625" style="2" customWidth="1"/>
    <col min="13" max="13" width="16.5" style="2" customWidth="1"/>
    <col min="14" max="256" width="15.625" style="2"/>
    <col min="257" max="257" width="15.625" style="2" customWidth="1"/>
    <col min="258" max="258" width="14.125" style="2" customWidth="1"/>
    <col min="259" max="263" width="13.125" style="2" customWidth="1"/>
    <col min="264" max="264" width="14.125" style="2" customWidth="1"/>
    <col min="265" max="265" width="15.625" style="2" customWidth="1"/>
    <col min="266" max="266" width="25.625" style="2" customWidth="1"/>
    <col min="267" max="267" width="59.5" style="2" customWidth="1"/>
    <col min="268" max="268" width="9" style="2" customWidth="1"/>
    <col min="269" max="269" width="16.5" style="2" customWidth="1"/>
    <col min="270" max="512" width="15.625" style="2"/>
    <col min="513" max="513" width="15.625" style="2" customWidth="1"/>
    <col min="514" max="514" width="14.125" style="2" customWidth="1"/>
    <col min="515" max="519" width="13.125" style="2" customWidth="1"/>
    <col min="520" max="520" width="14.125" style="2" customWidth="1"/>
    <col min="521" max="521" width="15.625" style="2" customWidth="1"/>
    <col min="522" max="522" width="25.625" style="2" customWidth="1"/>
    <col min="523" max="523" width="59.5" style="2" customWidth="1"/>
    <col min="524" max="524" width="9" style="2" customWidth="1"/>
    <col min="525" max="525" width="16.5" style="2" customWidth="1"/>
    <col min="526" max="768" width="15.625" style="2"/>
    <col min="769" max="769" width="15.625" style="2" customWidth="1"/>
    <col min="770" max="770" width="14.125" style="2" customWidth="1"/>
    <col min="771" max="775" width="13.125" style="2" customWidth="1"/>
    <col min="776" max="776" width="14.125" style="2" customWidth="1"/>
    <col min="777" max="777" width="15.625" style="2" customWidth="1"/>
    <col min="778" max="778" width="25.625" style="2" customWidth="1"/>
    <col min="779" max="779" width="59.5" style="2" customWidth="1"/>
    <col min="780" max="780" width="9" style="2" customWidth="1"/>
    <col min="781" max="781" width="16.5" style="2" customWidth="1"/>
    <col min="782" max="1024" width="15.625" style="2"/>
    <col min="1025" max="1025" width="15.625" style="2" customWidth="1"/>
    <col min="1026" max="1026" width="14.125" style="2" customWidth="1"/>
    <col min="1027" max="1031" width="13.125" style="2" customWidth="1"/>
    <col min="1032" max="1032" width="14.125" style="2" customWidth="1"/>
    <col min="1033" max="1033" width="15.625" style="2" customWidth="1"/>
    <col min="1034" max="1034" width="25.625" style="2" customWidth="1"/>
    <col min="1035" max="1035" width="59.5" style="2" customWidth="1"/>
    <col min="1036" max="1036" width="9" style="2" customWidth="1"/>
    <col min="1037" max="1037" width="16.5" style="2" customWidth="1"/>
    <col min="1038" max="1280" width="15.625" style="2"/>
    <col min="1281" max="1281" width="15.625" style="2" customWidth="1"/>
    <col min="1282" max="1282" width="14.125" style="2" customWidth="1"/>
    <col min="1283" max="1287" width="13.125" style="2" customWidth="1"/>
    <col min="1288" max="1288" width="14.125" style="2" customWidth="1"/>
    <col min="1289" max="1289" width="15.625" style="2" customWidth="1"/>
    <col min="1290" max="1290" width="25.625" style="2" customWidth="1"/>
    <col min="1291" max="1291" width="59.5" style="2" customWidth="1"/>
    <col min="1292" max="1292" width="9" style="2" customWidth="1"/>
    <col min="1293" max="1293" width="16.5" style="2" customWidth="1"/>
    <col min="1294" max="1536" width="15.625" style="2"/>
    <col min="1537" max="1537" width="15.625" style="2" customWidth="1"/>
    <col min="1538" max="1538" width="14.125" style="2" customWidth="1"/>
    <col min="1539" max="1543" width="13.125" style="2" customWidth="1"/>
    <col min="1544" max="1544" width="14.125" style="2" customWidth="1"/>
    <col min="1545" max="1545" width="15.625" style="2" customWidth="1"/>
    <col min="1546" max="1546" width="25.625" style="2" customWidth="1"/>
    <col min="1547" max="1547" width="59.5" style="2" customWidth="1"/>
    <col min="1548" max="1548" width="9" style="2" customWidth="1"/>
    <col min="1549" max="1549" width="16.5" style="2" customWidth="1"/>
    <col min="1550" max="1792" width="15.625" style="2"/>
    <col min="1793" max="1793" width="15.625" style="2" customWidth="1"/>
    <col min="1794" max="1794" width="14.125" style="2" customWidth="1"/>
    <col min="1795" max="1799" width="13.125" style="2" customWidth="1"/>
    <col min="1800" max="1800" width="14.125" style="2" customWidth="1"/>
    <col min="1801" max="1801" width="15.625" style="2" customWidth="1"/>
    <col min="1802" max="1802" width="25.625" style="2" customWidth="1"/>
    <col min="1803" max="1803" width="59.5" style="2" customWidth="1"/>
    <col min="1804" max="1804" width="9" style="2" customWidth="1"/>
    <col min="1805" max="1805" width="16.5" style="2" customWidth="1"/>
    <col min="1806" max="2048" width="15.625" style="2"/>
    <col min="2049" max="2049" width="15.625" style="2" customWidth="1"/>
    <col min="2050" max="2050" width="14.125" style="2" customWidth="1"/>
    <col min="2051" max="2055" width="13.125" style="2" customWidth="1"/>
    <col min="2056" max="2056" width="14.125" style="2" customWidth="1"/>
    <col min="2057" max="2057" width="15.625" style="2" customWidth="1"/>
    <col min="2058" max="2058" width="25.625" style="2" customWidth="1"/>
    <col min="2059" max="2059" width="59.5" style="2" customWidth="1"/>
    <col min="2060" max="2060" width="9" style="2" customWidth="1"/>
    <col min="2061" max="2061" width="16.5" style="2" customWidth="1"/>
    <col min="2062" max="2304" width="15.625" style="2"/>
    <col min="2305" max="2305" width="15.625" style="2" customWidth="1"/>
    <col min="2306" max="2306" width="14.125" style="2" customWidth="1"/>
    <col min="2307" max="2311" width="13.125" style="2" customWidth="1"/>
    <col min="2312" max="2312" width="14.125" style="2" customWidth="1"/>
    <col min="2313" max="2313" width="15.625" style="2" customWidth="1"/>
    <col min="2314" max="2314" width="25.625" style="2" customWidth="1"/>
    <col min="2315" max="2315" width="59.5" style="2" customWidth="1"/>
    <col min="2316" max="2316" width="9" style="2" customWidth="1"/>
    <col min="2317" max="2317" width="16.5" style="2" customWidth="1"/>
    <col min="2318" max="2560" width="15.625" style="2"/>
    <col min="2561" max="2561" width="15.625" style="2" customWidth="1"/>
    <col min="2562" max="2562" width="14.125" style="2" customWidth="1"/>
    <col min="2563" max="2567" width="13.125" style="2" customWidth="1"/>
    <col min="2568" max="2568" width="14.125" style="2" customWidth="1"/>
    <col min="2569" max="2569" width="15.625" style="2" customWidth="1"/>
    <col min="2570" max="2570" width="25.625" style="2" customWidth="1"/>
    <col min="2571" max="2571" width="59.5" style="2" customWidth="1"/>
    <col min="2572" max="2572" width="9" style="2" customWidth="1"/>
    <col min="2573" max="2573" width="16.5" style="2" customWidth="1"/>
    <col min="2574" max="2816" width="15.625" style="2"/>
    <col min="2817" max="2817" width="15.625" style="2" customWidth="1"/>
    <col min="2818" max="2818" width="14.125" style="2" customWidth="1"/>
    <col min="2819" max="2823" width="13.125" style="2" customWidth="1"/>
    <col min="2824" max="2824" width="14.125" style="2" customWidth="1"/>
    <col min="2825" max="2825" width="15.625" style="2" customWidth="1"/>
    <col min="2826" max="2826" width="25.625" style="2" customWidth="1"/>
    <col min="2827" max="2827" width="59.5" style="2" customWidth="1"/>
    <col min="2828" max="2828" width="9" style="2" customWidth="1"/>
    <col min="2829" max="2829" width="16.5" style="2" customWidth="1"/>
    <col min="2830" max="3072" width="15.625" style="2"/>
    <col min="3073" max="3073" width="15.625" style="2" customWidth="1"/>
    <col min="3074" max="3074" width="14.125" style="2" customWidth="1"/>
    <col min="3075" max="3079" width="13.125" style="2" customWidth="1"/>
    <col min="3080" max="3080" width="14.125" style="2" customWidth="1"/>
    <col min="3081" max="3081" width="15.625" style="2" customWidth="1"/>
    <col min="3082" max="3082" width="25.625" style="2" customWidth="1"/>
    <col min="3083" max="3083" width="59.5" style="2" customWidth="1"/>
    <col min="3084" max="3084" width="9" style="2" customWidth="1"/>
    <col min="3085" max="3085" width="16.5" style="2" customWidth="1"/>
    <col min="3086" max="3328" width="15.625" style="2"/>
    <col min="3329" max="3329" width="15.625" style="2" customWidth="1"/>
    <col min="3330" max="3330" width="14.125" style="2" customWidth="1"/>
    <col min="3331" max="3335" width="13.125" style="2" customWidth="1"/>
    <col min="3336" max="3336" width="14.125" style="2" customWidth="1"/>
    <col min="3337" max="3337" width="15.625" style="2" customWidth="1"/>
    <col min="3338" max="3338" width="25.625" style="2" customWidth="1"/>
    <col min="3339" max="3339" width="59.5" style="2" customWidth="1"/>
    <col min="3340" max="3340" width="9" style="2" customWidth="1"/>
    <col min="3341" max="3341" width="16.5" style="2" customWidth="1"/>
    <col min="3342" max="3584" width="15.625" style="2"/>
    <col min="3585" max="3585" width="15.625" style="2" customWidth="1"/>
    <col min="3586" max="3586" width="14.125" style="2" customWidth="1"/>
    <col min="3587" max="3591" width="13.125" style="2" customWidth="1"/>
    <col min="3592" max="3592" width="14.125" style="2" customWidth="1"/>
    <col min="3593" max="3593" width="15.625" style="2" customWidth="1"/>
    <col min="3594" max="3594" width="25.625" style="2" customWidth="1"/>
    <col min="3595" max="3595" width="59.5" style="2" customWidth="1"/>
    <col min="3596" max="3596" width="9" style="2" customWidth="1"/>
    <col min="3597" max="3597" width="16.5" style="2" customWidth="1"/>
    <col min="3598" max="3840" width="15.625" style="2"/>
    <col min="3841" max="3841" width="15.625" style="2" customWidth="1"/>
    <col min="3842" max="3842" width="14.125" style="2" customWidth="1"/>
    <col min="3843" max="3847" width="13.125" style="2" customWidth="1"/>
    <col min="3848" max="3848" width="14.125" style="2" customWidth="1"/>
    <col min="3849" max="3849" width="15.625" style="2" customWidth="1"/>
    <col min="3850" max="3850" width="25.625" style="2" customWidth="1"/>
    <col min="3851" max="3851" width="59.5" style="2" customWidth="1"/>
    <col min="3852" max="3852" width="9" style="2" customWidth="1"/>
    <col min="3853" max="3853" width="16.5" style="2" customWidth="1"/>
    <col min="3854" max="4096" width="15.625" style="2"/>
    <col min="4097" max="4097" width="15.625" style="2" customWidth="1"/>
    <col min="4098" max="4098" width="14.125" style="2" customWidth="1"/>
    <col min="4099" max="4103" width="13.125" style="2" customWidth="1"/>
    <col min="4104" max="4104" width="14.125" style="2" customWidth="1"/>
    <col min="4105" max="4105" width="15.625" style="2" customWidth="1"/>
    <col min="4106" max="4106" width="25.625" style="2" customWidth="1"/>
    <col min="4107" max="4107" width="59.5" style="2" customWidth="1"/>
    <col min="4108" max="4108" width="9" style="2" customWidth="1"/>
    <col min="4109" max="4109" width="16.5" style="2" customWidth="1"/>
    <col min="4110" max="4352" width="15.625" style="2"/>
    <col min="4353" max="4353" width="15.625" style="2" customWidth="1"/>
    <col min="4354" max="4354" width="14.125" style="2" customWidth="1"/>
    <col min="4355" max="4359" width="13.125" style="2" customWidth="1"/>
    <col min="4360" max="4360" width="14.125" style="2" customWidth="1"/>
    <col min="4361" max="4361" width="15.625" style="2" customWidth="1"/>
    <col min="4362" max="4362" width="25.625" style="2" customWidth="1"/>
    <col min="4363" max="4363" width="59.5" style="2" customWidth="1"/>
    <col min="4364" max="4364" width="9" style="2" customWidth="1"/>
    <col min="4365" max="4365" width="16.5" style="2" customWidth="1"/>
    <col min="4366" max="4608" width="15.625" style="2"/>
    <col min="4609" max="4609" width="15.625" style="2" customWidth="1"/>
    <col min="4610" max="4610" width="14.125" style="2" customWidth="1"/>
    <col min="4611" max="4615" width="13.125" style="2" customWidth="1"/>
    <col min="4616" max="4616" width="14.125" style="2" customWidth="1"/>
    <col min="4617" max="4617" width="15.625" style="2" customWidth="1"/>
    <col min="4618" max="4618" width="25.625" style="2" customWidth="1"/>
    <col min="4619" max="4619" width="59.5" style="2" customWidth="1"/>
    <col min="4620" max="4620" width="9" style="2" customWidth="1"/>
    <col min="4621" max="4621" width="16.5" style="2" customWidth="1"/>
    <col min="4622" max="4864" width="15.625" style="2"/>
    <col min="4865" max="4865" width="15.625" style="2" customWidth="1"/>
    <col min="4866" max="4866" width="14.125" style="2" customWidth="1"/>
    <col min="4867" max="4871" width="13.125" style="2" customWidth="1"/>
    <col min="4872" max="4872" width="14.125" style="2" customWidth="1"/>
    <col min="4873" max="4873" width="15.625" style="2" customWidth="1"/>
    <col min="4874" max="4874" width="25.625" style="2" customWidth="1"/>
    <col min="4875" max="4875" width="59.5" style="2" customWidth="1"/>
    <col min="4876" max="4876" width="9" style="2" customWidth="1"/>
    <col min="4877" max="4877" width="16.5" style="2" customWidth="1"/>
    <col min="4878" max="5120" width="15.625" style="2"/>
    <col min="5121" max="5121" width="15.625" style="2" customWidth="1"/>
    <col min="5122" max="5122" width="14.125" style="2" customWidth="1"/>
    <col min="5123" max="5127" width="13.125" style="2" customWidth="1"/>
    <col min="5128" max="5128" width="14.125" style="2" customWidth="1"/>
    <col min="5129" max="5129" width="15.625" style="2" customWidth="1"/>
    <col min="5130" max="5130" width="25.625" style="2" customWidth="1"/>
    <col min="5131" max="5131" width="59.5" style="2" customWidth="1"/>
    <col min="5132" max="5132" width="9" style="2" customWidth="1"/>
    <col min="5133" max="5133" width="16.5" style="2" customWidth="1"/>
    <col min="5134" max="5376" width="15.625" style="2"/>
    <col min="5377" max="5377" width="15.625" style="2" customWidth="1"/>
    <col min="5378" max="5378" width="14.125" style="2" customWidth="1"/>
    <col min="5379" max="5383" width="13.125" style="2" customWidth="1"/>
    <col min="5384" max="5384" width="14.125" style="2" customWidth="1"/>
    <col min="5385" max="5385" width="15.625" style="2" customWidth="1"/>
    <col min="5386" max="5386" width="25.625" style="2" customWidth="1"/>
    <col min="5387" max="5387" width="59.5" style="2" customWidth="1"/>
    <col min="5388" max="5388" width="9" style="2" customWidth="1"/>
    <col min="5389" max="5389" width="16.5" style="2" customWidth="1"/>
    <col min="5390" max="5632" width="15.625" style="2"/>
    <col min="5633" max="5633" width="15.625" style="2" customWidth="1"/>
    <col min="5634" max="5634" width="14.125" style="2" customWidth="1"/>
    <col min="5635" max="5639" width="13.125" style="2" customWidth="1"/>
    <col min="5640" max="5640" width="14.125" style="2" customWidth="1"/>
    <col min="5641" max="5641" width="15.625" style="2" customWidth="1"/>
    <col min="5642" max="5642" width="25.625" style="2" customWidth="1"/>
    <col min="5643" max="5643" width="59.5" style="2" customWidth="1"/>
    <col min="5644" max="5644" width="9" style="2" customWidth="1"/>
    <col min="5645" max="5645" width="16.5" style="2" customWidth="1"/>
    <col min="5646" max="5888" width="15.625" style="2"/>
    <col min="5889" max="5889" width="15.625" style="2" customWidth="1"/>
    <col min="5890" max="5890" width="14.125" style="2" customWidth="1"/>
    <col min="5891" max="5895" width="13.125" style="2" customWidth="1"/>
    <col min="5896" max="5896" width="14.125" style="2" customWidth="1"/>
    <col min="5897" max="5897" width="15.625" style="2" customWidth="1"/>
    <col min="5898" max="5898" width="25.625" style="2" customWidth="1"/>
    <col min="5899" max="5899" width="59.5" style="2" customWidth="1"/>
    <col min="5900" max="5900" width="9" style="2" customWidth="1"/>
    <col min="5901" max="5901" width="16.5" style="2" customWidth="1"/>
    <col min="5902" max="6144" width="15.625" style="2"/>
    <col min="6145" max="6145" width="15.625" style="2" customWidth="1"/>
    <col min="6146" max="6146" width="14.125" style="2" customWidth="1"/>
    <col min="6147" max="6151" width="13.125" style="2" customWidth="1"/>
    <col min="6152" max="6152" width="14.125" style="2" customWidth="1"/>
    <col min="6153" max="6153" width="15.625" style="2" customWidth="1"/>
    <col min="6154" max="6154" width="25.625" style="2" customWidth="1"/>
    <col min="6155" max="6155" width="59.5" style="2" customWidth="1"/>
    <col min="6156" max="6156" width="9" style="2" customWidth="1"/>
    <col min="6157" max="6157" width="16.5" style="2" customWidth="1"/>
    <col min="6158" max="6400" width="15.625" style="2"/>
    <col min="6401" max="6401" width="15.625" style="2" customWidth="1"/>
    <col min="6402" max="6402" width="14.125" style="2" customWidth="1"/>
    <col min="6403" max="6407" width="13.125" style="2" customWidth="1"/>
    <col min="6408" max="6408" width="14.125" style="2" customWidth="1"/>
    <col min="6409" max="6409" width="15.625" style="2" customWidth="1"/>
    <col min="6410" max="6410" width="25.625" style="2" customWidth="1"/>
    <col min="6411" max="6411" width="59.5" style="2" customWidth="1"/>
    <col min="6412" max="6412" width="9" style="2" customWidth="1"/>
    <col min="6413" max="6413" width="16.5" style="2" customWidth="1"/>
    <col min="6414" max="6656" width="15.625" style="2"/>
    <col min="6657" max="6657" width="15.625" style="2" customWidth="1"/>
    <col min="6658" max="6658" width="14.125" style="2" customWidth="1"/>
    <col min="6659" max="6663" width="13.125" style="2" customWidth="1"/>
    <col min="6664" max="6664" width="14.125" style="2" customWidth="1"/>
    <col min="6665" max="6665" width="15.625" style="2" customWidth="1"/>
    <col min="6666" max="6666" width="25.625" style="2" customWidth="1"/>
    <col min="6667" max="6667" width="59.5" style="2" customWidth="1"/>
    <col min="6668" max="6668" width="9" style="2" customWidth="1"/>
    <col min="6669" max="6669" width="16.5" style="2" customWidth="1"/>
    <col min="6670" max="6912" width="15.625" style="2"/>
    <col min="6913" max="6913" width="15.625" style="2" customWidth="1"/>
    <col min="6914" max="6914" width="14.125" style="2" customWidth="1"/>
    <col min="6915" max="6919" width="13.125" style="2" customWidth="1"/>
    <col min="6920" max="6920" width="14.125" style="2" customWidth="1"/>
    <col min="6921" max="6921" width="15.625" style="2" customWidth="1"/>
    <col min="6922" max="6922" width="25.625" style="2" customWidth="1"/>
    <col min="6923" max="6923" width="59.5" style="2" customWidth="1"/>
    <col min="6924" max="6924" width="9" style="2" customWidth="1"/>
    <col min="6925" max="6925" width="16.5" style="2" customWidth="1"/>
    <col min="6926" max="7168" width="15.625" style="2"/>
    <col min="7169" max="7169" width="15.625" style="2" customWidth="1"/>
    <col min="7170" max="7170" width="14.125" style="2" customWidth="1"/>
    <col min="7171" max="7175" width="13.125" style="2" customWidth="1"/>
    <col min="7176" max="7176" width="14.125" style="2" customWidth="1"/>
    <col min="7177" max="7177" width="15.625" style="2" customWidth="1"/>
    <col min="7178" max="7178" width="25.625" style="2" customWidth="1"/>
    <col min="7179" max="7179" width="59.5" style="2" customWidth="1"/>
    <col min="7180" max="7180" width="9" style="2" customWidth="1"/>
    <col min="7181" max="7181" width="16.5" style="2" customWidth="1"/>
    <col min="7182" max="7424" width="15.625" style="2"/>
    <col min="7425" max="7425" width="15.625" style="2" customWidth="1"/>
    <col min="7426" max="7426" width="14.125" style="2" customWidth="1"/>
    <col min="7427" max="7431" width="13.125" style="2" customWidth="1"/>
    <col min="7432" max="7432" width="14.125" style="2" customWidth="1"/>
    <col min="7433" max="7433" width="15.625" style="2" customWidth="1"/>
    <col min="7434" max="7434" width="25.625" style="2" customWidth="1"/>
    <col min="7435" max="7435" width="59.5" style="2" customWidth="1"/>
    <col min="7436" max="7436" width="9" style="2" customWidth="1"/>
    <col min="7437" max="7437" width="16.5" style="2" customWidth="1"/>
    <col min="7438" max="7680" width="15.625" style="2"/>
    <col min="7681" max="7681" width="15.625" style="2" customWidth="1"/>
    <col min="7682" max="7682" width="14.125" style="2" customWidth="1"/>
    <col min="7683" max="7687" width="13.125" style="2" customWidth="1"/>
    <col min="7688" max="7688" width="14.125" style="2" customWidth="1"/>
    <col min="7689" max="7689" width="15.625" style="2" customWidth="1"/>
    <col min="7690" max="7690" width="25.625" style="2" customWidth="1"/>
    <col min="7691" max="7691" width="59.5" style="2" customWidth="1"/>
    <col min="7692" max="7692" width="9" style="2" customWidth="1"/>
    <col min="7693" max="7693" width="16.5" style="2" customWidth="1"/>
    <col min="7694" max="7936" width="15.625" style="2"/>
    <col min="7937" max="7937" width="15.625" style="2" customWidth="1"/>
    <col min="7938" max="7938" width="14.125" style="2" customWidth="1"/>
    <col min="7939" max="7943" width="13.125" style="2" customWidth="1"/>
    <col min="7944" max="7944" width="14.125" style="2" customWidth="1"/>
    <col min="7945" max="7945" width="15.625" style="2" customWidth="1"/>
    <col min="7946" max="7946" width="25.625" style="2" customWidth="1"/>
    <col min="7947" max="7947" width="59.5" style="2" customWidth="1"/>
    <col min="7948" max="7948" width="9" style="2" customWidth="1"/>
    <col min="7949" max="7949" width="16.5" style="2" customWidth="1"/>
    <col min="7950" max="8192" width="15.625" style="2"/>
    <col min="8193" max="8193" width="15.625" style="2" customWidth="1"/>
    <col min="8194" max="8194" width="14.125" style="2" customWidth="1"/>
    <col min="8195" max="8199" width="13.125" style="2" customWidth="1"/>
    <col min="8200" max="8200" width="14.125" style="2" customWidth="1"/>
    <col min="8201" max="8201" width="15.625" style="2" customWidth="1"/>
    <col min="8202" max="8202" width="25.625" style="2" customWidth="1"/>
    <col min="8203" max="8203" width="59.5" style="2" customWidth="1"/>
    <col min="8204" max="8204" width="9" style="2" customWidth="1"/>
    <col min="8205" max="8205" width="16.5" style="2" customWidth="1"/>
    <col min="8206" max="8448" width="15.625" style="2"/>
    <col min="8449" max="8449" width="15.625" style="2" customWidth="1"/>
    <col min="8450" max="8450" width="14.125" style="2" customWidth="1"/>
    <col min="8451" max="8455" width="13.125" style="2" customWidth="1"/>
    <col min="8456" max="8456" width="14.125" style="2" customWidth="1"/>
    <col min="8457" max="8457" width="15.625" style="2" customWidth="1"/>
    <col min="8458" max="8458" width="25.625" style="2" customWidth="1"/>
    <col min="8459" max="8459" width="59.5" style="2" customWidth="1"/>
    <col min="8460" max="8460" width="9" style="2" customWidth="1"/>
    <col min="8461" max="8461" width="16.5" style="2" customWidth="1"/>
    <col min="8462" max="8704" width="15.625" style="2"/>
    <col min="8705" max="8705" width="15.625" style="2" customWidth="1"/>
    <col min="8706" max="8706" width="14.125" style="2" customWidth="1"/>
    <col min="8707" max="8711" width="13.125" style="2" customWidth="1"/>
    <col min="8712" max="8712" width="14.125" style="2" customWidth="1"/>
    <col min="8713" max="8713" width="15.625" style="2" customWidth="1"/>
    <col min="8714" max="8714" width="25.625" style="2" customWidth="1"/>
    <col min="8715" max="8715" width="59.5" style="2" customWidth="1"/>
    <col min="8716" max="8716" width="9" style="2" customWidth="1"/>
    <col min="8717" max="8717" width="16.5" style="2" customWidth="1"/>
    <col min="8718" max="8960" width="15.625" style="2"/>
    <col min="8961" max="8961" width="15.625" style="2" customWidth="1"/>
    <col min="8962" max="8962" width="14.125" style="2" customWidth="1"/>
    <col min="8963" max="8967" width="13.125" style="2" customWidth="1"/>
    <col min="8968" max="8968" width="14.125" style="2" customWidth="1"/>
    <col min="8969" max="8969" width="15.625" style="2" customWidth="1"/>
    <col min="8970" max="8970" width="25.625" style="2" customWidth="1"/>
    <col min="8971" max="8971" width="59.5" style="2" customWidth="1"/>
    <col min="8972" max="8972" width="9" style="2" customWidth="1"/>
    <col min="8973" max="8973" width="16.5" style="2" customWidth="1"/>
    <col min="8974" max="9216" width="15.625" style="2"/>
    <col min="9217" max="9217" width="15.625" style="2" customWidth="1"/>
    <col min="9218" max="9218" width="14.125" style="2" customWidth="1"/>
    <col min="9219" max="9223" width="13.125" style="2" customWidth="1"/>
    <col min="9224" max="9224" width="14.125" style="2" customWidth="1"/>
    <col min="9225" max="9225" width="15.625" style="2" customWidth="1"/>
    <col min="9226" max="9226" width="25.625" style="2" customWidth="1"/>
    <col min="9227" max="9227" width="59.5" style="2" customWidth="1"/>
    <col min="9228" max="9228" width="9" style="2" customWidth="1"/>
    <col min="9229" max="9229" width="16.5" style="2" customWidth="1"/>
    <col min="9230" max="9472" width="15.625" style="2"/>
    <col min="9473" max="9473" width="15.625" style="2" customWidth="1"/>
    <col min="9474" max="9474" width="14.125" style="2" customWidth="1"/>
    <col min="9475" max="9479" width="13.125" style="2" customWidth="1"/>
    <col min="9480" max="9480" width="14.125" style="2" customWidth="1"/>
    <col min="9481" max="9481" width="15.625" style="2" customWidth="1"/>
    <col min="9482" max="9482" width="25.625" style="2" customWidth="1"/>
    <col min="9483" max="9483" width="59.5" style="2" customWidth="1"/>
    <col min="9484" max="9484" width="9" style="2" customWidth="1"/>
    <col min="9485" max="9485" width="16.5" style="2" customWidth="1"/>
    <col min="9486" max="9728" width="15.625" style="2"/>
    <col min="9729" max="9729" width="15.625" style="2" customWidth="1"/>
    <col min="9730" max="9730" width="14.125" style="2" customWidth="1"/>
    <col min="9731" max="9735" width="13.125" style="2" customWidth="1"/>
    <col min="9736" max="9736" width="14.125" style="2" customWidth="1"/>
    <col min="9737" max="9737" width="15.625" style="2" customWidth="1"/>
    <col min="9738" max="9738" width="25.625" style="2" customWidth="1"/>
    <col min="9739" max="9739" width="59.5" style="2" customWidth="1"/>
    <col min="9740" max="9740" width="9" style="2" customWidth="1"/>
    <col min="9741" max="9741" width="16.5" style="2" customWidth="1"/>
    <col min="9742" max="9984" width="15.625" style="2"/>
    <col min="9985" max="9985" width="15.625" style="2" customWidth="1"/>
    <col min="9986" max="9986" width="14.125" style="2" customWidth="1"/>
    <col min="9987" max="9991" width="13.125" style="2" customWidth="1"/>
    <col min="9992" max="9992" width="14.125" style="2" customWidth="1"/>
    <col min="9993" max="9993" width="15.625" style="2" customWidth="1"/>
    <col min="9994" max="9994" width="25.625" style="2" customWidth="1"/>
    <col min="9995" max="9995" width="59.5" style="2" customWidth="1"/>
    <col min="9996" max="9996" width="9" style="2" customWidth="1"/>
    <col min="9997" max="9997" width="16.5" style="2" customWidth="1"/>
    <col min="9998" max="10240" width="15.625" style="2"/>
    <col min="10241" max="10241" width="15.625" style="2" customWidth="1"/>
    <col min="10242" max="10242" width="14.125" style="2" customWidth="1"/>
    <col min="10243" max="10247" width="13.125" style="2" customWidth="1"/>
    <col min="10248" max="10248" width="14.125" style="2" customWidth="1"/>
    <col min="10249" max="10249" width="15.625" style="2" customWidth="1"/>
    <col min="10250" max="10250" width="25.625" style="2" customWidth="1"/>
    <col min="10251" max="10251" width="59.5" style="2" customWidth="1"/>
    <col min="10252" max="10252" width="9" style="2" customWidth="1"/>
    <col min="10253" max="10253" width="16.5" style="2" customWidth="1"/>
    <col min="10254" max="10496" width="15.625" style="2"/>
    <col min="10497" max="10497" width="15.625" style="2" customWidth="1"/>
    <col min="10498" max="10498" width="14.125" style="2" customWidth="1"/>
    <col min="10499" max="10503" width="13.125" style="2" customWidth="1"/>
    <col min="10504" max="10504" width="14.125" style="2" customWidth="1"/>
    <col min="10505" max="10505" width="15.625" style="2" customWidth="1"/>
    <col min="10506" max="10506" width="25.625" style="2" customWidth="1"/>
    <col min="10507" max="10507" width="59.5" style="2" customWidth="1"/>
    <col min="10508" max="10508" width="9" style="2" customWidth="1"/>
    <col min="10509" max="10509" width="16.5" style="2" customWidth="1"/>
    <col min="10510" max="10752" width="15.625" style="2"/>
    <col min="10753" max="10753" width="15.625" style="2" customWidth="1"/>
    <col min="10754" max="10754" width="14.125" style="2" customWidth="1"/>
    <col min="10755" max="10759" width="13.125" style="2" customWidth="1"/>
    <col min="10760" max="10760" width="14.125" style="2" customWidth="1"/>
    <col min="10761" max="10761" width="15.625" style="2" customWidth="1"/>
    <col min="10762" max="10762" width="25.625" style="2" customWidth="1"/>
    <col min="10763" max="10763" width="59.5" style="2" customWidth="1"/>
    <col min="10764" max="10764" width="9" style="2" customWidth="1"/>
    <col min="10765" max="10765" width="16.5" style="2" customWidth="1"/>
    <col min="10766" max="11008" width="15.625" style="2"/>
    <col min="11009" max="11009" width="15.625" style="2" customWidth="1"/>
    <col min="11010" max="11010" width="14.125" style="2" customWidth="1"/>
    <col min="11011" max="11015" width="13.125" style="2" customWidth="1"/>
    <col min="11016" max="11016" width="14.125" style="2" customWidth="1"/>
    <col min="11017" max="11017" width="15.625" style="2" customWidth="1"/>
    <col min="11018" max="11018" width="25.625" style="2" customWidth="1"/>
    <col min="11019" max="11019" width="59.5" style="2" customWidth="1"/>
    <col min="11020" max="11020" width="9" style="2" customWidth="1"/>
    <col min="11021" max="11021" width="16.5" style="2" customWidth="1"/>
    <col min="11022" max="11264" width="15.625" style="2"/>
    <col min="11265" max="11265" width="15.625" style="2" customWidth="1"/>
    <col min="11266" max="11266" width="14.125" style="2" customWidth="1"/>
    <col min="11267" max="11271" width="13.125" style="2" customWidth="1"/>
    <col min="11272" max="11272" width="14.125" style="2" customWidth="1"/>
    <col min="11273" max="11273" width="15.625" style="2" customWidth="1"/>
    <col min="11274" max="11274" width="25.625" style="2" customWidth="1"/>
    <col min="11275" max="11275" width="59.5" style="2" customWidth="1"/>
    <col min="11276" max="11276" width="9" style="2" customWidth="1"/>
    <col min="11277" max="11277" width="16.5" style="2" customWidth="1"/>
    <col min="11278" max="11520" width="15.625" style="2"/>
    <col min="11521" max="11521" width="15.625" style="2" customWidth="1"/>
    <col min="11522" max="11522" width="14.125" style="2" customWidth="1"/>
    <col min="11523" max="11527" width="13.125" style="2" customWidth="1"/>
    <col min="11528" max="11528" width="14.125" style="2" customWidth="1"/>
    <col min="11529" max="11529" width="15.625" style="2" customWidth="1"/>
    <col min="11530" max="11530" width="25.625" style="2" customWidth="1"/>
    <col min="11531" max="11531" width="59.5" style="2" customWidth="1"/>
    <col min="11532" max="11532" width="9" style="2" customWidth="1"/>
    <col min="11533" max="11533" width="16.5" style="2" customWidth="1"/>
    <col min="11534" max="11776" width="15.625" style="2"/>
    <col min="11777" max="11777" width="15.625" style="2" customWidth="1"/>
    <col min="11778" max="11778" width="14.125" style="2" customWidth="1"/>
    <col min="11779" max="11783" width="13.125" style="2" customWidth="1"/>
    <col min="11784" max="11784" width="14.125" style="2" customWidth="1"/>
    <col min="11785" max="11785" width="15.625" style="2" customWidth="1"/>
    <col min="11786" max="11786" width="25.625" style="2" customWidth="1"/>
    <col min="11787" max="11787" width="59.5" style="2" customWidth="1"/>
    <col min="11788" max="11788" width="9" style="2" customWidth="1"/>
    <col min="11789" max="11789" width="16.5" style="2" customWidth="1"/>
    <col min="11790" max="12032" width="15.625" style="2"/>
    <col min="12033" max="12033" width="15.625" style="2" customWidth="1"/>
    <col min="12034" max="12034" width="14.125" style="2" customWidth="1"/>
    <col min="12035" max="12039" width="13.125" style="2" customWidth="1"/>
    <col min="12040" max="12040" width="14.125" style="2" customWidth="1"/>
    <col min="12041" max="12041" width="15.625" style="2" customWidth="1"/>
    <col min="12042" max="12042" width="25.625" style="2" customWidth="1"/>
    <col min="12043" max="12043" width="59.5" style="2" customWidth="1"/>
    <col min="12044" max="12044" width="9" style="2" customWidth="1"/>
    <col min="12045" max="12045" width="16.5" style="2" customWidth="1"/>
    <col min="12046" max="12288" width="15.625" style="2"/>
    <col min="12289" max="12289" width="15.625" style="2" customWidth="1"/>
    <col min="12290" max="12290" width="14.125" style="2" customWidth="1"/>
    <col min="12291" max="12295" width="13.125" style="2" customWidth="1"/>
    <col min="12296" max="12296" width="14.125" style="2" customWidth="1"/>
    <col min="12297" max="12297" width="15.625" style="2" customWidth="1"/>
    <col min="12298" max="12298" width="25.625" style="2" customWidth="1"/>
    <col min="12299" max="12299" width="59.5" style="2" customWidth="1"/>
    <col min="12300" max="12300" width="9" style="2" customWidth="1"/>
    <col min="12301" max="12301" width="16.5" style="2" customWidth="1"/>
    <col min="12302" max="12544" width="15.625" style="2"/>
    <col min="12545" max="12545" width="15.625" style="2" customWidth="1"/>
    <col min="12546" max="12546" width="14.125" style="2" customWidth="1"/>
    <col min="12547" max="12551" width="13.125" style="2" customWidth="1"/>
    <col min="12552" max="12552" width="14.125" style="2" customWidth="1"/>
    <col min="12553" max="12553" width="15.625" style="2" customWidth="1"/>
    <col min="12554" max="12554" width="25.625" style="2" customWidth="1"/>
    <col min="12555" max="12555" width="59.5" style="2" customWidth="1"/>
    <col min="12556" max="12556" width="9" style="2" customWidth="1"/>
    <col min="12557" max="12557" width="16.5" style="2" customWidth="1"/>
    <col min="12558" max="12800" width="15.625" style="2"/>
    <col min="12801" max="12801" width="15.625" style="2" customWidth="1"/>
    <col min="12802" max="12802" width="14.125" style="2" customWidth="1"/>
    <col min="12803" max="12807" width="13.125" style="2" customWidth="1"/>
    <col min="12808" max="12808" width="14.125" style="2" customWidth="1"/>
    <col min="12809" max="12809" width="15.625" style="2" customWidth="1"/>
    <col min="12810" max="12810" width="25.625" style="2" customWidth="1"/>
    <col min="12811" max="12811" width="59.5" style="2" customWidth="1"/>
    <col min="12812" max="12812" width="9" style="2" customWidth="1"/>
    <col min="12813" max="12813" width="16.5" style="2" customWidth="1"/>
    <col min="12814" max="13056" width="15.625" style="2"/>
    <col min="13057" max="13057" width="15.625" style="2" customWidth="1"/>
    <col min="13058" max="13058" width="14.125" style="2" customWidth="1"/>
    <col min="13059" max="13063" width="13.125" style="2" customWidth="1"/>
    <col min="13064" max="13064" width="14.125" style="2" customWidth="1"/>
    <col min="13065" max="13065" width="15.625" style="2" customWidth="1"/>
    <col min="13066" max="13066" width="25.625" style="2" customWidth="1"/>
    <col min="13067" max="13067" width="59.5" style="2" customWidth="1"/>
    <col min="13068" max="13068" width="9" style="2" customWidth="1"/>
    <col min="13069" max="13069" width="16.5" style="2" customWidth="1"/>
    <col min="13070" max="13312" width="15.625" style="2"/>
    <col min="13313" max="13313" width="15.625" style="2" customWidth="1"/>
    <col min="13314" max="13314" width="14.125" style="2" customWidth="1"/>
    <col min="13315" max="13319" width="13.125" style="2" customWidth="1"/>
    <col min="13320" max="13320" width="14.125" style="2" customWidth="1"/>
    <col min="13321" max="13321" width="15.625" style="2" customWidth="1"/>
    <col min="13322" max="13322" width="25.625" style="2" customWidth="1"/>
    <col min="13323" max="13323" width="59.5" style="2" customWidth="1"/>
    <col min="13324" max="13324" width="9" style="2" customWidth="1"/>
    <col min="13325" max="13325" width="16.5" style="2" customWidth="1"/>
    <col min="13326" max="13568" width="15.625" style="2"/>
    <col min="13569" max="13569" width="15.625" style="2" customWidth="1"/>
    <col min="13570" max="13570" width="14.125" style="2" customWidth="1"/>
    <col min="13571" max="13575" width="13.125" style="2" customWidth="1"/>
    <col min="13576" max="13576" width="14.125" style="2" customWidth="1"/>
    <col min="13577" max="13577" width="15.625" style="2" customWidth="1"/>
    <col min="13578" max="13578" width="25.625" style="2" customWidth="1"/>
    <col min="13579" max="13579" width="59.5" style="2" customWidth="1"/>
    <col min="13580" max="13580" width="9" style="2" customWidth="1"/>
    <col min="13581" max="13581" width="16.5" style="2" customWidth="1"/>
    <col min="13582" max="13824" width="15.625" style="2"/>
    <col min="13825" max="13825" width="15.625" style="2" customWidth="1"/>
    <col min="13826" max="13826" width="14.125" style="2" customWidth="1"/>
    <col min="13827" max="13831" width="13.125" style="2" customWidth="1"/>
    <col min="13832" max="13832" width="14.125" style="2" customWidth="1"/>
    <col min="13833" max="13833" width="15.625" style="2" customWidth="1"/>
    <col min="13834" max="13834" width="25.625" style="2" customWidth="1"/>
    <col min="13835" max="13835" width="59.5" style="2" customWidth="1"/>
    <col min="13836" max="13836" width="9" style="2" customWidth="1"/>
    <col min="13837" max="13837" width="16.5" style="2" customWidth="1"/>
    <col min="13838" max="14080" width="15.625" style="2"/>
    <col min="14081" max="14081" width="15.625" style="2" customWidth="1"/>
    <col min="14082" max="14082" width="14.125" style="2" customWidth="1"/>
    <col min="14083" max="14087" width="13.125" style="2" customWidth="1"/>
    <col min="14088" max="14088" width="14.125" style="2" customWidth="1"/>
    <col min="14089" max="14089" width="15.625" style="2" customWidth="1"/>
    <col min="14090" max="14090" width="25.625" style="2" customWidth="1"/>
    <col min="14091" max="14091" width="59.5" style="2" customWidth="1"/>
    <col min="14092" max="14092" width="9" style="2" customWidth="1"/>
    <col min="14093" max="14093" width="16.5" style="2" customWidth="1"/>
    <col min="14094" max="14336" width="15.625" style="2"/>
    <col min="14337" max="14337" width="15.625" style="2" customWidth="1"/>
    <col min="14338" max="14338" width="14.125" style="2" customWidth="1"/>
    <col min="14339" max="14343" width="13.125" style="2" customWidth="1"/>
    <col min="14344" max="14344" width="14.125" style="2" customWidth="1"/>
    <col min="14345" max="14345" width="15.625" style="2" customWidth="1"/>
    <col min="14346" max="14346" width="25.625" style="2" customWidth="1"/>
    <col min="14347" max="14347" width="59.5" style="2" customWidth="1"/>
    <col min="14348" max="14348" width="9" style="2" customWidth="1"/>
    <col min="14349" max="14349" width="16.5" style="2" customWidth="1"/>
    <col min="14350" max="14592" width="15.625" style="2"/>
    <col min="14593" max="14593" width="15.625" style="2" customWidth="1"/>
    <col min="14594" max="14594" width="14.125" style="2" customWidth="1"/>
    <col min="14595" max="14599" width="13.125" style="2" customWidth="1"/>
    <col min="14600" max="14600" width="14.125" style="2" customWidth="1"/>
    <col min="14601" max="14601" width="15.625" style="2" customWidth="1"/>
    <col min="14602" max="14602" width="25.625" style="2" customWidth="1"/>
    <col min="14603" max="14603" width="59.5" style="2" customWidth="1"/>
    <col min="14604" max="14604" width="9" style="2" customWidth="1"/>
    <col min="14605" max="14605" width="16.5" style="2" customWidth="1"/>
    <col min="14606" max="14848" width="15.625" style="2"/>
    <col min="14849" max="14849" width="15.625" style="2" customWidth="1"/>
    <col min="14850" max="14850" width="14.125" style="2" customWidth="1"/>
    <col min="14851" max="14855" width="13.125" style="2" customWidth="1"/>
    <col min="14856" max="14856" width="14.125" style="2" customWidth="1"/>
    <col min="14857" max="14857" width="15.625" style="2" customWidth="1"/>
    <col min="14858" max="14858" width="25.625" style="2" customWidth="1"/>
    <col min="14859" max="14859" width="59.5" style="2" customWidth="1"/>
    <col min="14860" max="14860" width="9" style="2" customWidth="1"/>
    <col min="14861" max="14861" width="16.5" style="2" customWidth="1"/>
    <col min="14862" max="15104" width="15.625" style="2"/>
    <col min="15105" max="15105" width="15.625" style="2" customWidth="1"/>
    <col min="15106" max="15106" width="14.125" style="2" customWidth="1"/>
    <col min="15107" max="15111" width="13.125" style="2" customWidth="1"/>
    <col min="15112" max="15112" width="14.125" style="2" customWidth="1"/>
    <col min="15113" max="15113" width="15.625" style="2" customWidth="1"/>
    <col min="15114" max="15114" width="25.625" style="2" customWidth="1"/>
    <col min="15115" max="15115" width="59.5" style="2" customWidth="1"/>
    <col min="15116" max="15116" width="9" style="2" customWidth="1"/>
    <col min="15117" max="15117" width="16.5" style="2" customWidth="1"/>
    <col min="15118" max="15360" width="15.625" style="2"/>
    <col min="15361" max="15361" width="15.625" style="2" customWidth="1"/>
    <col min="15362" max="15362" width="14.125" style="2" customWidth="1"/>
    <col min="15363" max="15367" width="13.125" style="2" customWidth="1"/>
    <col min="15368" max="15368" width="14.125" style="2" customWidth="1"/>
    <col min="15369" max="15369" width="15.625" style="2" customWidth="1"/>
    <col min="15370" max="15370" width="25.625" style="2" customWidth="1"/>
    <col min="15371" max="15371" width="59.5" style="2" customWidth="1"/>
    <col min="15372" max="15372" width="9" style="2" customWidth="1"/>
    <col min="15373" max="15373" width="16.5" style="2" customWidth="1"/>
    <col min="15374" max="15616" width="15.625" style="2"/>
    <col min="15617" max="15617" width="15.625" style="2" customWidth="1"/>
    <col min="15618" max="15618" width="14.125" style="2" customWidth="1"/>
    <col min="15619" max="15623" width="13.125" style="2" customWidth="1"/>
    <col min="15624" max="15624" width="14.125" style="2" customWidth="1"/>
    <col min="15625" max="15625" width="15.625" style="2" customWidth="1"/>
    <col min="15626" max="15626" width="25.625" style="2" customWidth="1"/>
    <col min="15627" max="15627" width="59.5" style="2" customWidth="1"/>
    <col min="15628" max="15628" width="9" style="2" customWidth="1"/>
    <col min="15629" max="15629" width="16.5" style="2" customWidth="1"/>
    <col min="15630" max="15872" width="15.625" style="2"/>
    <col min="15873" max="15873" width="15.625" style="2" customWidth="1"/>
    <col min="15874" max="15874" width="14.125" style="2" customWidth="1"/>
    <col min="15875" max="15879" width="13.125" style="2" customWidth="1"/>
    <col min="15880" max="15880" width="14.125" style="2" customWidth="1"/>
    <col min="15881" max="15881" width="15.625" style="2" customWidth="1"/>
    <col min="15882" max="15882" width="25.625" style="2" customWidth="1"/>
    <col min="15883" max="15883" width="59.5" style="2" customWidth="1"/>
    <col min="15884" max="15884" width="9" style="2" customWidth="1"/>
    <col min="15885" max="15885" width="16.5" style="2" customWidth="1"/>
    <col min="15886" max="16128" width="15.625" style="2"/>
    <col min="16129" max="16129" width="15.625" style="2" customWidth="1"/>
    <col min="16130" max="16130" width="14.125" style="2" customWidth="1"/>
    <col min="16131" max="16135" width="13.125" style="2" customWidth="1"/>
    <col min="16136" max="16136" width="14.125" style="2" customWidth="1"/>
    <col min="16137" max="16137" width="15.625" style="2" customWidth="1"/>
    <col min="16138" max="16138" width="25.625" style="2" customWidth="1"/>
    <col min="16139" max="16139" width="59.5" style="2" customWidth="1"/>
    <col min="16140" max="16140" width="9" style="2" customWidth="1"/>
    <col min="16141" max="16141" width="16.5" style="2" customWidth="1"/>
    <col min="16142" max="16384" width="15.625" style="2"/>
  </cols>
  <sheetData>
    <row r="1" spans="1:13" ht="27.75" customHeight="1"/>
    <row r="2" spans="1:13" ht="15" customHeight="1">
      <c r="A2" s="4"/>
      <c r="B2" s="4"/>
      <c r="C2" s="4"/>
      <c r="D2" s="4"/>
      <c r="E2" s="4"/>
      <c r="F2" s="4"/>
      <c r="G2" s="4"/>
      <c r="H2" s="4"/>
      <c r="I2" s="4"/>
    </row>
    <row r="3" spans="1:13" ht="15" customHeight="1"/>
    <row r="4" spans="1:13" ht="15" customHeight="1"/>
    <row r="5" spans="1:13" ht="15" customHeight="1"/>
    <row r="6" spans="1:13" ht="64.5" customHeight="1">
      <c r="B6" s="176" t="s">
        <v>6</v>
      </c>
      <c r="C6" s="177"/>
      <c r="D6" s="177"/>
      <c r="E6" s="177"/>
      <c r="F6" s="177"/>
      <c r="G6" s="177"/>
      <c r="H6" s="178"/>
      <c r="J6" s="3" t="s">
        <v>16</v>
      </c>
      <c r="K6" s="5" t="s">
        <v>17</v>
      </c>
      <c r="L6" s="3" t="s">
        <v>18</v>
      </c>
      <c r="M6" s="5" t="s">
        <v>23</v>
      </c>
    </row>
    <row r="7" spans="1:13" ht="15.75" customHeight="1">
      <c r="J7" s="3" t="s">
        <v>19</v>
      </c>
    </row>
    <row r="8" spans="1:13" ht="15.75" customHeight="1">
      <c r="J8" s="3" t="s">
        <v>39</v>
      </c>
      <c r="K8" s="6"/>
    </row>
    <row r="9" spans="1:13" ht="18" customHeight="1"/>
    <row r="10" spans="1:13" ht="18" customHeight="1">
      <c r="J10" s="3" t="s">
        <v>20</v>
      </c>
      <c r="K10" s="3" t="s">
        <v>74</v>
      </c>
    </row>
    <row r="11" spans="1:13" ht="18" customHeight="1">
      <c r="C11" s="7" t="s">
        <v>7</v>
      </c>
      <c r="D11" s="8"/>
      <c r="E11" s="9" t="s">
        <v>72</v>
      </c>
      <c r="F11" s="8"/>
      <c r="G11" s="10"/>
      <c r="J11" s="3" t="s">
        <v>4</v>
      </c>
      <c r="K11" s="3" t="s">
        <v>3</v>
      </c>
    </row>
    <row r="12" spans="1:13" ht="18" customHeight="1">
      <c r="C12" s="7" t="s">
        <v>8</v>
      </c>
      <c r="D12" s="8"/>
      <c r="E12" s="11" t="s">
        <v>73</v>
      </c>
      <c r="F12" s="8"/>
      <c r="G12" s="10"/>
    </row>
    <row r="13" spans="1:13" ht="18" customHeight="1">
      <c r="C13" s="7" t="s">
        <v>9</v>
      </c>
      <c r="D13" s="8"/>
      <c r="E13" s="7" t="s">
        <v>159</v>
      </c>
      <c r="F13" s="8"/>
      <c r="G13" s="10"/>
    </row>
    <row r="14" spans="1:13" ht="18" customHeight="1">
      <c r="C14" s="7" t="s">
        <v>10</v>
      </c>
      <c r="D14" s="8"/>
      <c r="E14" s="7" t="s">
        <v>160</v>
      </c>
      <c r="F14" s="8"/>
      <c r="G14" s="10"/>
      <c r="M14" s="12"/>
    </row>
    <row r="15" spans="1:13" ht="18" customHeight="1">
      <c r="C15" s="7" t="s">
        <v>11</v>
      </c>
      <c r="D15" s="8"/>
      <c r="E15" s="7" t="s">
        <v>83</v>
      </c>
      <c r="F15" s="8"/>
      <c r="G15" s="10"/>
    </row>
    <row r="16" spans="1:13" ht="18" customHeight="1">
      <c r="C16" s="7" t="s">
        <v>21</v>
      </c>
      <c r="D16" s="8"/>
      <c r="E16" s="13">
        <v>0</v>
      </c>
      <c r="F16" s="14"/>
      <c r="G16" s="15"/>
    </row>
    <row r="17" spans="1:11" s="16" customFormat="1" ht="15" customHeight="1">
      <c r="E17" s="17"/>
      <c r="J17" s="3"/>
      <c r="K17" s="3"/>
    </row>
    <row r="18" spans="1:11" s="16" customFormat="1" ht="15" customHeight="1">
      <c r="E18" s="17"/>
      <c r="J18" s="3"/>
      <c r="K18" s="3"/>
    </row>
    <row r="19" spans="1:11" ht="40.15" customHeight="1">
      <c r="B19" s="18"/>
      <c r="C19" s="16"/>
      <c r="D19" s="179" t="s">
        <v>12</v>
      </c>
      <c r="E19" s="180"/>
      <c r="F19" s="19" t="str">
        <f>顧客名</f>
        <v>PT Daiho Indonesia</v>
      </c>
      <c r="G19" s="16"/>
      <c r="I19" s="20"/>
    </row>
    <row r="20" spans="1:11" ht="15" customHeight="1">
      <c r="B20" s="18"/>
      <c r="C20" s="16"/>
      <c r="D20" s="21" t="s">
        <v>13</v>
      </c>
      <c r="E20" s="21" t="s">
        <v>15</v>
      </c>
      <c r="F20" s="21" t="s">
        <v>14</v>
      </c>
      <c r="G20" s="16"/>
    </row>
    <row r="21" spans="1:11" ht="15" customHeight="1">
      <c r="B21" s="22"/>
      <c r="C21" s="16"/>
      <c r="D21" s="23">
        <v>45448</v>
      </c>
      <c r="E21" s="23">
        <v>45448</v>
      </c>
      <c r="F21" s="23"/>
      <c r="G21" s="16"/>
    </row>
    <row r="22" spans="1:11" ht="36" customHeight="1">
      <c r="B22" s="22"/>
      <c r="C22" s="16"/>
      <c r="D22" s="24" t="s">
        <v>38</v>
      </c>
      <c r="E22" s="24" t="s">
        <v>38</v>
      </c>
      <c r="F22" s="24"/>
      <c r="G22" s="16"/>
    </row>
    <row r="23" spans="1:11" ht="15" customHeight="1">
      <c r="B23" s="22"/>
      <c r="C23" s="22"/>
      <c r="D23" s="25"/>
      <c r="E23" s="26"/>
      <c r="F23" s="26"/>
      <c r="G23" s="26"/>
      <c r="H23" s="26"/>
    </row>
    <row r="24" spans="1:11" ht="15" customHeight="1">
      <c r="B24" s="22"/>
      <c r="C24" s="22"/>
      <c r="D24" s="22"/>
      <c r="E24" s="27"/>
      <c r="F24" s="27"/>
      <c r="G24" s="27"/>
      <c r="H24" s="27"/>
    </row>
    <row r="25" spans="1:11" ht="15" customHeight="1">
      <c r="B25" s="22"/>
      <c r="C25" s="22"/>
      <c r="D25" s="22"/>
      <c r="E25" s="26"/>
      <c r="F25" s="26"/>
      <c r="G25" s="26"/>
      <c r="H25" s="26"/>
    </row>
    <row r="26" spans="1:11" ht="25.5">
      <c r="A26" s="28"/>
      <c r="B26" s="28"/>
      <c r="C26" s="28"/>
      <c r="D26" s="28"/>
      <c r="E26" s="28"/>
      <c r="F26" s="28"/>
      <c r="G26" s="28"/>
      <c r="H26" s="28"/>
      <c r="I26" s="28"/>
    </row>
    <row r="27" spans="1:11" ht="10.5" customHeight="1">
      <c r="B27" s="29"/>
      <c r="C27" s="29"/>
      <c r="D27" s="29"/>
      <c r="E27" s="26"/>
      <c r="F27" s="26"/>
      <c r="G27" s="26"/>
      <c r="H27" s="26"/>
    </row>
    <row r="28" spans="1:11" ht="10.5" customHeight="1"/>
    <row r="29" spans="1:11" ht="16.5" customHeight="1"/>
    <row r="30" spans="1:11" ht="16.5" customHeight="1"/>
    <row r="32" spans="1:11" ht="15" customHeight="1"/>
    <row r="33" ht="15" customHeight="1"/>
  </sheetData>
  <mergeCells count="2">
    <mergeCell ref="B6:H6"/>
    <mergeCell ref="D19:E19"/>
  </mergeCells>
  <phoneticPr fontId="3"/>
  <pageMargins left="0.23622047244094491" right="0.23622047244094491" top="0.74803149606299213" bottom="0.74803149606299213" header="0.31496062992125984" footer="0.31496062992125984"/>
  <pageSetup paperSize="9" fitToHeight="0" orientation="landscape" r:id="rId1"/>
  <headerFooter alignWithMargins="0">
    <oddFooter>&amp;R&amp;"Arial,標準"(C)Toyo Business Engineering Corp.&amp;LCHB00600-&amp;P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8E152-DCCB-4B2C-8EF6-7AE052E86508}">
  <dimension ref="A1:F21"/>
  <sheetViews>
    <sheetView workbookViewId="0">
      <selection activeCell="C20" sqref="C20"/>
    </sheetView>
  </sheetViews>
  <sheetFormatPr defaultRowHeight="13.5"/>
  <cols>
    <col min="3" max="3" width="9.875" bestFit="1" customWidth="1"/>
  </cols>
  <sheetData>
    <row r="1" spans="1:6">
      <c r="A1" s="126"/>
      <c r="B1" s="126"/>
      <c r="C1" s="126"/>
      <c r="D1" s="126"/>
      <c r="E1" s="126"/>
      <c r="F1" s="126"/>
    </row>
    <row r="2" spans="1:6">
      <c r="A2" t="s">
        <v>85</v>
      </c>
      <c r="B2" t="s">
        <v>71</v>
      </c>
      <c r="C2" t="s">
        <v>88</v>
      </c>
      <c r="D2" t="s">
        <v>94</v>
      </c>
      <c r="E2" t="s">
        <v>80</v>
      </c>
      <c r="F2" t="s">
        <v>81</v>
      </c>
    </row>
    <row r="3" spans="1:6">
      <c r="A3" t="s">
        <v>86</v>
      </c>
      <c r="B3" t="s">
        <v>87</v>
      </c>
      <c r="C3" t="s">
        <v>89</v>
      </c>
      <c r="D3" t="s">
        <v>95</v>
      </c>
      <c r="E3" t="s">
        <v>100</v>
      </c>
      <c r="F3" t="s">
        <v>101</v>
      </c>
    </row>
    <row r="4" spans="1:6">
      <c r="C4" t="s">
        <v>90</v>
      </c>
      <c r="D4" t="s">
        <v>96</v>
      </c>
    </row>
    <row r="5" spans="1:6">
      <c r="C5" t="s">
        <v>91</v>
      </c>
      <c r="D5" t="s">
        <v>28</v>
      </c>
    </row>
    <row r="6" spans="1:6">
      <c r="C6" t="s">
        <v>50</v>
      </c>
      <c r="D6" t="s">
        <v>97</v>
      </c>
    </row>
    <row r="7" spans="1:6">
      <c r="C7" t="s">
        <v>92</v>
      </c>
      <c r="D7" t="s">
        <v>98</v>
      </c>
    </row>
    <row r="8" spans="1:6">
      <c r="C8" t="s">
        <v>93</v>
      </c>
      <c r="D8" t="s">
        <v>99</v>
      </c>
    </row>
    <row r="21" spans="1:6">
      <c r="A21" s="126"/>
      <c r="B21" s="126"/>
      <c r="C21" s="126"/>
      <c r="D21" s="126"/>
      <c r="E21" s="126"/>
      <c r="F21" s="1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D31"/>
  <sheetViews>
    <sheetView showGridLines="0" zoomScale="145" zoomScaleNormal="145" zoomScaleSheetLayoutView="85" workbookViewId="0">
      <selection activeCell="S7" sqref="S7:AM7"/>
    </sheetView>
  </sheetViews>
  <sheetFormatPr defaultColWidth="2.75" defaultRowHeight="14.25" customHeight="1"/>
  <cols>
    <col min="1" max="1" width="4.125" style="32" customWidth="1"/>
    <col min="2" max="2" width="0.25" style="32" customWidth="1"/>
    <col min="3" max="12" width="2.75" style="32" customWidth="1"/>
    <col min="13" max="13" width="3.75" style="32" customWidth="1"/>
    <col min="14" max="39" width="2.75" style="32" customWidth="1"/>
    <col min="40" max="42" width="2.75" style="34" customWidth="1"/>
    <col min="43" max="44" width="2.75" style="32" customWidth="1"/>
    <col min="45" max="261" width="2.75" style="32"/>
    <col min="262" max="262" width="5.125" style="32" customWidth="1"/>
    <col min="263" max="263" width="0.25" style="32" customWidth="1"/>
    <col min="264" max="273" width="2.75" style="32" customWidth="1"/>
    <col min="274" max="274" width="3.75" style="32" customWidth="1"/>
    <col min="275" max="300" width="2.75" style="32" customWidth="1"/>
    <col min="301" max="517" width="2.75" style="32"/>
    <col min="518" max="518" width="5.125" style="32" customWidth="1"/>
    <col min="519" max="519" width="0.25" style="32" customWidth="1"/>
    <col min="520" max="529" width="2.75" style="32" customWidth="1"/>
    <col min="530" max="530" width="3.75" style="32" customWidth="1"/>
    <col min="531" max="556" width="2.75" style="32" customWidth="1"/>
    <col min="557" max="773" width="2.75" style="32"/>
    <col min="774" max="774" width="5.125" style="32" customWidth="1"/>
    <col min="775" max="775" width="0.25" style="32" customWidth="1"/>
    <col min="776" max="785" width="2.75" style="32" customWidth="1"/>
    <col min="786" max="786" width="3.75" style="32" customWidth="1"/>
    <col min="787" max="812" width="2.75" style="32" customWidth="1"/>
    <col min="813" max="1029" width="2.75" style="32"/>
    <col min="1030" max="1030" width="5.125" style="32" customWidth="1"/>
    <col min="1031" max="1031" width="0.25" style="32" customWidth="1"/>
    <col min="1032" max="1041" width="2.75" style="32" customWidth="1"/>
    <col min="1042" max="1042" width="3.75" style="32" customWidth="1"/>
    <col min="1043" max="1068" width="2.75" style="32" customWidth="1"/>
    <col min="1069" max="1285" width="2.75" style="32"/>
    <col min="1286" max="1286" width="5.125" style="32" customWidth="1"/>
    <col min="1287" max="1287" width="0.25" style="32" customWidth="1"/>
    <col min="1288" max="1297" width="2.75" style="32" customWidth="1"/>
    <col min="1298" max="1298" width="3.75" style="32" customWidth="1"/>
    <col min="1299" max="1324" width="2.75" style="32" customWidth="1"/>
    <col min="1325" max="1541" width="2.75" style="32"/>
    <col min="1542" max="1542" width="5.125" style="32" customWidth="1"/>
    <col min="1543" max="1543" width="0.25" style="32" customWidth="1"/>
    <col min="1544" max="1553" width="2.75" style="32" customWidth="1"/>
    <col min="1554" max="1554" width="3.75" style="32" customWidth="1"/>
    <col min="1555" max="1580" width="2.75" style="32" customWidth="1"/>
    <col min="1581" max="1797" width="2.75" style="32"/>
    <col min="1798" max="1798" width="5.125" style="32" customWidth="1"/>
    <col min="1799" max="1799" width="0.25" style="32" customWidth="1"/>
    <col min="1800" max="1809" width="2.75" style="32" customWidth="1"/>
    <col min="1810" max="1810" width="3.75" style="32" customWidth="1"/>
    <col min="1811" max="1836" width="2.75" style="32" customWidth="1"/>
    <col min="1837" max="2053" width="2.75" style="32"/>
    <col min="2054" max="2054" width="5.125" style="32" customWidth="1"/>
    <col min="2055" max="2055" width="0.25" style="32" customWidth="1"/>
    <col min="2056" max="2065" width="2.75" style="32" customWidth="1"/>
    <col min="2066" max="2066" width="3.75" style="32" customWidth="1"/>
    <col min="2067" max="2092" width="2.75" style="32" customWidth="1"/>
    <col min="2093" max="2309" width="2.75" style="32"/>
    <col min="2310" max="2310" width="5.125" style="32" customWidth="1"/>
    <col min="2311" max="2311" width="0.25" style="32" customWidth="1"/>
    <col min="2312" max="2321" width="2.75" style="32" customWidth="1"/>
    <col min="2322" max="2322" width="3.75" style="32" customWidth="1"/>
    <col min="2323" max="2348" width="2.75" style="32" customWidth="1"/>
    <col min="2349" max="2565" width="2.75" style="32"/>
    <col min="2566" max="2566" width="5.125" style="32" customWidth="1"/>
    <col min="2567" max="2567" width="0.25" style="32" customWidth="1"/>
    <col min="2568" max="2577" width="2.75" style="32" customWidth="1"/>
    <col min="2578" max="2578" width="3.75" style="32" customWidth="1"/>
    <col min="2579" max="2604" width="2.75" style="32" customWidth="1"/>
    <col min="2605" max="2821" width="2.75" style="32"/>
    <col min="2822" max="2822" width="5.125" style="32" customWidth="1"/>
    <col min="2823" max="2823" width="0.25" style="32" customWidth="1"/>
    <col min="2824" max="2833" width="2.75" style="32" customWidth="1"/>
    <col min="2834" max="2834" width="3.75" style="32" customWidth="1"/>
    <col min="2835" max="2860" width="2.75" style="32" customWidth="1"/>
    <col min="2861" max="3077" width="2.75" style="32"/>
    <col min="3078" max="3078" width="5.125" style="32" customWidth="1"/>
    <col min="3079" max="3079" width="0.25" style="32" customWidth="1"/>
    <col min="3080" max="3089" width="2.75" style="32" customWidth="1"/>
    <col min="3090" max="3090" width="3.75" style="32" customWidth="1"/>
    <col min="3091" max="3116" width="2.75" style="32" customWidth="1"/>
    <col min="3117" max="3333" width="2.75" style="32"/>
    <col min="3334" max="3334" width="5.125" style="32" customWidth="1"/>
    <col min="3335" max="3335" width="0.25" style="32" customWidth="1"/>
    <col min="3336" max="3345" width="2.75" style="32" customWidth="1"/>
    <col min="3346" max="3346" width="3.75" style="32" customWidth="1"/>
    <col min="3347" max="3372" width="2.75" style="32" customWidth="1"/>
    <col min="3373" max="3589" width="2.75" style="32"/>
    <col min="3590" max="3590" width="5.125" style="32" customWidth="1"/>
    <col min="3591" max="3591" width="0.25" style="32" customWidth="1"/>
    <col min="3592" max="3601" width="2.75" style="32" customWidth="1"/>
    <col min="3602" max="3602" width="3.75" style="32" customWidth="1"/>
    <col min="3603" max="3628" width="2.75" style="32" customWidth="1"/>
    <col min="3629" max="3845" width="2.75" style="32"/>
    <col min="3846" max="3846" width="5.125" style="32" customWidth="1"/>
    <col min="3847" max="3847" width="0.25" style="32" customWidth="1"/>
    <col min="3848" max="3857" width="2.75" style="32" customWidth="1"/>
    <col min="3858" max="3858" width="3.75" style="32" customWidth="1"/>
    <col min="3859" max="3884" width="2.75" style="32" customWidth="1"/>
    <col min="3885" max="4101" width="2.75" style="32"/>
    <col min="4102" max="4102" width="5.125" style="32" customWidth="1"/>
    <col min="4103" max="4103" width="0.25" style="32" customWidth="1"/>
    <col min="4104" max="4113" width="2.75" style="32" customWidth="1"/>
    <col min="4114" max="4114" width="3.75" style="32" customWidth="1"/>
    <col min="4115" max="4140" width="2.75" style="32" customWidth="1"/>
    <col min="4141" max="4357" width="2.75" style="32"/>
    <col min="4358" max="4358" width="5.125" style="32" customWidth="1"/>
    <col min="4359" max="4359" width="0.25" style="32" customWidth="1"/>
    <col min="4360" max="4369" width="2.75" style="32" customWidth="1"/>
    <col min="4370" max="4370" width="3.75" style="32" customWidth="1"/>
    <col min="4371" max="4396" width="2.75" style="32" customWidth="1"/>
    <col min="4397" max="4613" width="2.75" style="32"/>
    <col min="4614" max="4614" width="5.125" style="32" customWidth="1"/>
    <col min="4615" max="4615" width="0.25" style="32" customWidth="1"/>
    <col min="4616" max="4625" width="2.75" style="32" customWidth="1"/>
    <col min="4626" max="4626" width="3.75" style="32" customWidth="1"/>
    <col min="4627" max="4652" width="2.75" style="32" customWidth="1"/>
    <col min="4653" max="4869" width="2.75" style="32"/>
    <col min="4870" max="4870" width="5.125" style="32" customWidth="1"/>
    <col min="4871" max="4871" width="0.25" style="32" customWidth="1"/>
    <col min="4872" max="4881" width="2.75" style="32" customWidth="1"/>
    <col min="4882" max="4882" width="3.75" style="32" customWidth="1"/>
    <col min="4883" max="4908" width="2.75" style="32" customWidth="1"/>
    <col min="4909" max="5125" width="2.75" style="32"/>
    <col min="5126" max="5126" width="5.125" style="32" customWidth="1"/>
    <col min="5127" max="5127" width="0.25" style="32" customWidth="1"/>
    <col min="5128" max="5137" width="2.75" style="32" customWidth="1"/>
    <col min="5138" max="5138" width="3.75" style="32" customWidth="1"/>
    <col min="5139" max="5164" width="2.75" style="32" customWidth="1"/>
    <col min="5165" max="5381" width="2.75" style="32"/>
    <col min="5382" max="5382" width="5.125" style="32" customWidth="1"/>
    <col min="5383" max="5383" width="0.25" style="32" customWidth="1"/>
    <col min="5384" max="5393" width="2.75" style="32" customWidth="1"/>
    <col min="5394" max="5394" width="3.75" style="32" customWidth="1"/>
    <col min="5395" max="5420" width="2.75" style="32" customWidth="1"/>
    <col min="5421" max="5637" width="2.75" style="32"/>
    <col min="5638" max="5638" width="5.125" style="32" customWidth="1"/>
    <col min="5639" max="5639" width="0.25" style="32" customWidth="1"/>
    <col min="5640" max="5649" width="2.75" style="32" customWidth="1"/>
    <col min="5650" max="5650" width="3.75" style="32" customWidth="1"/>
    <col min="5651" max="5676" width="2.75" style="32" customWidth="1"/>
    <col min="5677" max="5893" width="2.75" style="32"/>
    <col min="5894" max="5894" width="5.125" style="32" customWidth="1"/>
    <col min="5895" max="5895" width="0.25" style="32" customWidth="1"/>
    <col min="5896" max="5905" width="2.75" style="32" customWidth="1"/>
    <col min="5906" max="5906" width="3.75" style="32" customWidth="1"/>
    <col min="5907" max="5932" width="2.75" style="32" customWidth="1"/>
    <col min="5933" max="6149" width="2.75" style="32"/>
    <col min="6150" max="6150" width="5.125" style="32" customWidth="1"/>
    <col min="6151" max="6151" width="0.25" style="32" customWidth="1"/>
    <col min="6152" max="6161" width="2.75" style="32" customWidth="1"/>
    <col min="6162" max="6162" width="3.75" style="32" customWidth="1"/>
    <col min="6163" max="6188" width="2.75" style="32" customWidth="1"/>
    <col min="6189" max="6405" width="2.75" style="32"/>
    <col min="6406" max="6406" width="5.125" style="32" customWidth="1"/>
    <col min="6407" max="6407" width="0.25" style="32" customWidth="1"/>
    <col min="6408" max="6417" width="2.75" style="32" customWidth="1"/>
    <col min="6418" max="6418" width="3.75" style="32" customWidth="1"/>
    <col min="6419" max="6444" width="2.75" style="32" customWidth="1"/>
    <col min="6445" max="6661" width="2.75" style="32"/>
    <col min="6662" max="6662" width="5.125" style="32" customWidth="1"/>
    <col min="6663" max="6663" width="0.25" style="32" customWidth="1"/>
    <col min="6664" max="6673" width="2.75" style="32" customWidth="1"/>
    <col min="6674" max="6674" width="3.75" style="32" customWidth="1"/>
    <col min="6675" max="6700" width="2.75" style="32" customWidth="1"/>
    <col min="6701" max="6917" width="2.75" style="32"/>
    <col min="6918" max="6918" width="5.125" style="32" customWidth="1"/>
    <col min="6919" max="6919" width="0.25" style="32" customWidth="1"/>
    <col min="6920" max="6929" width="2.75" style="32" customWidth="1"/>
    <col min="6930" max="6930" width="3.75" style="32" customWidth="1"/>
    <col min="6931" max="6956" width="2.75" style="32" customWidth="1"/>
    <col min="6957" max="7173" width="2.75" style="32"/>
    <col min="7174" max="7174" width="5.125" style="32" customWidth="1"/>
    <col min="7175" max="7175" width="0.25" style="32" customWidth="1"/>
    <col min="7176" max="7185" width="2.75" style="32" customWidth="1"/>
    <col min="7186" max="7186" width="3.75" style="32" customWidth="1"/>
    <col min="7187" max="7212" width="2.75" style="32" customWidth="1"/>
    <col min="7213" max="7429" width="2.75" style="32"/>
    <col min="7430" max="7430" width="5.125" style="32" customWidth="1"/>
    <col min="7431" max="7431" width="0.25" style="32" customWidth="1"/>
    <col min="7432" max="7441" width="2.75" style="32" customWidth="1"/>
    <col min="7442" max="7442" width="3.75" style="32" customWidth="1"/>
    <col min="7443" max="7468" width="2.75" style="32" customWidth="1"/>
    <col min="7469" max="7685" width="2.75" style="32"/>
    <col min="7686" max="7686" width="5.125" style="32" customWidth="1"/>
    <col min="7687" max="7687" width="0.25" style="32" customWidth="1"/>
    <col min="7688" max="7697" width="2.75" style="32" customWidth="1"/>
    <col min="7698" max="7698" width="3.75" style="32" customWidth="1"/>
    <col min="7699" max="7724" width="2.75" style="32" customWidth="1"/>
    <col min="7725" max="7941" width="2.75" style="32"/>
    <col min="7942" max="7942" width="5.125" style="32" customWidth="1"/>
    <col min="7943" max="7943" width="0.25" style="32" customWidth="1"/>
    <col min="7944" max="7953" width="2.75" style="32" customWidth="1"/>
    <col min="7954" max="7954" width="3.75" style="32" customWidth="1"/>
    <col min="7955" max="7980" width="2.75" style="32" customWidth="1"/>
    <col min="7981" max="8197" width="2.75" style="32"/>
    <col min="8198" max="8198" width="5.125" style="32" customWidth="1"/>
    <col min="8199" max="8199" width="0.25" style="32" customWidth="1"/>
    <col min="8200" max="8209" width="2.75" style="32" customWidth="1"/>
    <col min="8210" max="8210" width="3.75" style="32" customWidth="1"/>
    <col min="8211" max="8236" width="2.75" style="32" customWidth="1"/>
    <col min="8237" max="8453" width="2.75" style="32"/>
    <col min="8454" max="8454" width="5.125" style="32" customWidth="1"/>
    <col min="8455" max="8455" width="0.25" style="32" customWidth="1"/>
    <col min="8456" max="8465" width="2.75" style="32" customWidth="1"/>
    <col min="8466" max="8466" width="3.75" style="32" customWidth="1"/>
    <col min="8467" max="8492" width="2.75" style="32" customWidth="1"/>
    <col min="8493" max="8709" width="2.75" style="32"/>
    <col min="8710" max="8710" width="5.125" style="32" customWidth="1"/>
    <col min="8711" max="8711" width="0.25" style="32" customWidth="1"/>
    <col min="8712" max="8721" width="2.75" style="32" customWidth="1"/>
    <col min="8722" max="8722" width="3.75" style="32" customWidth="1"/>
    <col min="8723" max="8748" width="2.75" style="32" customWidth="1"/>
    <col min="8749" max="8965" width="2.75" style="32"/>
    <col min="8966" max="8966" width="5.125" style="32" customWidth="1"/>
    <col min="8967" max="8967" width="0.25" style="32" customWidth="1"/>
    <col min="8968" max="8977" width="2.75" style="32" customWidth="1"/>
    <col min="8978" max="8978" width="3.75" style="32" customWidth="1"/>
    <col min="8979" max="9004" width="2.75" style="32" customWidth="1"/>
    <col min="9005" max="9221" width="2.75" style="32"/>
    <col min="9222" max="9222" width="5.125" style="32" customWidth="1"/>
    <col min="9223" max="9223" width="0.25" style="32" customWidth="1"/>
    <col min="9224" max="9233" width="2.75" style="32" customWidth="1"/>
    <col min="9234" max="9234" width="3.75" style="32" customWidth="1"/>
    <col min="9235" max="9260" width="2.75" style="32" customWidth="1"/>
    <col min="9261" max="9477" width="2.75" style="32"/>
    <col min="9478" max="9478" width="5.125" style="32" customWidth="1"/>
    <col min="9479" max="9479" width="0.25" style="32" customWidth="1"/>
    <col min="9480" max="9489" width="2.75" style="32" customWidth="1"/>
    <col min="9490" max="9490" width="3.75" style="32" customWidth="1"/>
    <col min="9491" max="9516" width="2.75" style="32" customWidth="1"/>
    <col min="9517" max="9733" width="2.75" style="32"/>
    <col min="9734" max="9734" width="5.125" style="32" customWidth="1"/>
    <col min="9735" max="9735" width="0.25" style="32" customWidth="1"/>
    <col min="9736" max="9745" width="2.75" style="32" customWidth="1"/>
    <col min="9746" max="9746" width="3.75" style="32" customWidth="1"/>
    <col min="9747" max="9772" width="2.75" style="32" customWidth="1"/>
    <col min="9773" max="9989" width="2.75" style="32"/>
    <col min="9990" max="9990" width="5.125" style="32" customWidth="1"/>
    <col min="9991" max="9991" width="0.25" style="32" customWidth="1"/>
    <col min="9992" max="10001" width="2.75" style="32" customWidth="1"/>
    <col min="10002" max="10002" width="3.75" style="32" customWidth="1"/>
    <col min="10003" max="10028" width="2.75" style="32" customWidth="1"/>
    <col min="10029" max="10245" width="2.75" style="32"/>
    <col min="10246" max="10246" width="5.125" style="32" customWidth="1"/>
    <col min="10247" max="10247" width="0.25" style="32" customWidth="1"/>
    <col min="10248" max="10257" width="2.75" style="32" customWidth="1"/>
    <col min="10258" max="10258" width="3.75" style="32" customWidth="1"/>
    <col min="10259" max="10284" width="2.75" style="32" customWidth="1"/>
    <col min="10285" max="10501" width="2.75" style="32"/>
    <col min="10502" max="10502" width="5.125" style="32" customWidth="1"/>
    <col min="10503" max="10503" width="0.25" style="32" customWidth="1"/>
    <col min="10504" max="10513" width="2.75" style="32" customWidth="1"/>
    <col min="10514" max="10514" width="3.75" style="32" customWidth="1"/>
    <col min="10515" max="10540" width="2.75" style="32" customWidth="1"/>
    <col min="10541" max="10757" width="2.75" style="32"/>
    <col min="10758" max="10758" width="5.125" style="32" customWidth="1"/>
    <col min="10759" max="10759" width="0.25" style="32" customWidth="1"/>
    <col min="10760" max="10769" width="2.75" style="32" customWidth="1"/>
    <col min="10770" max="10770" width="3.75" style="32" customWidth="1"/>
    <col min="10771" max="10796" width="2.75" style="32" customWidth="1"/>
    <col min="10797" max="11013" width="2.75" style="32"/>
    <col min="11014" max="11014" width="5.125" style="32" customWidth="1"/>
    <col min="11015" max="11015" width="0.25" style="32" customWidth="1"/>
    <col min="11016" max="11025" width="2.75" style="32" customWidth="1"/>
    <col min="11026" max="11026" width="3.75" style="32" customWidth="1"/>
    <col min="11027" max="11052" width="2.75" style="32" customWidth="1"/>
    <col min="11053" max="11269" width="2.75" style="32"/>
    <col min="11270" max="11270" width="5.125" style="32" customWidth="1"/>
    <col min="11271" max="11271" width="0.25" style="32" customWidth="1"/>
    <col min="11272" max="11281" width="2.75" style="32" customWidth="1"/>
    <col min="11282" max="11282" width="3.75" style="32" customWidth="1"/>
    <col min="11283" max="11308" width="2.75" style="32" customWidth="1"/>
    <col min="11309" max="11525" width="2.75" style="32"/>
    <col min="11526" max="11526" width="5.125" style="32" customWidth="1"/>
    <col min="11527" max="11527" width="0.25" style="32" customWidth="1"/>
    <col min="11528" max="11537" width="2.75" style="32" customWidth="1"/>
    <col min="11538" max="11538" width="3.75" style="32" customWidth="1"/>
    <col min="11539" max="11564" width="2.75" style="32" customWidth="1"/>
    <col min="11565" max="11781" width="2.75" style="32"/>
    <col min="11782" max="11782" width="5.125" style="32" customWidth="1"/>
    <col min="11783" max="11783" width="0.25" style="32" customWidth="1"/>
    <col min="11784" max="11793" width="2.75" style="32" customWidth="1"/>
    <col min="11794" max="11794" width="3.75" style="32" customWidth="1"/>
    <col min="11795" max="11820" width="2.75" style="32" customWidth="1"/>
    <col min="11821" max="12037" width="2.75" style="32"/>
    <col min="12038" max="12038" width="5.125" style="32" customWidth="1"/>
    <col min="12039" max="12039" width="0.25" style="32" customWidth="1"/>
    <col min="12040" max="12049" width="2.75" style="32" customWidth="1"/>
    <col min="12050" max="12050" width="3.75" style="32" customWidth="1"/>
    <col min="12051" max="12076" width="2.75" style="32" customWidth="1"/>
    <col min="12077" max="12293" width="2.75" style="32"/>
    <col min="12294" max="12294" width="5.125" style="32" customWidth="1"/>
    <col min="12295" max="12295" width="0.25" style="32" customWidth="1"/>
    <col min="12296" max="12305" width="2.75" style="32" customWidth="1"/>
    <col min="12306" max="12306" width="3.75" style="32" customWidth="1"/>
    <col min="12307" max="12332" width="2.75" style="32" customWidth="1"/>
    <col min="12333" max="12549" width="2.75" style="32"/>
    <col min="12550" max="12550" width="5.125" style="32" customWidth="1"/>
    <col min="12551" max="12551" width="0.25" style="32" customWidth="1"/>
    <col min="12552" max="12561" width="2.75" style="32" customWidth="1"/>
    <col min="12562" max="12562" width="3.75" style="32" customWidth="1"/>
    <col min="12563" max="12588" width="2.75" style="32" customWidth="1"/>
    <col min="12589" max="12805" width="2.75" style="32"/>
    <col min="12806" max="12806" width="5.125" style="32" customWidth="1"/>
    <col min="12807" max="12807" width="0.25" style="32" customWidth="1"/>
    <col min="12808" max="12817" width="2.75" style="32" customWidth="1"/>
    <col min="12818" max="12818" width="3.75" style="32" customWidth="1"/>
    <col min="12819" max="12844" width="2.75" style="32" customWidth="1"/>
    <col min="12845" max="13061" width="2.75" style="32"/>
    <col min="13062" max="13062" width="5.125" style="32" customWidth="1"/>
    <col min="13063" max="13063" width="0.25" style="32" customWidth="1"/>
    <col min="13064" max="13073" width="2.75" style="32" customWidth="1"/>
    <col min="13074" max="13074" width="3.75" style="32" customWidth="1"/>
    <col min="13075" max="13100" width="2.75" style="32" customWidth="1"/>
    <col min="13101" max="13317" width="2.75" style="32"/>
    <col min="13318" max="13318" width="5.125" style="32" customWidth="1"/>
    <col min="13319" max="13319" width="0.25" style="32" customWidth="1"/>
    <col min="13320" max="13329" width="2.75" style="32" customWidth="1"/>
    <col min="13330" max="13330" width="3.75" style="32" customWidth="1"/>
    <col min="13331" max="13356" width="2.75" style="32" customWidth="1"/>
    <col min="13357" max="13573" width="2.75" style="32"/>
    <col min="13574" max="13574" width="5.125" style="32" customWidth="1"/>
    <col min="13575" max="13575" width="0.25" style="32" customWidth="1"/>
    <col min="13576" max="13585" width="2.75" style="32" customWidth="1"/>
    <col min="13586" max="13586" width="3.75" style="32" customWidth="1"/>
    <col min="13587" max="13612" width="2.75" style="32" customWidth="1"/>
    <col min="13613" max="13829" width="2.75" style="32"/>
    <col min="13830" max="13830" width="5.125" style="32" customWidth="1"/>
    <col min="13831" max="13831" width="0.25" style="32" customWidth="1"/>
    <col min="13832" max="13841" width="2.75" style="32" customWidth="1"/>
    <col min="13842" max="13842" width="3.75" style="32" customWidth="1"/>
    <col min="13843" max="13868" width="2.75" style="32" customWidth="1"/>
    <col min="13869" max="14085" width="2.75" style="32"/>
    <col min="14086" max="14086" width="5.125" style="32" customWidth="1"/>
    <col min="14087" max="14087" width="0.25" style="32" customWidth="1"/>
    <col min="14088" max="14097" width="2.75" style="32" customWidth="1"/>
    <col min="14098" max="14098" width="3.75" style="32" customWidth="1"/>
    <col min="14099" max="14124" width="2.75" style="32" customWidth="1"/>
    <col min="14125" max="14341" width="2.75" style="32"/>
    <col min="14342" max="14342" width="5.125" style="32" customWidth="1"/>
    <col min="14343" max="14343" width="0.25" style="32" customWidth="1"/>
    <col min="14344" max="14353" width="2.75" style="32" customWidth="1"/>
    <col min="14354" max="14354" width="3.75" style="32" customWidth="1"/>
    <col min="14355" max="14380" width="2.75" style="32" customWidth="1"/>
    <col min="14381" max="14597" width="2.75" style="32"/>
    <col min="14598" max="14598" width="5.125" style="32" customWidth="1"/>
    <col min="14599" max="14599" width="0.25" style="32" customWidth="1"/>
    <col min="14600" max="14609" width="2.75" style="32" customWidth="1"/>
    <col min="14610" max="14610" width="3.75" style="32" customWidth="1"/>
    <col min="14611" max="14636" width="2.75" style="32" customWidth="1"/>
    <col min="14637" max="14853" width="2.75" style="32"/>
    <col min="14854" max="14854" width="5.125" style="32" customWidth="1"/>
    <col min="14855" max="14855" width="0.25" style="32" customWidth="1"/>
    <col min="14856" max="14865" width="2.75" style="32" customWidth="1"/>
    <col min="14866" max="14866" width="3.75" style="32" customWidth="1"/>
    <col min="14867" max="14892" width="2.75" style="32" customWidth="1"/>
    <col min="14893" max="15109" width="2.75" style="32"/>
    <col min="15110" max="15110" width="5.125" style="32" customWidth="1"/>
    <col min="15111" max="15111" width="0.25" style="32" customWidth="1"/>
    <col min="15112" max="15121" width="2.75" style="32" customWidth="1"/>
    <col min="15122" max="15122" width="3.75" style="32" customWidth="1"/>
    <col min="15123" max="15148" width="2.75" style="32" customWidth="1"/>
    <col min="15149" max="15365" width="2.75" style="32"/>
    <col min="15366" max="15366" width="5.125" style="32" customWidth="1"/>
    <col min="15367" max="15367" width="0.25" style="32" customWidth="1"/>
    <col min="15368" max="15377" width="2.75" style="32" customWidth="1"/>
    <col min="15378" max="15378" width="3.75" style="32" customWidth="1"/>
    <col min="15379" max="15404" width="2.75" style="32" customWidth="1"/>
    <col min="15405" max="15621" width="2.75" style="32"/>
    <col min="15622" max="15622" width="5.125" style="32" customWidth="1"/>
    <col min="15623" max="15623" width="0.25" style="32" customWidth="1"/>
    <col min="15624" max="15633" width="2.75" style="32" customWidth="1"/>
    <col min="15634" max="15634" width="3.75" style="32" customWidth="1"/>
    <col min="15635" max="15660" width="2.75" style="32" customWidth="1"/>
    <col min="15661" max="15877" width="2.75" style="32"/>
    <col min="15878" max="15878" width="5.125" style="32" customWidth="1"/>
    <col min="15879" max="15879" width="0.25" style="32" customWidth="1"/>
    <col min="15880" max="15889" width="2.75" style="32" customWidth="1"/>
    <col min="15890" max="15890" width="3.75" style="32" customWidth="1"/>
    <col min="15891" max="15916" width="2.75" style="32" customWidth="1"/>
    <col min="15917" max="16133" width="2.75" style="32"/>
    <col min="16134" max="16134" width="5.125" style="32" customWidth="1"/>
    <col min="16135" max="16135" width="0.25" style="32" customWidth="1"/>
    <col min="16136" max="16145" width="2.75" style="32" customWidth="1"/>
    <col min="16146" max="16146" width="3.75" style="32" customWidth="1"/>
    <col min="16147" max="16172" width="2.75" style="32" customWidth="1"/>
    <col min="16173" max="16384" width="2.75" style="32"/>
  </cols>
  <sheetData>
    <row r="1" spans="1:56" s="30" customFormat="1" ht="13.5" customHeight="1">
      <c r="A1" s="268" t="str">
        <f>システム名</f>
        <v>MCFrameCS
Production control</v>
      </c>
      <c r="B1" s="269"/>
      <c r="C1" s="269"/>
      <c r="D1" s="269"/>
      <c r="E1" s="269"/>
      <c r="F1" s="274" t="s">
        <v>22</v>
      </c>
      <c r="G1" s="275"/>
      <c r="H1" s="275"/>
      <c r="I1" s="275"/>
      <c r="J1" s="276"/>
      <c r="K1" s="277"/>
      <c r="L1" s="278"/>
      <c r="M1" s="278"/>
      <c r="N1" s="279"/>
      <c r="O1" s="280" t="s">
        <v>25</v>
      </c>
      <c r="P1" s="281"/>
      <c r="Q1" s="281"/>
      <c r="R1" s="282"/>
      <c r="S1" s="229" t="s">
        <v>133</v>
      </c>
      <c r="T1" s="230"/>
      <c r="U1" s="230"/>
      <c r="V1" s="230"/>
      <c r="W1" s="230"/>
      <c r="X1" s="230"/>
      <c r="Y1" s="230"/>
      <c r="Z1" s="230"/>
      <c r="AA1" s="230"/>
      <c r="AB1" s="230"/>
      <c r="AC1" s="230"/>
      <c r="AD1" s="230"/>
      <c r="AE1" s="230"/>
      <c r="AF1" s="231"/>
      <c r="AG1" s="283" t="s">
        <v>29</v>
      </c>
      <c r="AH1" s="284"/>
      <c r="AI1" s="284"/>
      <c r="AJ1" s="258" t="str">
        <f>作成者</f>
        <v>BID</v>
      </c>
      <c r="AK1" s="259"/>
      <c r="AL1" s="259"/>
      <c r="AM1" s="260"/>
      <c r="AN1" s="261" t="s">
        <v>27</v>
      </c>
      <c r="AO1" s="262"/>
      <c r="AP1" s="263"/>
      <c r="AQ1" s="258" t="str">
        <f>Cover!E22</f>
        <v>BID</v>
      </c>
      <c r="AR1" s="259"/>
      <c r="AS1" s="259"/>
      <c r="AT1" s="260"/>
      <c r="AU1" s="264" t="s">
        <v>26</v>
      </c>
      <c r="AV1" s="265"/>
      <c r="AW1" s="265"/>
      <c r="AX1" s="266"/>
      <c r="AY1" s="264" t="s">
        <v>1</v>
      </c>
      <c r="AZ1" s="265"/>
      <c r="BA1" s="266"/>
      <c r="BB1" s="264" t="s">
        <v>2</v>
      </c>
      <c r="BC1" s="265"/>
      <c r="BD1" s="267"/>
    </row>
    <row r="2" spans="1:56" s="30" customFormat="1" ht="13.5" customHeight="1" thickBot="1">
      <c r="A2" s="270"/>
      <c r="B2" s="271"/>
      <c r="C2" s="271"/>
      <c r="D2" s="271"/>
      <c r="E2" s="271"/>
      <c r="F2" s="285" t="str">
        <f>文書名</f>
        <v>Sepcification Document</v>
      </c>
      <c r="G2" s="286"/>
      <c r="H2" s="286"/>
      <c r="I2" s="286"/>
      <c r="J2" s="287"/>
      <c r="K2" s="291" t="s">
        <v>24</v>
      </c>
      <c r="L2" s="292"/>
      <c r="M2" s="292"/>
      <c r="N2" s="293"/>
      <c r="O2" s="297" t="s">
        <v>30</v>
      </c>
      <c r="P2" s="298"/>
      <c r="Q2" s="298"/>
      <c r="R2" s="299"/>
      <c r="S2" s="300" t="str">
        <f>Cover!E13</f>
        <v xml:space="preserve">MRA01 </v>
      </c>
      <c r="T2" s="301"/>
      <c r="U2" s="301"/>
      <c r="V2" s="301"/>
      <c r="W2" s="301"/>
      <c r="X2" s="301"/>
      <c r="Y2" s="301"/>
      <c r="Z2" s="301"/>
      <c r="AA2" s="301"/>
      <c r="AB2" s="301"/>
      <c r="AC2" s="301"/>
      <c r="AD2" s="301"/>
      <c r="AE2" s="301"/>
      <c r="AF2" s="302"/>
      <c r="AG2" s="240" t="s">
        <v>28</v>
      </c>
      <c r="AH2" s="241"/>
      <c r="AI2" s="241"/>
      <c r="AJ2" s="242">
        <v>45448</v>
      </c>
      <c r="AK2" s="243"/>
      <c r="AL2" s="243"/>
      <c r="AM2" s="244"/>
      <c r="AN2" s="240" t="s">
        <v>28</v>
      </c>
      <c r="AO2" s="241"/>
      <c r="AP2" s="245"/>
      <c r="AQ2" s="242">
        <v>45448</v>
      </c>
      <c r="AR2" s="243"/>
      <c r="AS2" s="243"/>
      <c r="AT2" s="244"/>
      <c r="AU2" s="246" t="str">
        <f>文書番号</f>
        <v>BRD-001</v>
      </c>
      <c r="AV2" s="247"/>
      <c r="AW2" s="247"/>
      <c r="AX2" s="248"/>
      <c r="AY2" s="252" t="str">
        <f>version</f>
        <v>3.80.0</v>
      </c>
      <c r="AZ2" s="253"/>
      <c r="BA2" s="254"/>
      <c r="BB2" s="220">
        <f>Revision</f>
        <v>0</v>
      </c>
      <c r="BC2" s="221"/>
      <c r="BD2" s="222"/>
    </row>
    <row r="3" spans="1:56" s="30" customFormat="1" ht="13.5" customHeight="1" thickBot="1">
      <c r="A3" s="272"/>
      <c r="B3" s="273"/>
      <c r="C3" s="273"/>
      <c r="D3" s="273"/>
      <c r="E3" s="273"/>
      <c r="F3" s="288"/>
      <c r="G3" s="289"/>
      <c r="H3" s="289"/>
      <c r="I3" s="289"/>
      <c r="J3" s="290"/>
      <c r="K3" s="294"/>
      <c r="L3" s="295"/>
      <c r="M3" s="295"/>
      <c r="N3" s="296"/>
      <c r="O3" s="226" t="s">
        <v>31</v>
      </c>
      <c r="P3" s="227"/>
      <c r="Q3" s="227"/>
      <c r="R3" s="228"/>
      <c r="S3" s="229" t="str">
        <f>Cover!E14</f>
        <v>Material Rack Assigment</v>
      </c>
      <c r="T3" s="230"/>
      <c r="U3" s="230"/>
      <c r="V3" s="230"/>
      <c r="W3" s="230"/>
      <c r="X3" s="230"/>
      <c r="Y3" s="230"/>
      <c r="Z3" s="230"/>
      <c r="AA3" s="230"/>
      <c r="AB3" s="230"/>
      <c r="AC3" s="230"/>
      <c r="AD3" s="230"/>
      <c r="AE3" s="230"/>
      <c r="AF3" s="231"/>
      <c r="AG3" s="232"/>
      <c r="AH3" s="233"/>
      <c r="AI3" s="233"/>
      <c r="AJ3" s="234"/>
      <c r="AK3" s="235"/>
      <c r="AL3" s="235"/>
      <c r="AM3" s="236"/>
      <c r="AN3" s="237"/>
      <c r="AO3" s="238"/>
      <c r="AP3" s="239"/>
      <c r="AQ3" s="234"/>
      <c r="AR3" s="235"/>
      <c r="AS3" s="235"/>
      <c r="AT3" s="236"/>
      <c r="AU3" s="249"/>
      <c r="AV3" s="250"/>
      <c r="AW3" s="250"/>
      <c r="AX3" s="251"/>
      <c r="AY3" s="255"/>
      <c r="AZ3" s="256"/>
      <c r="BA3" s="257"/>
      <c r="BB3" s="223"/>
      <c r="BC3" s="224"/>
      <c r="BD3" s="225"/>
    </row>
    <row r="4" spans="1:56" ht="6.75" customHeight="1" thickBot="1">
      <c r="A4" s="31"/>
      <c r="AN4" s="33"/>
      <c r="BD4" s="35"/>
    </row>
    <row r="5" spans="1:56" s="37" customFormat="1" ht="28.5" customHeight="1" thickBot="1">
      <c r="A5" s="36" t="s">
        <v>2</v>
      </c>
      <c r="B5" s="211" t="s">
        <v>32</v>
      </c>
      <c r="C5" s="212"/>
      <c r="D5" s="212"/>
      <c r="E5" s="212"/>
      <c r="F5" s="212"/>
      <c r="G5" s="212"/>
      <c r="H5" s="212"/>
      <c r="I5" s="212"/>
      <c r="J5" s="212"/>
      <c r="K5" s="212"/>
      <c r="L5" s="212"/>
      <c r="M5" s="212"/>
      <c r="N5" s="212"/>
      <c r="O5" s="212"/>
      <c r="P5" s="212"/>
      <c r="Q5" s="212"/>
      <c r="R5" s="213"/>
      <c r="S5" s="211" t="s">
        <v>34</v>
      </c>
      <c r="T5" s="212"/>
      <c r="U5" s="212"/>
      <c r="V5" s="212"/>
      <c r="W5" s="212"/>
      <c r="X5" s="212"/>
      <c r="Y5" s="212"/>
      <c r="Z5" s="212"/>
      <c r="AA5" s="212"/>
      <c r="AB5" s="212"/>
      <c r="AC5" s="212"/>
      <c r="AD5" s="212"/>
      <c r="AE5" s="212"/>
      <c r="AF5" s="212"/>
      <c r="AG5" s="212"/>
      <c r="AH5" s="212"/>
      <c r="AI5" s="212"/>
      <c r="AJ5" s="212"/>
      <c r="AK5" s="212"/>
      <c r="AL5" s="212"/>
      <c r="AM5" s="213"/>
      <c r="AN5" s="214" t="s">
        <v>36</v>
      </c>
      <c r="AO5" s="215"/>
      <c r="AP5" s="216"/>
      <c r="AQ5" s="217" t="s">
        <v>35</v>
      </c>
      <c r="AR5" s="212"/>
      <c r="AS5" s="213"/>
      <c r="AT5" s="217" t="s">
        <v>37</v>
      </c>
      <c r="AU5" s="212"/>
      <c r="AV5" s="213"/>
      <c r="AW5" s="211" t="s">
        <v>33</v>
      </c>
      <c r="AX5" s="218"/>
      <c r="AY5" s="218"/>
      <c r="AZ5" s="218"/>
      <c r="BA5" s="218"/>
      <c r="BB5" s="218"/>
      <c r="BC5" s="218"/>
      <c r="BD5" s="219"/>
    </row>
    <row r="6" spans="1:56" s="90" customFormat="1" ht="27" customHeight="1">
      <c r="A6" s="106" t="s">
        <v>75</v>
      </c>
      <c r="B6" s="199" t="s">
        <v>76</v>
      </c>
      <c r="C6" s="200"/>
      <c r="D6" s="200"/>
      <c r="E6" s="200"/>
      <c r="F6" s="200"/>
      <c r="G6" s="200"/>
      <c r="H6" s="200"/>
      <c r="I6" s="200"/>
      <c r="J6" s="200"/>
      <c r="K6" s="200"/>
      <c r="L6" s="200"/>
      <c r="M6" s="200"/>
      <c r="N6" s="200"/>
      <c r="O6" s="200"/>
      <c r="P6" s="200"/>
      <c r="Q6" s="200"/>
      <c r="R6" s="201"/>
      <c r="S6" s="202" t="s">
        <v>161</v>
      </c>
      <c r="T6" s="203"/>
      <c r="U6" s="203"/>
      <c r="V6" s="203"/>
      <c r="W6" s="203"/>
      <c r="X6" s="203"/>
      <c r="Y6" s="203"/>
      <c r="Z6" s="203"/>
      <c r="AA6" s="203"/>
      <c r="AB6" s="203"/>
      <c r="AC6" s="203"/>
      <c r="AD6" s="203"/>
      <c r="AE6" s="203"/>
      <c r="AF6" s="203"/>
      <c r="AG6" s="203"/>
      <c r="AH6" s="203"/>
      <c r="AI6" s="203"/>
      <c r="AJ6" s="203"/>
      <c r="AK6" s="203"/>
      <c r="AL6" s="203"/>
      <c r="AM6" s="204"/>
      <c r="AN6" s="205">
        <v>45448</v>
      </c>
      <c r="AO6" s="206"/>
      <c r="AP6" s="207"/>
      <c r="AQ6" s="205">
        <v>45448</v>
      </c>
      <c r="AR6" s="206"/>
      <c r="AS6" s="207"/>
      <c r="AT6" s="208" t="s">
        <v>38</v>
      </c>
      <c r="AU6" s="209"/>
      <c r="AV6" s="210"/>
      <c r="AW6" s="303"/>
      <c r="AX6" s="304"/>
      <c r="AY6" s="304"/>
      <c r="AZ6" s="304"/>
      <c r="BA6" s="304"/>
      <c r="BB6" s="304"/>
      <c r="BC6" s="304"/>
      <c r="BD6" s="305"/>
    </row>
    <row r="7" spans="1:56" s="39" customFormat="1" ht="15" customHeight="1">
      <c r="A7" s="38"/>
      <c r="B7" s="181"/>
      <c r="C7" s="182"/>
      <c r="D7" s="182"/>
      <c r="E7" s="182"/>
      <c r="F7" s="182"/>
      <c r="G7" s="182"/>
      <c r="H7" s="182"/>
      <c r="I7" s="182"/>
      <c r="J7" s="182"/>
      <c r="K7" s="182"/>
      <c r="L7" s="182"/>
      <c r="M7" s="182"/>
      <c r="N7" s="182"/>
      <c r="O7" s="182"/>
      <c r="P7" s="182"/>
      <c r="Q7" s="182"/>
      <c r="R7" s="183"/>
      <c r="S7" s="184"/>
      <c r="T7" s="185"/>
      <c r="U7" s="185"/>
      <c r="V7" s="185"/>
      <c r="W7" s="185"/>
      <c r="X7" s="185"/>
      <c r="Y7" s="185"/>
      <c r="Z7" s="185"/>
      <c r="AA7" s="185"/>
      <c r="AB7" s="185"/>
      <c r="AC7" s="185"/>
      <c r="AD7" s="185"/>
      <c r="AE7" s="185"/>
      <c r="AF7" s="185"/>
      <c r="AG7" s="185"/>
      <c r="AH7" s="185"/>
      <c r="AI7" s="185"/>
      <c r="AJ7" s="185"/>
      <c r="AK7" s="185"/>
      <c r="AL7" s="185"/>
      <c r="AM7" s="186"/>
      <c r="AN7" s="187"/>
      <c r="AO7" s="188"/>
      <c r="AP7" s="189"/>
      <c r="AQ7" s="187"/>
      <c r="AR7" s="188"/>
      <c r="AS7" s="189"/>
      <c r="AT7" s="196"/>
      <c r="AU7" s="197"/>
      <c r="AV7" s="198"/>
      <c r="AW7" s="306"/>
      <c r="AX7" s="307"/>
      <c r="AY7" s="307"/>
      <c r="AZ7" s="307"/>
      <c r="BA7" s="307"/>
      <c r="BB7" s="307"/>
      <c r="BC7" s="307"/>
      <c r="BD7" s="308"/>
    </row>
    <row r="8" spans="1:56" s="39" customFormat="1" ht="15" customHeight="1">
      <c r="A8" s="38"/>
      <c r="B8" s="181"/>
      <c r="C8" s="182"/>
      <c r="D8" s="182"/>
      <c r="E8" s="182"/>
      <c r="F8" s="182"/>
      <c r="G8" s="182"/>
      <c r="H8" s="182"/>
      <c r="I8" s="182"/>
      <c r="J8" s="182"/>
      <c r="K8" s="182"/>
      <c r="L8" s="182"/>
      <c r="M8" s="182"/>
      <c r="N8" s="182"/>
      <c r="O8" s="182"/>
      <c r="P8" s="182"/>
      <c r="Q8" s="182"/>
      <c r="R8" s="183"/>
      <c r="S8" s="184"/>
      <c r="T8" s="185"/>
      <c r="U8" s="185"/>
      <c r="V8" s="185"/>
      <c r="W8" s="185"/>
      <c r="X8" s="185"/>
      <c r="Y8" s="185"/>
      <c r="Z8" s="185"/>
      <c r="AA8" s="185"/>
      <c r="AB8" s="185"/>
      <c r="AC8" s="185"/>
      <c r="AD8" s="185"/>
      <c r="AE8" s="185"/>
      <c r="AF8" s="185"/>
      <c r="AG8" s="185"/>
      <c r="AH8" s="185"/>
      <c r="AI8" s="185"/>
      <c r="AJ8" s="185"/>
      <c r="AK8" s="185"/>
      <c r="AL8" s="185"/>
      <c r="AM8" s="186"/>
      <c r="AN8" s="187"/>
      <c r="AO8" s="188"/>
      <c r="AP8" s="189"/>
      <c r="AQ8" s="187"/>
      <c r="AR8" s="188"/>
      <c r="AS8" s="189"/>
      <c r="AT8" s="196"/>
      <c r="AU8" s="197"/>
      <c r="AV8" s="198"/>
      <c r="AW8" s="306"/>
      <c r="AX8" s="307"/>
      <c r="AY8" s="307"/>
      <c r="AZ8" s="307"/>
      <c r="BA8" s="307"/>
      <c r="BB8" s="307"/>
      <c r="BC8" s="307"/>
      <c r="BD8" s="308"/>
    </row>
    <row r="9" spans="1:56" s="39" customFormat="1" ht="15" customHeight="1">
      <c r="A9" s="38"/>
      <c r="B9" s="181"/>
      <c r="C9" s="182"/>
      <c r="D9" s="182"/>
      <c r="E9" s="182"/>
      <c r="F9" s="182"/>
      <c r="G9" s="182"/>
      <c r="H9" s="182"/>
      <c r="I9" s="182"/>
      <c r="J9" s="182"/>
      <c r="K9" s="182"/>
      <c r="L9" s="182"/>
      <c r="M9" s="182"/>
      <c r="N9" s="182"/>
      <c r="O9" s="182"/>
      <c r="P9" s="182"/>
      <c r="Q9" s="182"/>
      <c r="R9" s="183"/>
      <c r="S9" s="184"/>
      <c r="T9" s="185"/>
      <c r="U9" s="185"/>
      <c r="V9" s="185"/>
      <c r="W9" s="185"/>
      <c r="X9" s="185"/>
      <c r="Y9" s="185"/>
      <c r="Z9" s="185"/>
      <c r="AA9" s="185"/>
      <c r="AB9" s="185"/>
      <c r="AC9" s="185"/>
      <c r="AD9" s="185"/>
      <c r="AE9" s="185"/>
      <c r="AF9" s="185"/>
      <c r="AG9" s="185"/>
      <c r="AH9" s="185"/>
      <c r="AI9" s="185"/>
      <c r="AJ9" s="185"/>
      <c r="AK9" s="185"/>
      <c r="AL9" s="185"/>
      <c r="AM9" s="186"/>
      <c r="AN9" s="187"/>
      <c r="AO9" s="188"/>
      <c r="AP9" s="189"/>
      <c r="AQ9" s="187"/>
      <c r="AR9" s="188"/>
      <c r="AS9" s="189"/>
      <c r="AT9" s="196"/>
      <c r="AU9" s="197"/>
      <c r="AV9" s="198"/>
      <c r="AW9" s="306"/>
      <c r="AX9" s="307"/>
      <c r="AY9" s="307"/>
      <c r="AZ9" s="307"/>
      <c r="BA9" s="307"/>
      <c r="BB9" s="307"/>
      <c r="BC9" s="307"/>
      <c r="BD9" s="308"/>
    </row>
    <row r="10" spans="1:56" s="39" customFormat="1" ht="15" customHeight="1">
      <c r="A10" s="38"/>
      <c r="B10" s="181"/>
      <c r="C10" s="182"/>
      <c r="D10" s="182"/>
      <c r="E10" s="182"/>
      <c r="F10" s="182"/>
      <c r="G10" s="182"/>
      <c r="H10" s="182"/>
      <c r="I10" s="182"/>
      <c r="J10" s="182"/>
      <c r="K10" s="182"/>
      <c r="L10" s="182"/>
      <c r="M10" s="182"/>
      <c r="N10" s="182"/>
      <c r="O10" s="182"/>
      <c r="P10" s="182"/>
      <c r="Q10" s="182"/>
      <c r="R10" s="183"/>
      <c r="S10" s="184"/>
      <c r="T10" s="185"/>
      <c r="U10" s="185"/>
      <c r="V10" s="185"/>
      <c r="W10" s="185"/>
      <c r="X10" s="185"/>
      <c r="Y10" s="185"/>
      <c r="Z10" s="185"/>
      <c r="AA10" s="185"/>
      <c r="AB10" s="185"/>
      <c r="AC10" s="185"/>
      <c r="AD10" s="185"/>
      <c r="AE10" s="185"/>
      <c r="AF10" s="185"/>
      <c r="AG10" s="185"/>
      <c r="AH10" s="185"/>
      <c r="AI10" s="185"/>
      <c r="AJ10" s="185"/>
      <c r="AK10" s="185"/>
      <c r="AL10" s="185"/>
      <c r="AM10" s="186"/>
      <c r="AN10" s="187"/>
      <c r="AO10" s="188"/>
      <c r="AP10" s="189"/>
      <c r="AQ10" s="187"/>
      <c r="AR10" s="188"/>
      <c r="AS10" s="189"/>
      <c r="AT10" s="193"/>
      <c r="AU10" s="194"/>
      <c r="AV10" s="195"/>
      <c r="AW10" s="306"/>
      <c r="AX10" s="307"/>
      <c r="AY10" s="307"/>
      <c r="AZ10" s="307"/>
      <c r="BA10" s="307"/>
      <c r="BB10" s="307"/>
      <c r="BC10" s="307"/>
      <c r="BD10" s="308"/>
    </row>
    <row r="11" spans="1:56" s="39" customFormat="1" ht="15" customHeight="1">
      <c r="A11" s="38"/>
      <c r="B11" s="181"/>
      <c r="C11" s="182"/>
      <c r="D11" s="182"/>
      <c r="E11" s="182"/>
      <c r="F11" s="182"/>
      <c r="G11" s="182"/>
      <c r="H11" s="182"/>
      <c r="I11" s="182"/>
      <c r="J11" s="182"/>
      <c r="K11" s="182"/>
      <c r="L11" s="182"/>
      <c r="M11" s="182"/>
      <c r="N11" s="182"/>
      <c r="O11" s="182"/>
      <c r="P11" s="182"/>
      <c r="Q11" s="182"/>
      <c r="R11" s="183"/>
      <c r="S11" s="184"/>
      <c r="T11" s="185"/>
      <c r="U11" s="185"/>
      <c r="V11" s="185"/>
      <c r="W11" s="185"/>
      <c r="X11" s="185"/>
      <c r="Y11" s="185"/>
      <c r="Z11" s="185"/>
      <c r="AA11" s="185"/>
      <c r="AB11" s="185"/>
      <c r="AC11" s="185"/>
      <c r="AD11" s="185"/>
      <c r="AE11" s="185"/>
      <c r="AF11" s="185"/>
      <c r="AG11" s="185"/>
      <c r="AH11" s="185"/>
      <c r="AI11" s="185"/>
      <c r="AJ11" s="185"/>
      <c r="AK11" s="185"/>
      <c r="AL11" s="185"/>
      <c r="AM11" s="186"/>
      <c r="AN11" s="187"/>
      <c r="AO11" s="188"/>
      <c r="AP11" s="189"/>
      <c r="AQ11" s="187"/>
      <c r="AR11" s="188"/>
      <c r="AS11" s="189"/>
      <c r="AT11" s="196"/>
      <c r="AU11" s="197"/>
      <c r="AV11" s="198"/>
      <c r="AW11" s="306"/>
      <c r="AX11" s="307"/>
      <c r="AY11" s="307"/>
      <c r="AZ11" s="307"/>
      <c r="BA11" s="307"/>
      <c r="BB11" s="307"/>
      <c r="BC11" s="307"/>
      <c r="BD11" s="308"/>
    </row>
    <row r="12" spans="1:56" s="39" customFormat="1" ht="15" customHeight="1">
      <c r="A12" s="38"/>
      <c r="B12" s="181"/>
      <c r="C12" s="182"/>
      <c r="D12" s="182"/>
      <c r="E12" s="182"/>
      <c r="F12" s="182"/>
      <c r="G12" s="182"/>
      <c r="H12" s="182"/>
      <c r="I12" s="182"/>
      <c r="J12" s="182"/>
      <c r="K12" s="182"/>
      <c r="L12" s="182"/>
      <c r="M12" s="182"/>
      <c r="N12" s="182"/>
      <c r="O12" s="182"/>
      <c r="P12" s="182"/>
      <c r="Q12" s="182"/>
      <c r="R12" s="183"/>
      <c r="S12" s="184"/>
      <c r="T12" s="185"/>
      <c r="U12" s="185"/>
      <c r="V12" s="185"/>
      <c r="W12" s="185"/>
      <c r="X12" s="185"/>
      <c r="Y12" s="185"/>
      <c r="Z12" s="185"/>
      <c r="AA12" s="185"/>
      <c r="AB12" s="185"/>
      <c r="AC12" s="185"/>
      <c r="AD12" s="185"/>
      <c r="AE12" s="185"/>
      <c r="AF12" s="185"/>
      <c r="AG12" s="185"/>
      <c r="AH12" s="185"/>
      <c r="AI12" s="185"/>
      <c r="AJ12" s="185"/>
      <c r="AK12" s="185"/>
      <c r="AL12" s="185"/>
      <c r="AM12" s="186"/>
      <c r="AN12" s="187"/>
      <c r="AO12" s="188"/>
      <c r="AP12" s="189"/>
      <c r="AQ12" s="190"/>
      <c r="AR12" s="191"/>
      <c r="AS12" s="192"/>
      <c r="AT12" s="193"/>
      <c r="AU12" s="194"/>
      <c r="AV12" s="195"/>
      <c r="AW12" s="306"/>
      <c r="AX12" s="307"/>
      <c r="AY12" s="307"/>
      <c r="AZ12" s="307"/>
      <c r="BA12" s="307"/>
      <c r="BB12" s="307"/>
      <c r="BC12" s="307"/>
      <c r="BD12" s="308"/>
    </row>
    <row r="13" spans="1:56" s="39" customFormat="1" ht="15" customHeight="1">
      <c r="A13" s="38"/>
      <c r="B13" s="181"/>
      <c r="C13" s="182"/>
      <c r="D13" s="182"/>
      <c r="E13" s="182"/>
      <c r="F13" s="182"/>
      <c r="G13" s="182"/>
      <c r="H13" s="182"/>
      <c r="I13" s="182"/>
      <c r="J13" s="182"/>
      <c r="K13" s="182"/>
      <c r="L13" s="182"/>
      <c r="M13" s="182"/>
      <c r="N13" s="182"/>
      <c r="O13" s="182"/>
      <c r="P13" s="182"/>
      <c r="Q13" s="182"/>
      <c r="R13" s="183"/>
      <c r="S13" s="184"/>
      <c r="T13" s="185"/>
      <c r="U13" s="185"/>
      <c r="V13" s="185"/>
      <c r="W13" s="185"/>
      <c r="X13" s="185"/>
      <c r="Y13" s="185"/>
      <c r="Z13" s="185"/>
      <c r="AA13" s="185"/>
      <c r="AB13" s="185"/>
      <c r="AC13" s="185"/>
      <c r="AD13" s="185"/>
      <c r="AE13" s="185"/>
      <c r="AF13" s="185"/>
      <c r="AG13" s="185"/>
      <c r="AH13" s="185"/>
      <c r="AI13" s="185"/>
      <c r="AJ13" s="185"/>
      <c r="AK13" s="185"/>
      <c r="AL13" s="185"/>
      <c r="AM13" s="186"/>
      <c r="AN13" s="187"/>
      <c r="AO13" s="188"/>
      <c r="AP13" s="189"/>
      <c r="AQ13" s="187"/>
      <c r="AR13" s="188"/>
      <c r="AS13" s="189"/>
      <c r="AT13" s="193"/>
      <c r="AU13" s="194"/>
      <c r="AV13" s="195"/>
      <c r="AW13" s="306"/>
      <c r="AX13" s="307"/>
      <c r="AY13" s="307"/>
      <c r="AZ13" s="307"/>
      <c r="BA13" s="307"/>
      <c r="BB13" s="307"/>
      <c r="BC13" s="307"/>
      <c r="BD13" s="308"/>
    </row>
    <row r="14" spans="1:56" s="39" customFormat="1" ht="15" customHeight="1">
      <c r="A14" s="38"/>
      <c r="B14" s="181"/>
      <c r="C14" s="182"/>
      <c r="D14" s="182"/>
      <c r="E14" s="182"/>
      <c r="F14" s="182"/>
      <c r="G14" s="182"/>
      <c r="H14" s="182"/>
      <c r="I14" s="182"/>
      <c r="J14" s="182"/>
      <c r="K14" s="182"/>
      <c r="L14" s="182"/>
      <c r="M14" s="182"/>
      <c r="N14" s="182"/>
      <c r="O14" s="182"/>
      <c r="P14" s="182"/>
      <c r="Q14" s="182"/>
      <c r="R14" s="183"/>
      <c r="S14" s="184"/>
      <c r="T14" s="185"/>
      <c r="U14" s="185"/>
      <c r="V14" s="185"/>
      <c r="W14" s="185"/>
      <c r="X14" s="185"/>
      <c r="Y14" s="185"/>
      <c r="Z14" s="185"/>
      <c r="AA14" s="185"/>
      <c r="AB14" s="185"/>
      <c r="AC14" s="185"/>
      <c r="AD14" s="185"/>
      <c r="AE14" s="185"/>
      <c r="AF14" s="185"/>
      <c r="AG14" s="185"/>
      <c r="AH14" s="185"/>
      <c r="AI14" s="185"/>
      <c r="AJ14" s="185"/>
      <c r="AK14" s="185"/>
      <c r="AL14" s="185"/>
      <c r="AM14" s="186"/>
      <c r="AN14" s="187"/>
      <c r="AO14" s="188"/>
      <c r="AP14" s="189"/>
      <c r="AQ14" s="190"/>
      <c r="AR14" s="191"/>
      <c r="AS14" s="192"/>
      <c r="AT14" s="193"/>
      <c r="AU14" s="194"/>
      <c r="AV14" s="195"/>
      <c r="AW14" s="306"/>
      <c r="AX14" s="307"/>
      <c r="AY14" s="307"/>
      <c r="AZ14" s="307"/>
      <c r="BA14" s="307"/>
      <c r="BB14" s="307"/>
      <c r="BC14" s="307"/>
      <c r="BD14" s="308"/>
    </row>
    <row r="15" spans="1:56" s="39" customFormat="1" ht="15" customHeight="1">
      <c r="A15" s="38"/>
      <c r="B15" s="181"/>
      <c r="C15" s="182"/>
      <c r="D15" s="182"/>
      <c r="E15" s="182"/>
      <c r="F15" s="182"/>
      <c r="G15" s="182"/>
      <c r="H15" s="182"/>
      <c r="I15" s="182"/>
      <c r="J15" s="182"/>
      <c r="K15" s="182"/>
      <c r="L15" s="182"/>
      <c r="M15" s="182"/>
      <c r="N15" s="182"/>
      <c r="O15" s="182"/>
      <c r="P15" s="182"/>
      <c r="Q15" s="182"/>
      <c r="R15" s="183"/>
      <c r="S15" s="184"/>
      <c r="T15" s="185"/>
      <c r="U15" s="185"/>
      <c r="V15" s="185"/>
      <c r="W15" s="185"/>
      <c r="X15" s="185"/>
      <c r="Y15" s="185"/>
      <c r="Z15" s="185"/>
      <c r="AA15" s="185"/>
      <c r="AB15" s="185"/>
      <c r="AC15" s="185"/>
      <c r="AD15" s="185"/>
      <c r="AE15" s="185"/>
      <c r="AF15" s="185"/>
      <c r="AG15" s="185"/>
      <c r="AH15" s="185"/>
      <c r="AI15" s="185"/>
      <c r="AJ15" s="185"/>
      <c r="AK15" s="185"/>
      <c r="AL15" s="185"/>
      <c r="AM15" s="186"/>
      <c r="AN15" s="187"/>
      <c r="AO15" s="188"/>
      <c r="AP15" s="189"/>
      <c r="AQ15" s="190"/>
      <c r="AR15" s="191"/>
      <c r="AS15" s="192"/>
      <c r="AT15" s="193"/>
      <c r="AU15" s="194"/>
      <c r="AV15" s="195"/>
      <c r="AW15" s="306"/>
      <c r="AX15" s="307"/>
      <c r="AY15" s="307"/>
      <c r="AZ15" s="307"/>
      <c r="BA15" s="307"/>
      <c r="BB15" s="307"/>
      <c r="BC15" s="307"/>
      <c r="BD15" s="308"/>
    </row>
    <row r="16" spans="1:56" s="39" customFormat="1" ht="15" customHeight="1">
      <c r="A16" s="38"/>
      <c r="B16" s="181"/>
      <c r="C16" s="182"/>
      <c r="D16" s="182"/>
      <c r="E16" s="182"/>
      <c r="F16" s="182"/>
      <c r="G16" s="182"/>
      <c r="H16" s="182"/>
      <c r="I16" s="182"/>
      <c r="J16" s="182"/>
      <c r="K16" s="182"/>
      <c r="L16" s="182"/>
      <c r="M16" s="182"/>
      <c r="N16" s="182"/>
      <c r="O16" s="182"/>
      <c r="P16" s="182"/>
      <c r="Q16" s="182"/>
      <c r="R16" s="183"/>
      <c r="S16" s="184"/>
      <c r="T16" s="185"/>
      <c r="U16" s="185"/>
      <c r="V16" s="185"/>
      <c r="W16" s="185"/>
      <c r="X16" s="185"/>
      <c r="Y16" s="185"/>
      <c r="Z16" s="185"/>
      <c r="AA16" s="185"/>
      <c r="AB16" s="185"/>
      <c r="AC16" s="185"/>
      <c r="AD16" s="185"/>
      <c r="AE16" s="185"/>
      <c r="AF16" s="185"/>
      <c r="AG16" s="185"/>
      <c r="AH16" s="185"/>
      <c r="AI16" s="185"/>
      <c r="AJ16" s="185"/>
      <c r="AK16" s="185"/>
      <c r="AL16" s="185"/>
      <c r="AM16" s="186"/>
      <c r="AN16" s="187"/>
      <c r="AO16" s="188"/>
      <c r="AP16" s="189"/>
      <c r="AQ16" s="190"/>
      <c r="AR16" s="191"/>
      <c r="AS16" s="192"/>
      <c r="AT16" s="193"/>
      <c r="AU16" s="194"/>
      <c r="AV16" s="195"/>
      <c r="AW16" s="306"/>
      <c r="AX16" s="307"/>
      <c r="AY16" s="307"/>
      <c r="AZ16" s="307"/>
      <c r="BA16" s="307"/>
      <c r="BB16" s="307"/>
      <c r="BC16" s="307"/>
      <c r="BD16" s="308"/>
    </row>
    <row r="17" spans="1:56" s="39" customFormat="1" ht="15" customHeight="1">
      <c r="A17" s="38"/>
      <c r="B17" s="181"/>
      <c r="C17" s="182"/>
      <c r="D17" s="182"/>
      <c r="E17" s="182"/>
      <c r="F17" s="182"/>
      <c r="G17" s="182"/>
      <c r="H17" s="182"/>
      <c r="I17" s="182"/>
      <c r="J17" s="182"/>
      <c r="K17" s="182"/>
      <c r="L17" s="182"/>
      <c r="M17" s="182"/>
      <c r="N17" s="182"/>
      <c r="O17" s="182"/>
      <c r="P17" s="182"/>
      <c r="Q17" s="182"/>
      <c r="R17" s="183"/>
      <c r="S17" s="184"/>
      <c r="T17" s="185"/>
      <c r="U17" s="185"/>
      <c r="V17" s="185"/>
      <c r="W17" s="185"/>
      <c r="X17" s="185"/>
      <c r="Y17" s="185"/>
      <c r="Z17" s="185"/>
      <c r="AA17" s="185"/>
      <c r="AB17" s="185"/>
      <c r="AC17" s="185"/>
      <c r="AD17" s="185"/>
      <c r="AE17" s="185"/>
      <c r="AF17" s="185"/>
      <c r="AG17" s="185"/>
      <c r="AH17" s="185"/>
      <c r="AI17" s="185"/>
      <c r="AJ17" s="185"/>
      <c r="AK17" s="185"/>
      <c r="AL17" s="185"/>
      <c r="AM17" s="186"/>
      <c r="AN17" s="187"/>
      <c r="AO17" s="188"/>
      <c r="AP17" s="189"/>
      <c r="AQ17" s="190"/>
      <c r="AR17" s="191"/>
      <c r="AS17" s="192"/>
      <c r="AT17" s="193"/>
      <c r="AU17" s="194"/>
      <c r="AV17" s="195"/>
      <c r="AW17" s="306"/>
      <c r="AX17" s="307"/>
      <c r="AY17" s="307"/>
      <c r="AZ17" s="307"/>
      <c r="BA17" s="307"/>
      <c r="BB17" s="307"/>
      <c r="BC17" s="307"/>
      <c r="BD17" s="308"/>
    </row>
    <row r="18" spans="1:56" s="39" customFormat="1" ht="15" customHeight="1">
      <c r="A18" s="38"/>
      <c r="B18" s="181"/>
      <c r="C18" s="182"/>
      <c r="D18" s="182"/>
      <c r="E18" s="182"/>
      <c r="F18" s="182"/>
      <c r="G18" s="182"/>
      <c r="H18" s="182"/>
      <c r="I18" s="182"/>
      <c r="J18" s="182"/>
      <c r="K18" s="182"/>
      <c r="L18" s="182"/>
      <c r="M18" s="182"/>
      <c r="N18" s="182"/>
      <c r="O18" s="182"/>
      <c r="P18" s="182"/>
      <c r="Q18" s="182"/>
      <c r="R18" s="183"/>
      <c r="S18" s="184"/>
      <c r="T18" s="185"/>
      <c r="U18" s="185"/>
      <c r="V18" s="185"/>
      <c r="W18" s="185"/>
      <c r="X18" s="185"/>
      <c r="Y18" s="185"/>
      <c r="Z18" s="185"/>
      <c r="AA18" s="185"/>
      <c r="AB18" s="185"/>
      <c r="AC18" s="185"/>
      <c r="AD18" s="185"/>
      <c r="AE18" s="185"/>
      <c r="AF18" s="185"/>
      <c r="AG18" s="185"/>
      <c r="AH18" s="185"/>
      <c r="AI18" s="185"/>
      <c r="AJ18" s="185"/>
      <c r="AK18" s="185"/>
      <c r="AL18" s="185"/>
      <c r="AM18" s="186"/>
      <c r="AN18" s="187"/>
      <c r="AO18" s="188"/>
      <c r="AP18" s="189"/>
      <c r="AQ18" s="190"/>
      <c r="AR18" s="191"/>
      <c r="AS18" s="192"/>
      <c r="AT18" s="193"/>
      <c r="AU18" s="194"/>
      <c r="AV18" s="195"/>
      <c r="AW18" s="306"/>
      <c r="AX18" s="307"/>
      <c r="AY18" s="307"/>
      <c r="AZ18" s="307"/>
      <c r="BA18" s="307"/>
      <c r="BB18" s="307"/>
      <c r="BC18" s="307"/>
      <c r="BD18" s="308"/>
    </row>
    <row r="19" spans="1:56" s="39" customFormat="1" ht="15" customHeight="1">
      <c r="A19" s="38"/>
      <c r="B19" s="181"/>
      <c r="C19" s="182"/>
      <c r="D19" s="182"/>
      <c r="E19" s="182"/>
      <c r="F19" s="182"/>
      <c r="G19" s="182"/>
      <c r="H19" s="182"/>
      <c r="I19" s="182"/>
      <c r="J19" s="182"/>
      <c r="K19" s="182"/>
      <c r="L19" s="182"/>
      <c r="M19" s="182"/>
      <c r="N19" s="182"/>
      <c r="O19" s="182"/>
      <c r="P19" s="182"/>
      <c r="Q19" s="182"/>
      <c r="R19" s="183"/>
      <c r="S19" s="184"/>
      <c r="T19" s="185"/>
      <c r="U19" s="185"/>
      <c r="V19" s="185"/>
      <c r="W19" s="185"/>
      <c r="X19" s="185"/>
      <c r="Y19" s="185"/>
      <c r="Z19" s="185"/>
      <c r="AA19" s="185"/>
      <c r="AB19" s="185"/>
      <c r="AC19" s="185"/>
      <c r="AD19" s="185"/>
      <c r="AE19" s="185"/>
      <c r="AF19" s="185"/>
      <c r="AG19" s="185"/>
      <c r="AH19" s="185"/>
      <c r="AI19" s="185"/>
      <c r="AJ19" s="185"/>
      <c r="AK19" s="185"/>
      <c r="AL19" s="185"/>
      <c r="AM19" s="186"/>
      <c r="AN19" s="187"/>
      <c r="AO19" s="188"/>
      <c r="AP19" s="189"/>
      <c r="AQ19" s="190"/>
      <c r="AR19" s="191"/>
      <c r="AS19" s="192"/>
      <c r="AT19" s="193"/>
      <c r="AU19" s="194"/>
      <c r="AV19" s="195"/>
      <c r="AW19" s="306"/>
      <c r="AX19" s="307"/>
      <c r="AY19" s="307"/>
      <c r="AZ19" s="307"/>
      <c r="BA19" s="307"/>
      <c r="BB19" s="307"/>
      <c r="BC19" s="307"/>
      <c r="BD19" s="308"/>
    </row>
    <row r="20" spans="1:56" s="39" customFormat="1" ht="15" customHeight="1">
      <c r="A20" s="38"/>
      <c r="B20" s="181"/>
      <c r="C20" s="182"/>
      <c r="D20" s="182"/>
      <c r="E20" s="182"/>
      <c r="F20" s="182"/>
      <c r="G20" s="182"/>
      <c r="H20" s="182"/>
      <c r="I20" s="182"/>
      <c r="J20" s="182"/>
      <c r="K20" s="182"/>
      <c r="L20" s="182"/>
      <c r="M20" s="182"/>
      <c r="N20" s="182"/>
      <c r="O20" s="182"/>
      <c r="P20" s="182"/>
      <c r="Q20" s="182"/>
      <c r="R20" s="183"/>
      <c r="S20" s="184"/>
      <c r="T20" s="185"/>
      <c r="U20" s="185"/>
      <c r="V20" s="185"/>
      <c r="W20" s="185"/>
      <c r="X20" s="185"/>
      <c r="Y20" s="185"/>
      <c r="Z20" s="185"/>
      <c r="AA20" s="185"/>
      <c r="AB20" s="185"/>
      <c r="AC20" s="185"/>
      <c r="AD20" s="185"/>
      <c r="AE20" s="185"/>
      <c r="AF20" s="185"/>
      <c r="AG20" s="185"/>
      <c r="AH20" s="185"/>
      <c r="AI20" s="185"/>
      <c r="AJ20" s="185"/>
      <c r="AK20" s="185"/>
      <c r="AL20" s="185"/>
      <c r="AM20" s="186"/>
      <c r="AN20" s="187"/>
      <c r="AO20" s="188"/>
      <c r="AP20" s="189"/>
      <c r="AQ20" s="190"/>
      <c r="AR20" s="191"/>
      <c r="AS20" s="192"/>
      <c r="AT20" s="193"/>
      <c r="AU20" s="194"/>
      <c r="AV20" s="195"/>
      <c r="AW20" s="306"/>
      <c r="AX20" s="307"/>
      <c r="AY20" s="307"/>
      <c r="AZ20" s="307"/>
      <c r="BA20" s="307"/>
      <c r="BB20" s="307"/>
      <c r="BC20" s="307"/>
      <c r="BD20" s="308"/>
    </row>
    <row r="21" spans="1:56" s="39" customFormat="1" ht="15" customHeight="1">
      <c r="A21" s="38"/>
      <c r="B21" s="181"/>
      <c r="C21" s="182"/>
      <c r="D21" s="182"/>
      <c r="E21" s="182"/>
      <c r="F21" s="182"/>
      <c r="G21" s="182"/>
      <c r="H21" s="182"/>
      <c r="I21" s="182"/>
      <c r="J21" s="182"/>
      <c r="K21" s="182"/>
      <c r="L21" s="182"/>
      <c r="M21" s="182"/>
      <c r="N21" s="182"/>
      <c r="O21" s="182"/>
      <c r="P21" s="182"/>
      <c r="Q21" s="182"/>
      <c r="R21" s="183"/>
      <c r="S21" s="184"/>
      <c r="T21" s="185"/>
      <c r="U21" s="185"/>
      <c r="V21" s="185"/>
      <c r="W21" s="185"/>
      <c r="X21" s="185"/>
      <c r="Y21" s="185"/>
      <c r="Z21" s="185"/>
      <c r="AA21" s="185"/>
      <c r="AB21" s="185"/>
      <c r="AC21" s="185"/>
      <c r="AD21" s="185"/>
      <c r="AE21" s="185"/>
      <c r="AF21" s="185"/>
      <c r="AG21" s="185"/>
      <c r="AH21" s="185"/>
      <c r="AI21" s="185"/>
      <c r="AJ21" s="185"/>
      <c r="AK21" s="185"/>
      <c r="AL21" s="185"/>
      <c r="AM21" s="186"/>
      <c r="AN21" s="187"/>
      <c r="AO21" s="188"/>
      <c r="AP21" s="189"/>
      <c r="AQ21" s="190"/>
      <c r="AR21" s="191"/>
      <c r="AS21" s="192"/>
      <c r="AT21" s="193"/>
      <c r="AU21" s="194"/>
      <c r="AV21" s="195"/>
      <c r="AW21" s="306"/>
      <c r="AX21" s="307"/>
      <c r="AY21" s="307"/>
      <c r="AZ21" s="307"/>
      <c r="BA21" s="307"/>
      <c r="BB21" s="307"/>
      <c r="BC21" s="307"/>
      <c r="BD21" s="308"/>
    </row>
    <row r="22" spans="1:56" s="39" customFormat="1" ht="15" customHeight="1">
      <c r="A22" s="38"/>
      <c r="B22" s="181"/>
      <c r="C22" s="182"/>
      <c r="D22" s="182"/>
      <c r="E22" s="182"/>
      <c r="F22" s="182"/>
      <c r="G22" s="182"/>
      <c r="H22" s="182"/>
      <c r="I22" s="182"/>
      <c r="J22" s="182"/>
      <c r="K22" s="182"/>
      <c r="L22" s="182"/>
      <c r="M22" s="182"/>
      <c r="N22" s="182"/>
      <c r="O22" s="182"/>
      <c r="P22" s="182"/>
      <c r="Q22" s="182"/>
      <c r="R22" s="183"/>
      <c r="S22" s="184"/>
      <c r="T22" s="185"/>
      <c r="U22" s="185"/>
      <c r="V22" s="185"/>
      <c r="W22" s="185"/>
      <c r="X22" s="185"/>
      <c r="Y22" s="185"/>
      <c r="Z22" s="185"/>
      <c r="AA22" s="185"/>
      <c r="AB22" s="185"/>
      <c r="AC22" s="185"/>
      <c r="AD22" s="185"/>
      <c r="AE22" s="185"/>
      <c r="AF22" s="185"/>
      <c r="AG22" s="185"/>
      <c r="AH22" s="185"/>
      <c r="AI22" s="185"/>
      <c r="AJ22" s="185"/>
      <c r="AK22" s="185"/>
      <c r="AL22" s="185"/>
      <c r="AM22" s="186"/>
      <c r="AN22" s="187"/>
      <c r="AO22" s="188"/>
      <c r="AP22" s="189"/>
      <c r="AQ22" s="190"/>
      <c r="AR22" s="191"/>
      <c r="AS22" s="192"/>
      <c r="AT22" s="193"/>
      <c r="AU22" s="194"/>
      <c r="AV22" s="195"/>
      <c r="AW22" s="306"/>
      <c r="AX22" s="307"/>
      <c r="AY22" s="307"/>
      <c r="AZ22" s="307"/>
      <c r="BA22" s="307"/>
      <c r="BB22" s="307"/>
      <c r="BC22" s="307"/>
      <c r="BD22" s="308"/>
    </row>
    <row r="23" spans="1:56" s="39" customFormat="1" ht="15" customHeight="1">
      <c r="A23" s="38"/>
      <c r="B23" s="181"/>
      <c r="C23" s="182"/>
      <c r="D23" s="182"/>
      <c r="E23" s="182"/>
      <c r="F23" s="182"/>
      <c r="G23" s="182"/>
      <c r="H23" s="182"/>
      <c r="I23" s="182"/>
      <c r="J23" s="182"/>
      <c r="K23" s="182"/>
      <c r="L23" s="182"/>
      <c r="M23" s="182"/>
      <c r="N23" s="182"/>
      <c r="O23" s="182"/>
      <c r="P23" s="182"/>
      <c r="Q23" s="182"/>
      <c r="R23" s="183"/>
      <c r="S23" s="184"/>
      <c r="T23" s="185"/>
      <c r="U23" s="185"/>
      <c r="V23" s="185"/>
      <c r="W23" s="185"/>
      <c r="X23" s="185"/>
      <c r="Y23" s="185"/>
      <c r="Z23" s="185"/>
      <c r="AA23" s="185"/>
      <c r="AB23" s="185"/>
      <c r="AC23" s="185"/>
      <c r="AD23" s="185"/>
      <c r="AE23" s="185"/>
      <c r="AF23" s="185"/>
      <c r="AG23" s="185"/>
      <c r="AH23" s="185"/>
      <c r="AI23" s="185"/>
      <c r="AJ23" s="185"/>
      <c r="AK23" s="185"/>
      <c r="AL23" s="185"/>
      <c r="AM23" s="186"/>
      <c r="AN23" s="187"/>
      <c r="AO23" s="188"/>
      <c r="AP23" s="189"/>
      <c r="AQ23" s="190"/>
      <c r="AR23" s="191"/>
      <c r="AS23" s="192"/>
      <c r="AT23" s="193"/>
      <c r="AU23" s="194"/>
      <c r="AV23" s="195"/>
      <c r="AW23" s="306"/>
      <c r="AX23" s="307"/>
      <c r="AY23" s="307"/>
      <c r="AZ23" s="307"/>
      <c r="BA23" s="307"/>
      <c r="BB23" s="307"/>
      <c r="BC23" s="307"/>
      <c r="BD23" s="308"/>
    </row>
    <row r="24" spans="1:56" s="39" customFormat="1" ht="15" customHeight="1">
      <c r="A24" s="40"/>
      <c r="B24" s="41"/>
      <c r="C24" s="42"/>
      <c r="D24" s="42"/>
      <c r="E24" s="42"/>
      <c r="F24" s="42"/>
      <c r="G24" s="42"/>
      <c r="H24" s="42"/>
      <c r="I24" s="42"/>
      <c r="J24" s="42"/>
      <c r="K24" s="42"/>
      <c r="L24" s="42"/>
      <c r="M24" s="42"/>
      <c r="N24" s="42"/>
      <c r="O24" s="42"/>
      <c r="P24" s="42"/>
      <c r="Q24" s="42"/>
      <c r="R24" s="43"/>
      <c r="S24" s="41"/>
      <c r="T24" s="42"/>
      <c r="U24" s="42"/>
      <c r="V24" s="42"/>
      <c r="W24" s="42"/>
      <c r="X24" s="42"/>
      <c r="Y24" s="42"/>
      <c r="Z24" s="42"/>
      <c r="AA24" s="42"/>
      <c r="AB24" s="42"/>
      <c r="AC24" s="42"/>
      <c r="AD24" s="42"/>
      <c r="AE24" s="42"/>
      <c r="AF24" s="42"/>
      <c r="AG24" s="42"/>
      <c r="AH24" s="42"/>
      <c r="AI24" s="42"/>
      <c r="AJ24" s="42"/>
      <c r="AK24" s="42"/>
      <c r="AL24" s="42"/>
      <c r="AM24" s="43"/>
      <c r="AN24" s="44"/>
      <c r="AO24" s="45"/>
      <c r="AP24" s="46"/>
      <c r="AQ24" s="47"/>
      <c r="AR24" s="47"/>
      <c r="AS24" s="48"/>
      <c r="AT24" s="49"/>
      <c r="AU24" s="49"/>
      <c r="AV24" s="50"/>
      <c r="AW24" s="306"/>
      <c r="AX24" s="307"/>
      <c r="AY24" s="307"/>
      <c r="AZ24" s="307"/>
      <c r="BA24" s="307"/>
      <c r="BB24" s="307"/>
      <c r="BC24" s="307"/>
      <c r="BD24" s="308"/>
    </row>
    <row r="25" spans="1:56" s="39" customFormat="1" ht="15" customHeight="1">
      <c r="A25" s="40"/>
      <c r="B25" s="41"/>
      <c r="C25" s="42"/>
      <c r="D25" s="42"/>
      <c r="E25" s="42"/>
      <c r="F25" s="42"/>
      <c r="G25" s="42"/>
      <c r="H25" s="42"/>
      <c r="I25" s="42"/>
      <c r="J25" s="42"/>
      <c r="K25" s="42"/>
      <c r="L25" s="42"/>
      <c r="M25" s="42"/>
      <c r="N25" s="42"/>
      <c r="O25" s="42"/>
      <c r="P25" s="42"/>
      <c r="Q25" s="42"/>
      <c r="R25" s="43"/>
      <c r="S25" s="41"/>
      <c r="T25" s="42"/>
      <c r="U25" s="42"/>
      <c r="V25" s="42"/>
      <c r="W25" s="42"/>
      <c r="X25" s="42"/>
      <c r="Y25" s="42"/>
      <c r="Z25" s="42"/>
      <c r="AA25" s="42"/>
      <c r="AB25" s="42"/>
      <c r="AC25" s="42"/>
      <c r="AD25" s="42"/>
      <c r="AE25" s="42"/>
      <c r="AF25" s="42"/>
      <c r="AG25" s="42"/>
      <c r="AH25" s="42"/>
      <c r="AI25" s="42"/>
      <c r="AJ25" s="42"/>
      <c r="AK25" s="42"/>
      <c r="AL25" s="42"/>
      <c r="AM25" s="43"/>
      <c r="AN25" s="44"/>
      <c r="AO25" s="45"/>
      <c r="AP25" s="46"/>
      <c r="AQ25" s="47"/>
      <c r="AR25" s="47"/>
      <c r="AS25" s="48"/>
      <c r="AT25" s="49"/>
      <c r="AU25" s="49"/>
      <c r="AV25" s="50"/>
      <c r="AW25" s="306"/>
      <c r="AX25" s="307"/>
      <c r="AY25" s="307"/>
      <c r="AZ25" s="307"/>
      <c r="BA25" s="307"/>
      <c r="BB25" s="307"/>
      <c r="BC25" s="307"/>
      <c r="BD25" s="308"/>
    </row>
    <row r="26" spans="1:56" s="39" customFormat="1" ht="15" customHeight="1">
      <c r="A26" s="40"/>
      <c r="B26" s="41"/>
      <c r="C26" s="42"/>
      <c r="D26" s="42"/>
      <c r="E26" s="42"/>
      <c r="F26" s="42"/>
      <c r="G26" s="42"/>
      <c r="H26" s="42"/>
      <c r="I26" s="42"/>
      <c r="J26" s="42"/>
      <c r="K26" s="42"/>
      <c r="L26" s="42"/>
      <c r="M26" s="42"/>
      <c r="N26" s="42"/>
      <c r="O26" s="42"/>
      <c r="P26" s="42"/>
      <c r="Q26" s="42"/>
      <c r="R26" s="43"/>
      <c r="S26" s="41"/>
      <c r="T26" s="42"/>
      <c r="U26" s="42"/>
      <c r="V26" s="42"/>
      <c r="W26" s="42"/>
      <c r="X26" s="42"/>
      <c r="Y26" s="42"/>
      <c r="Z26" s="42"/>
      <c r="AA26" s="42"/>
      <c r="AB26" s="42"/>
      <c r="AC26" s="42"/>
      <c r="AD26" s="42"/>
      <c r="AE26" s="42"/>
      <c r="AF26" s="42"/>
      <c r="AG26" s="42"/>
      <c r="AH26" s="42"/>
      <c r="AI26" s="42"/>
      <c r="AJ26" s="42"/>
      <c r="AK26" s="42"/>
      <c r="AL26" s="42"/>
      <c r="AM26" s="43"/>
      <c r="AN26" s="44"/>
      <c r="AO26" s="45"/>
      <c r="AP26" s="46"/>
      <c r="AQ26" s="47"/>
      <c r="AR26" s="47"/>
      <c r="AS26" s="48"/>
      <c r="AT26" s="49"/>
      <c r="AU26" s="49"/>
      <c r="AV26" s="50"/>
      <c r="AW26" s="306"/>
      <c r="AX26" s="307"/>
      <c r="AY26" s="307"/>
      <c r="AZ26" s="307"/>
      <c r="BA26" s="307"/>
      <c r="BB26" s="307"/>
      <c r="BC26" s="307"/>
      <c r="BD26" s="308"/>
    </row>
    <row r="27" spans="1:56" s="39" customFormat="1" ht="15" customHeight="1">
      <c r="A27" s="40"/>
      <c r="B27" s="41"/>
      <c r="C27" s="42"/>
      <c r="D27" s="42"/>
      <c r="E27" s="42"/>
      <c r="F27" s="42"/>
      <c r="G27" s="42"/>
      <c r="H27" s="42"/>
      <c r="I27" s="42"/>
      <c r="J27" s="42"/>
      <c r="K27" s="42"/>
      <c r="L27" s="42"/>
      <c r="M27" s="42"/>
      <c r="N27" s="42"/>
      <c r="O27" s="42"/>
      <c r="P27" s="42"/>
      <c r="Q27" s="42"/>
      <c r="R27" s="43"/>
      <c r="S27" s="41"/>
      <c r="T27" s="42"/>
      <c r="U27" s="42"/>
      <c r="V27" s="42"/>
      <c r="W27" s="42"/>
      <c r="X27" s="42"/>
      <c r="Y27" s="42"/>
      <c r="Z27" s="42"/>
      <c r="AA27" s="42"/>
      <c r="AB27" s="42"/>
      <c r="AC27" s="42"/>
      <c r="AD27" s="42"/>
      <c r="AE27" s="42"/>
      <c r="AF27" s="42"/>
      <c r="AG27" s="42"/>
      <c r="AH27" s="42"/>
      <c r="AI27" s="42"/>
      <c r="AJ27" s="42"/>
      <c r="AK27" s="42"/>
      <c r="AL27" s="42"/>
      <c r="AM27" s="43"/>
      <c r="AN27" s="44"/>
      <c r="AO27" s="45"/>
      <c r="AP27" s="46"/>
      <c r="AQ27" s="47"/>
      <c r="AR27" s="47"/>
      <c r="AS27" s="48"/>
      <c r="AT27" s="49"/>
      <c r="AU27" s="49"/>
      <c r="AV27" s="50"/>
      <c r="AW27" s="306"/>
      <c r="AX27" s="307"/>
      <c r="AY27" s="307"/>
      <c r="AZ27" s="307"/>
      <c r="BA27" s="307"/>
      <c r="BB27" s="307"/>
      <c r="BC27" s="307"/>
      <c r="BD27" s="308"/>
    </row>
    <row r="28" spans="1:56" s="39" customFormat="1" ht="15" customHeight="1">
      <c r="A28" s="40"/>
      <c r="B28" s="41"/>
      <c r="C28" s="42"/>
      <c r="D28" s="42"/>
      <c r="E28" s="42"/>
      <c r="F28" s="42"/>
      <c r="G28" s="42"/>
      <c r="H28" s="42"/>
      <c r="I28" s="42"/>
      <c r="J28" s="42"/>
      <c r="K28" s="42"/>
      <c r="L28" s="42"/>
      <c r="M28" s="42"/>
      <c r="N28" s="42"/>
      <c r="O28" s="42"/>
      <c r="P28" s="42"/>
      <c r="Q28" s="42"/>
      <c r="R28" s="43"/>
      <c r="S28" s="41"/>
      <c r="T28" s="42"/>
      <c r="U28" s="42"/>
      <c r="V28" s="42"/>
      <c r="W28" s="42"/>
      <c r="X28" s="42"/>
      <c r="Y28" s="42"/>
      <c r="Z28" s="42"/>
      <c r="AA28" s="42"/>
      <c r="AB28" s="42"/>
      <c r="AC28" s="42"/>
      <c r="AD28" s="42"/>
      <c r="AE28" s="42"/>
      <c r="AF28" s="42"/>
      <c r="AG28" s="42"/>
      <c r="AH28" s="42"/>
      <c r="AI28" s="42"/>
      <c r="AJ28" s="42"/>
      <c r="AK28" s="42"/>
      <c r="AL28" s="42"/>
      <c r="AM28" s="43"/>
      <c r="AN28" s="51"/>
      <c r="AO28" s="52"/>
      <c r="AP28" s="53"/>
      <c r="AQ28" s="54"/>
      <c r="AR28" s="54"/>
      <c r="AS28" s="55"/>
      <c r="AT28" s="56"/>
      <c r="AU28" s="56"/>
      <c r="AV28" s="57"/>
      <c r="AW28" s="306"/>
      <c r="AX28" s="307"/>
      <c r="AY28" s="307"/>
      <c r="AZ28" s="307"/>
      <c r="BA28" s="307"/>
      <c r="BB28" s="307"/>
      <c r="BC28" s="307"/>
      <c r="BD28" s="308"/>
    </row>
    <row r="29" spans="1:56" s="39" customFormat="1" ht="15" customHeight="1">
      <c r="A29" s="40"/>
      <c r="B29" s="41"/>
      <c r="C29" s="42"/>
      <c r="D29" s="42"/>
      <c r="E29" s="42"/>
      <c r="F29" s="42"/>
      <c r="G29" s="42"/>
      <c r="H29" s="42"/>
      <c r="I29" s="42"/>
      <c r="J29" s="42"/>
      <c r="K29" s="42"/>
      <c r="L29" s="42"/>
      <c r="M29" s="42"/>
      <c r="N29" s="42"/>
      <c r="O29" s="42"/>
      <c r="P29" s="42"/>
      <c r="Q29" s="42"/>
      <c r="R29" s="43"/>
      <c r="S29" s="41"/>
      <c r="T29" s="42"/>
      <c r="U29" s="42"/>
      <c r="V29" s="42"/>
      <c r="W29" s="42"/>
      <c r="X29" s="42"/>
      <c r="Y29" s="42"/>
      <c r="Z29" s="42"/>
      <c r="AA29" s="42"/>
      <c r="AB29" s="42"/>
      <c r="AC29" s="42"/>
      <c r="AD29" s="42"/>
      <c r="AE29" s="42"/>
      <c r="AF29" s="42"/>
      <c r="AG29" s="42"/>
      <c r="AH29" s="42"/>
      <c r="AI29" s="42"/>
      <c r="AJ29" s="42"/>
      <c r="AK29" s="42"/>
      <c r="AL29" s="42"/>
      <c r="AM29" s="43"/>
      <c r="AN29" s="51"/>
      <c r="AO29" s="52"/>
      <c r="AP29" s="53"/>
      <c r="AQ29" s="54"/>
      <c r="AR29" s="54"/>
      <c r="AS29" s="55"/>
      <c r="AT29" s="56"/>
      <c r="AU29" s="56"/>
      <c r="AV29" s="57"/>
      <c r="AW29" s="306"/>
      <c r="AX29" s="307"/>
      <c r="AY29" s="307"/>
      <c r="AZ29" s="307"/>
      <c r="BA29" s="307"/>
      <c r="BB29" s="307"/>
      <c r="BC29" s="307"/>
      <c r="BD29" s="308"/>
    </row>
    <row r="30" spans="1:56" s="39" customFormat="1" ht="15" customHeight="1">
      <c r="A30" s="40"/>
      <c r="B30" s="41"/>
      <c r="C30" s="42"/>
      <c r="D30" s="42"/>
      <c r="E30" s="42"/>
      <c r="F30" s="42"/>
      <c r="G30" s="42"/>
      <c r="H30" s="42"/>
      <c r="I30" s="42"/>
      <c r="J30" s="42"/>
      <c r="K30" s="42"/>
      <c r="L30" s="42"/>
      <c r="M30" s="42"/>
      <c r="N30" s="42"/>
      <c r="O30" s="42"/>
      <c r="P30" s="42"/>
      <c r="Q30" s="42"/>
      <c r="R30" s="43"/>
      <c r="S30" s="41"/>
      <c r="T30" s="42"/>
      <c r="U30" s="42"/>
      <c r="V30" s="42"/>
      <c r="W30" s="42"/>
      <c r="X30" s="42"/>
      <c r="Y30" s="42"/>
      <c r="Z30" s="42"/>
      <c r="AA30" s="42"/>
      <c r="AB30" s="42"/>
      <c r="AC30" s="42"/>
      <c r="AD30" s="42"/>
      <c r="AE30" s="42"/>
      <c r="AF30" s="42"/>
      <c r="AG30" s="42"/>
      <c r="AH30" s="42"/>
      <c r="AI30" s="42"/>
      <c r="AJ30" s="42"/>
      <c r="AK30" s="42"/>
      <c r="AL30" s="42"/>
      <c r="AM30" s="43"/>
      <c r="AN30" s="51"/>
      <c r="AO30" s="52"/>
      <c r="AP30" s="53"/>
      <c r="AQ30" s="54"/>
      <c r="AR30" s="54"/>
      <c r="AS30" s="55"/>
      <c r="AT30" s="56"/>
      <c r="AU30" s="56"/>
      <c r="AV30" s="57"/>
      <c r="AW30" s="306"/>
      <c r="AX30" s="307"/>
      <c r="AY30" s="307"/>
      <c r="AZ30" s="307"/>
      <c r="BA30" s="307"/>
      <c r="BB30" s="307"/>
      <c r="BC30" s="307"/>
      <c r="BD30" s="308"/>
    </row>
    <row r="31" spans="1:56" s="39" customFormat="1" ht="15" customHeight="1">
      <c r="A31" s="40"/>
      <c r="B31" s="41"/>
      <c r="C31" s="42"/>
      <c r="D31" s="42"/>
      <c r="E31" s="42"/>
      <c r="F31" s="42"/>
      <c r="G31" s="42"/>
      <c r="H31" s="42"/>
      <c r="I31" s="42"/>
      <c r="J31" s="42"/>
      <c r="K31" s="42"/>
      <c r="L31" s="42"/>
      <c r="M31" s="42"/>
      <c r="N31" s="42"/>
      <c r="O31" s="42"/>
      <c r="P31" s="42"/>
      <c r="Q31" s="42"/>
      <c r="R31" s="43"/>
      <c r="S31" s="41"/>
      <c r="T31" s="42"/>
      <c r="U31" s="42"/>
      <c r="V31" s="42"/>
      <c r="W31" s="42"/>
      <c r="X31" s="42"/>
      <c r="Y31" s="42"/>
      <c r="Z31" s="42"/>
      <c r="AA31" s="42"/>
      <c r="AB31" s="42"/>
      <c r="AC31" s="42"/>
      <c r="AD31" s="42"/>
      <c r="AE31" s="42"/>
      <c r="AF31" s="42"/>
      <c r="AG31" s="42"/>
      <c r="AH31" s="42"/>
      <c r="AI31" s="42"/>
      <c r="AJ31" s="42"/>
      <c r="AK31" s="42"/>
      <c r="AL31" s="42"/>
      <c r="AM31" s="43"/>
      <c r="AN31" s="51"/>
      <c r="AO31" s="52"/>
      <c r="AP31" s="53"/>
      <c r="AQ31" s="54"/>
      <c r="AR31" s="54"/>
      <c r="AS31" s="55"/>
      <c r="AT31" s="56"/>
      <c r="AU31" s="56"/>
      <c r="AV31" s="57"/>
      <c r="AW31" s="306"/>
      <c r="AX31" s="307"/>
      <c r="AY31" s="307"/>
      <c r="AZ31" s="307"/>
      <c r="BA31" s="307"/>
      <c r="BB31" s="307"/>
      <c r="BC31" s="307"/>
      <c r="BD31" s="308"/>
    </row>
  </sheetData>
  <mergeCells count="151">
    <mergeCell ref="AW24:BD24"/>
    <mergeCell ref="AW25:BD25"/>
    <mergeCell ref="AW26:BD26"/>
    <mergeCell ref="AW27:BD27"/>
    <mergeCell ref="AW28:BD28"/>
    <mergeCell ref="AW29:BD29"/>
    <mergeCell ref="AW30:BD30"/>
    <mergeCell ref="AW31:BD31"/>
    <mergeCell ref="AW15:BD15"/>
    <mergeCell ref="AW16:BD16"/>
    <mergeCell ref="AW17:BD17"/>
    <mergeCell ref="AW18:BD18"/>
    <mergeCell ref="AW19:BD19"/>
    <mergeCell ref="AW20:BD20"/>
    <mergeCell ref="AW21:BD21"/>
    <mergeCell ref="AW22:BD22"/>
    <mergeCell ref="AW23:BD23"/>
    <mergeCell ref="AW6:BD6"/>
    <mergeCell ref="AW7:BD7"/>
    <mergeCell ref="AW8:BD8"/>
    <mergeCell ref="AW9:BD9"/>
    <mergeCell ref="AW10:BD10"/>
    <mergeCell ref="AW11:BD11"/>
    <mergeCell ref="AW12:BD12"/>
    <mergeCell ref="AW13:BD13"/>
    <mergeCell ref="AW14:BD14"/>
    <mergeCell ref="AJ1:AM1"/>
    <mergeCell ref="AN1:AP1"/>
    <mergeCell ref="AQ1:AT1"/>
    <mergeCell ref="AU1:AX1"/>
    <mergeCell ref="AY1:BA1"/>
    <mergeCell ref="BB1:BD1"/>
    <mergeCell ref="A1:E3"/>
    <mergeCell ref="F1:J1"/>
    <mergeCell ref="K1:N1"/>
    <mergeCell ref="O1:R1"/>
    <mergeCell ref="S1:AF1"/>
    <mergeCell ref="AG1:AI1"/>
    <mergeCell ref="F2:J3"/>
    <mergeCell ref="K2:N3"/>
    <mergeCell ref="O2:R2"/>
    <mergeCell ref="S2:AF2"/>
    <mergeCell ref="B5:R5"/>
    <mergeCell ref="S5:AM5"/>
    <mergeCell ref="AN5:AP5"/>
    <mergeCell ref="AQ5:AS5"/>
    <mergeCell ref="AT5:AV5"/>
    <mergeCell ref="AW5:BD5"/>
    <mergeCell ref="BB2:BD3"/>
    <mergeCell ref="O3:R3"/>
    <mergeCell ref="S3:AF3"/>
    <mergeCell ref="AG3:AI3"/>
    <mergeCell ref="AJ3:AM3"/>
    <mergeCell ref="AN3:AP3"/>
    <mergeCell ref="AQ3:AT3"/>
    <mergeCell ref="AG2:AI2"/>
    <mergeCell ref="AJ2:AM2"/>
    <mergeCell ref="AN2:AP2"/>
    <mergeCell ref="AQ2:AT2"/>
    <mergeCell ref="AU2:AX3"/>
    <mergeCell ref="AY2:BA3"/>
    <mergeCell ref="B6:R6"/>
    <mergeCell ref="S6:AM6"/>
    <mergeCell ref="AN6:AP6"/>
    <mergeCell ref="AQ6:AS6"/>
    <mergeCell ref="AT6:AV6"/>
    <mergeCell ref="B7:R7"/>
    <mergeCell ref="S7:AM7"/>
    <mergeCell ref="AN7:AP7"/>
    <mergeCell ref="AQ7:AS7"/>
    <mergeCell ref="AT7:AV7"/>
    <mergeCell ref="B8:R8"/>
    <mergeCell ref="S8:AM8"/>
    <mergeCell ref="AN8:AP8"/>
    <mergeCell ref="AQ8:AS8"/>
    <mergeCell ref="AT8:AV8"/>
    <mergeCell ref="B9:R9"/>
    <mergeCell ref="S9:AM9"/>
    <mergeCell ref="AN9:AP9"/>
    <mergeCell ref="AQ9:AS9"/>
    <mergeCell ref="AT9:AV9"/>
    <mergeCell ref="B10:R10"/>
    <mergeCell ref="S10:AM10"/>
    <mergeCell ref="AN10:AP10"/>
    <mergeCell ref="AQ10:AS10"/>
    <mergeCell ref="AT10:AV10"/>
    <mergeCell ref="B11:R11"/>
    <mergeCell ref="S11:AM11"/>
    <mergeCell ref="AN11:AP11"/>
    <mergeCell ref="AQ11:AS11"/>
    <mergeCell ref="AT11:AV11"/>
    <mergeCell ref="B12:R12"/>
    <mergeCell ref="S12:AM12"/>
    <mergeCell ref="AN12:AP12"/>
    <mergeCell ref="AQ12:AS12"/>
    <mergeCell ref="AT12:AV12"/>
    <mergeCell ref="B13:R13"/>
    <mergeCell ref="S13:AM13"/>
    <mergeCell ref="AN13:AP13"/>
    <mergeCell ref="AQ13:AS13"/>
    <mergeCell ref="AT13:AV13"/>
    <mergeCell ref="B14:R14"/>
    <mergeCell ref="S14:AM14"/>
    <mergeCell ref="AN14:AP14"/>
    <mergeCell ref="AQ14:AS14"/>
    <mergeCell ref="AT14:AV14"/>
    <mergeCell ref="B15:R15"/>
    <mergeCell ref="S15:AM15"/>
    <mergeCell ref="AN15:AP15"/>
    <mergeCell ref="AQ15:AS15"/>
    <mergeCell ref="AT15:AV15"/>
    <mergeCell ref="B16:R16"/>
    <mergeCell ref="S16:AM16"/>
    <mergeCell ref="AN16:AP16"/>
    <mergeCell ref="AQ16:AS16"/>
    <mergeCell ref="AT16:AV16"/>
    <mergeCell ref="B17:R17"/>
    <mergeCell ref="S17:AM17"/>
    <mergeCell ref="AN17:AP17"/>
    <mergeCell ref="AQ17:AS17"/>
    <mergeCell ref="AT17:AV17"/>
    <mergeCell ref="B18:R18"/>
    <mergeCell ref="S18:AM18"/>
    <mergeCell ref="AN18:AP18"/>
    <mergeCell ref="AQ18:AS18"/>
    <mergeCell ref="AT18:AV18"/>
    <mergeCell ref="B19:R19"/>
    <mergeCell ref="S19:AM19"/>
    <mergeCell ref="AN19:AP19"/>
    <mergeCell ref="AQ19:AS19"/>
    <mergeCell ref="AT19:AV19"/>
    <mergeCell ref="B20:R20"/>
    <mergeCell ref="S20:AM20"/>
    <mergeCell ref="AN20:AP20"/>
    <mergeCell ref="AQ20:AS20"/>
    <mergeCell ref="AT20:AV20"/>
    <mergeCell ref="B21:R21"/>
    <mergeCell ref="S21:AM21"/>
    <mergeCell ref="AN21:AP21"/>
    <mergeCell ref="AQ21:AS21"/>
    <mergeCell ref="AT21:AV21"/>
    <mergeCell ref="B22:R22"/>
    <mergeCell ref="S22:AM22"/>
    <mergeCell ref="AN22:AP22"/>
    <mergeCell ref="AQ22:AS22"/>
    <mergeCell ref="AT22:AV22"/>
    <mergeCell ref="B23:R23"/>
    <mergeCell ref="S23:AM23"/>
    <mergeCell ref="AN23:AP23"/>
    <mergeCell ref="AQ23:AS23"/>
    <mergeCell ref="AT23:AV23"/>
  </mergeCells>
  <phoneticPr fontId="3"/>
  <pageMargins left="0.23622047244094491" right="0.23622047244094491" top="0.74803149606299213" bottom="0.74803149606299213" header="0.31496062992125984" footer="0.31496062992125984"/>
  <pageSetup paperSize="9" scale="94" fitToHeight="0" orientation="landscape" r:id="rId1"/>
  <headerFooter alignWithMargins="0">
    <oddFooter>&amp;R&amp;"Arial,標準"(C)Toyo Business Engineering Corp.&amp;LCHB00600-&amp;P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BD145"/>
  <sheetViews>
    <sheetView showGridLines="0" view="pageBreakPreview" zoomScale="115" zoomScaleNormal="100" zoomScaleSheetLayoutView="115" workbookViewId="0">
      <selection activeCell="AG1" sqref="AG1:AI1"/>
    </sheetView>
  </sheetViews>
  <sheetFormatPr defaultColWidth="2.75" defaultRowHeight="13.5"/>
  <cols>
    <col min="1" max="12" width="2.75" customWidth="1"/>
    <col min="13" max="13" width="3.75" customWidth="1"/>
    <col min="14" max="40" width="2.75" customWidth="1"/>
    <col min="41" max="44" width="2.75" style="74" customWidth="1"/>
  </cols>
  <sheetData>
    <row r="1" spans="1:56" s="30" customFormat="1" ht="13.5" customHeight="1">
      <c r="A1" s="268" t="str">
        <f>システム名</f>
        <v>MCFrameCS
Production control</v>
      </c>
      <c r="B1" s="269"/>
      <c r="C1" s="269"/>
      <c r="D1" s="269"/>
      <c r="E1" s="269"/>
      <c r="F1" s="274" t="s">
        <v>22</v>
      </c>
      <c r="G1" s="275"/>
      <c r="H1" s="275"/>
      <c r="I1" s="275"/>
      <c r="J1" s="276"/>
      <c r="K1" s="277"/>
      <c r="L1" s="278"/>
      <c r="M1" s="278"/>
      <c r="N1" s="279"/>
      <c r="O1" s="280" t="s">
        <v>25</v>
      </c>
      <c r="P1" s="281"/>
      <c r="Q1" s="281"/>
      <c r="R1" s="282"/>
      <c r="S1" s="229" t="s">
        <v>133</v>
      </c>
      <c r="T1" s="230"/>
      <c r="U1" s="230"/>
      <c r="V1" s="230"/>
      <c r="W1" s="230"/>
      <c r="X1" s="230"/>
      <c r="Y1" s="230"/>
      <c r="Z1" s="230"/>
      <c r="AA1" s="230"/>
      <c r="AB1" s="230"/>
      <c r="AC1" s="230"/>
      <c r="AD1" s="230"/>
      <c r="AE1" s="230"/>
      <c r="AF1" s="231"/>
      <c r="AG1" s="283" t="s">
        <v>29</v>
      </c>
      <c r="AH1" s="284"/>
      <c r="AI1" s="284"/>
      <c r="AJ1" s="258" t="str">
        <f>作成者</f>
        <v>BID</v>
      </c>
      <c r="AK1" s="259"/>
      <c r="AL1" s="259"/>
      <c r="AM1" s="260"/>
      <c r="AN1" s="261" t="s">
        <v>27</v>
      </c>
      <c r="AO1" s="262"/>
      <c r="AP1" s="263"/>
      <c r="AQ1" s="258" t="str">
        <f>Cover!E22</f>
        <v>BID</v>
      </c>
      <c r="AR1" s="259"/>
      <c r="AS1" s="259"/>
      <c r="AT1" s="260"/>
      <c r="AU1" s="264" t="s">
        <v>26</v>
      </c>
      <c r="AV1" s="265"/>
      <c r="AW1" s="265"/>
      <c r="AX1" s="266"/>
      <c r="AY1" s="264" t="s">
        <v>1</v>
      </c>
      <c r="AZ1" s="265"/>
      <c r="BA1" s="266"/>
      <c r="BB1" s="264" t="s">
        <v>2</v>
      </c>
      <c r="BC1" s="265"/>
      <c r="BD1" s="267"/>
    </row>
    <row r="2" spans="1:56" s="30" customFormat="1" ht="13.5" customHeight="1">
      <c r="A2" s="270"/>
      <c r="B2" s="271"/>
      <c r="C2" s="271"/>
      <c r="D2" s="271"/>
      <c r="E2" s="271"/>
      <c r="F2" s="285" t="str">
        <f>文書名</f>
        <v>Sepcification Document</v>
      </c>
      <c r="G2" s="286"/>
      <c r="H2" s="286"/>
      <c r="I2" s="286"/>
      <c r="J2" s="287"/>
      <c r="K2" s="291" t="s">
        <v>84</v>
      </c>
      <c r="L2" s="292"/>
      <c r="M2" s="292"/>
      <c r="N2" s="293"/>
      <c r="O2" s="297" t="s">
        <v>30</v>
      </c>
      <c r="P2" s="298"/>
      <c r="Q2" s="298"/>
      <c r="R2" s="299"/>
      <c r="S2" s="300" t="str">
        <f>Cover!E13</f>
        <v xml:space="preserve">MRA01 </v>
      </c>
      <c r="T2" s="301"/>
      <c r="U2" s="301"/>
      <c r="V2" s="301"/>
      <c r="W2" s="301"/>
      <c r="X2" s="301"/>
      <c r="Y2" s="301"/>
      <c r="Z2" s="301"/>
      <c r="AA2" s="301"/>
      <c r="AB2" s="301"/>
      <c r="AC2" s="301"/>
      <c r="AD2" s="301"/>
      <c r="AE2" s="301"/>
      <c r="AF2" s="302"/>
      <c r="AG2" s="240" t="s">
        <v>28</v>
      </c>
      <c r="AH2" s="241"/>
      <c r="AI2" s="241"/>
      <c r="AJ2" s="242">
        <f>作成日</f>
        <v>45448</v>
      </c>
      <c r="AK2" s="243"/>
      <c r="AL2" s="243"/>
      <c r="AM2" s="244"/>
      <c r="AN2" s="240" t="s">
        <v>28</v>
      </c>
      <c r="AO2" s="241"/>
      <c r="AP2" s="245"/>
      <c r="AQ2" s="242">
        <f>Cover!E21</f>
        <v>45448</v>
      </c>
      <c r="AR2" s="243"/>
      <c r="AS2" s="243"/>
      <c r="AT2" s="244"/>
      <c r="AU2" s="246" t="str">
        <f>文書番号</f>
        <v>BRD-001</v>
      </c>
      <c r="AV2" s="247"/>
      <c r="AW2" s="247"/>
      <c r="AX2" s="248"/>
      <c r="AY2" s="252" t="str">
        <f>version</f>
        <v>3.80.0</v>
      </c>
      <c r="AZ2" s="253"/>
      <c r="BA2" s="254"/>
      <c r="BB2" s="220">
        <f>Revision</f>
        <v>0</v>
      </c>
      <c r="BC2" s="221"/>
      <c r="BD2" s="222"/>
    </row>
    <row r="3" spans="1:56" s="30" customFormat="1" ht="13.5" customHeight="1" thickBot="1">
      <c r="A3" s="272"/>
      <c r="B3" s="273"/>
      <c r="C3" s="273"/>
      <c r="D3" s="273"/>
      <c r="E3" s="273"/>
      <c r="F3" s="288"/>
      <c r="G3" s="289"/>
      <c r="H3" s="289"/>
      <c r="I3" s="289"/>
      <c r="J3" s="290"/>
      <c r="K3" s="294"/>
      <c r="L3" s="295"/>
      <c r="M3" s="295"/>
      <c r="N3" s="296"/>
      <c r="O3" s="226" t="s">
        <v>31</v>
      </c>
      <c r="P3" s="227"/>
      <c r="Q3" s="227"/>
      <c r="R3" s="228"/>
      <c r="S3" s="318" t="str">
        <f>Cover!E14</f>
        <v>Material Rack Assigment</v>
      </c>
      <c r="T3" s="319"/>
      <c r="U3" s="319"/>
      <c r="V3" s="319"/>
      <c r="W3" s="319"/>
      <c r="X3" s="319"/>
      <c r="Y3" s="319"/>
      <c r="Z3" s="319"/>
      <c r="AA3" s="319"/>
      <c r="AB3" s="319"/>
      <c r="AC3" s="319"/>
      <c r="AD3" s="319"/>
      <c r="AE3" s="319"/>
      <c r="AF3" s="320"/>
      <c r="AG3" s="232"/>
      <c r="AH3" s="233"/>
      <c r="AI3" s="233"/>
      <c r="AJ3" s="234"/>
      <c r="AK3" s="235"/>
      <c r="AL3" s="235"/>
      <c r="AM3" s="236"/>
      <c r="AN3" s="237"/>
      <c r="AO3" s="238"/>
      <c r="AP3" s="239"/>
      <c r="AQ3" s="234"/>
      <c r="AR3" s="235"/>
      <c r="AS3" s="235"/>
      <c r="AT3" s="236"/>
      <c r="AU3" s="249"/>
      <c r="AV3" s="250"/>
      <c r="AW3" s="250"/>
      <c r="AX3" s="251"/>
      <c r="AY3" s="255"/>
      <c r="AZ3" s="256"/>
      <c r="BA3" s="257"/>
      <c r="BB3" s="223"/>
      <c r="BC3" s="224"/>
      <c r="BD3" s="225"/>
    </row>
    <row r="4" spans="1:56" ht="6.75" customHeight="1" thickBot="1">
      <c r="L4" t="s">
        <v>0</v>
      </c>
    </row>
    <row r="5" spans="1:56" s="1" customFormat="1" ht="14.25" customHeight="1" thickBot="1">
      <c r="A5" s="321" t="s">
        <v>84</v>
      </c>
      <c r="B5" s="322"/>
      <c r="C5" s="322"/>
      <c r="D5" s="322"/>
      <c r="E5" s="322"/>
      <c r="F5" s="322"/>
      <c r="G5" s="322"/>
      <c r="H5" s="322"/>
      <c r="I5" s="322"/>
      <c r="J5" s="322"/>
      <c r="K5" s="322"/>
      <c r="L5" s="322"/>
      <c r="M5" s="322"/>
      <c r="N5" s="322"/>
      <c r="O5" s="322"/>
      <c r="P5" s="322"/>
      <c r="Q5" s="322"/>
      <c r="R5" s="322"/>
      <c r="S5" s="322"/>
      <c r="T5" s="322"/>
      <c r="U5" s="322"/>
      <c r="V5" s="322"/>
      <c r="W5" s="322"/>
      <c r="X5" s="322"/>
      <c r="Y5" s="322"/>
      <c r="Z5" s="322"/>
      <c r="AA5" s="322"/>
      <c r="AB5" s="322"/>
      <c r="AC5" s="322"/>
      <c r="AD5" s="322"/>
      <c r="AE5" s="322"/>
      <c r="AF5" s="322"/>
      <c r="AG5" s="322"/>
      <c r="AH5" s="322"/>
      <c r="AI5" s="322"/>
      <c r="AJ5" s="322"/>
      <c r="AK5" s="322"/>
      <c r="AL5" s="322"/>
      <c r="AM5" s="322"/>
      <c r="AN5" s="322"/>
      <c r="AO5" s="322"/>
      <c r="AP5" s="322"/>
      <c r="AQ5" s="322"/>
      <c r="AR5" s="322"/>
      <c r="AS5" s="322"/>
      <c r="AT5" s="322"/>
      <c r="AU5" s="322"/>
      <c r="AV5" s="322"/>
      <c r="AW5" s="322"/>
      <c r="AX5" s="322"/>
      <c r="AY5" s="322"/>
      <c r="AZ5" s="322"/>
      <c r="BA5" s="322"/>
      <c r="BB5" s="322"/>
      <c r="BC5" s="322"/>
      <c r="BD5" s="323"/>
    </row>
    <row r="6" spans="1:56" s="1" customFormat="1" ht="14.25" customHeight="1">
      <c r="A6" s="121" t="s">
        <v>69</v>
      </c>
      <c r="B6" s="122"/>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89"/>
    </row>
    <row r="7" spans="1:56" s="148" customFormat="1" ht="14.25" customHeight="1">
      <c r="A7" s="144" t="s">
        <v>130</v>
      </c>
      <c r="B7" s="145"/>
      <c r="C7" s="146"/>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7"/>
    </row>
    <row r="8" spans="1:56" s="151" customFormat="1" ht="14.25" customHeight="1">
      <c r="A8" s="167" t="s">
        <v>131</v>
      </c>
      <c r="B8" s="145"/>
      <c r="C8" s="146"/>
      <c r="D8" s="146"/>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50"/>
    </row>
    <row r="9" spans="1:56" s="151" customFormat="1" ht="14.25" customHeight="1">
      <c r="A9" s="119" t="s">
        <v>70</v>
      </c>
      <c r="B9" s="145"/>
      <c r="C9" s="146"/>
      <c r="D9" s="146"/>
      <c r="E9" s="146"/>
      <c r="F9" s="146"/>
      <c r="G9" s="146"/>
      <c r="H9" s="146"/>
      <c r="I9" s="146"/>
      <c r="J9" s="146"/>
      <c r="K9" s="146"/>
      <c r="L9" s="146"/>
      <c r="M9" s="146"/>
      <c r="N9" s="146"/>
      <c r="O9" s="146"/>
      <c r="P9" s="146"/>
      <c r="Q9" s="146"/>
      <c r="R9" s="146"/>
      <c r="S9" s="146"/>
      <c r="T9" s="146"/>
      <c r="U9" s="146"/>
      <c r="V9" s="146"/>
      <c r="W9" s="146"/>
      <c r="X9" s="146"/>
      <c r="Y9" s="146"/>
      <c r="Z9" s="146"/>
      <c r="AA9" s="146"/>
      <c r="AB9" s="146"/>
      <c r="AC9" s="146"/>
      <c r="AD9" s="146"/>
      <c r="AE9" s="146"/>
      <c r="AF9" s="146"/>
      <c r="AG9" s="146"/>
      <c r="AH9" s="146"/>
      <c r="AI9" s="146"/>
      <c r="AJ9" s="146"/>
      <c r="AK9" s="146"/>
      <c r="AL9" s="146"/>
      <c r="AM9" s="146"/>
      <c r="AN9" s="146"/>
      <c r="AO9" s="146"/>
      <c r="AP9" s="146"/>
      <c r="AQ9" s="146"/>
      <c r="AR9" s="146"/>
      <c r="AS9" s="146"/>
      <c r="AT9" s="146"/>
      <c r="AU9" s="146"/>
      <c r="AV9" s="146"/>
      <c r="AW9" s="146"/>
      <c r="AX9" s="146"/>
      <c r="AY9" s="146"/>
      <c r="AZ9" s="146"/>
      <c r="BA9" s="146"/>
      <c r="BB9" s="146"/>
      <c r="BC9" s="146"/>
      <c r="BD9" s="150"/>
    </row>
    <row r="10" spans="1:56" s="151" customFormat="1" ht="14.25" customHeight="1">
      <c r="A10" s="149"/>
      <c r="B10" s="146" t="s">
        <v>114</v>
      </c>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6"/>
      <c r="AH10" s="146"/>
      <c r="AI10" s="146"/>
      <c r="AJ10" s="146"/>
      <c r="AK10" s="146"/>
      <c r="AL10" s="146"/>
      <c r="AM10" s="146"/>
      <c r="AN10" s="146"/>
      <c r="AO10" s="146"/>
      <c r="AP10" s="146"/>
      <c r="AQ10" s="146"/>
      <c r="AR10" s="146"/>
      <c r="AS10" s="146"/>
      <c r="AT10" s="146"/>
      <c r="AU10" s="146"/>
      <c r="AV10" s="146"/>
      <c r="AW10" s="146"/>
      <c r="AX10" s="146"/>
      <c r="AY10" s="146"/>
      <c r="AZ10" s="146"/>
      <c r="BA10" s="146"/>
      <c r="BB10" s="146"/>
      <c r="BC10" s="146"/>
      <c r="BD10" s="147"/>
    </row>
    <row r="11" spans="1:56" s="151" customFormat="1" ht="13.15" customHeight="1">
      <c r="A11" s="149"/>
      <c r="B11" s="152" t="s">
        <v>116</v>
      </c>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50"/>
    </row>
    <row r="12" spans="1:56" s="151" customFormat="1" ht="13.15" customHeight="1">
      <c r="A12" s="149"/>
      <c r="B12" s="152" t="s">
        <v>117</v>
      </c>
      <c r="C12" s="120"/>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50"/>
    </row>
    <row r="13" spans="1:56" s="91" customFormat="1" ht="13.15" customHeight="1">
      <c r="A13" s="114"/>
      <c r="B13" s="120"/>
      <c r="C13" s="116"/>
      <c r="D13" s="116"/>
      <c r="E13" s="116"/>
      <c r="F13" s="116"/>
      <c r="G13" s="116"/>
      <c r="H13" s="116"/>
      <c r="I13" s="116"/>
      <c r="J13" s="116"/>
      <c r="K13" s="116"/>
      <c r="L13" s="116"/>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78"/>
    </row>
    <row r="14" spans="1:56" s="91" customFormat="1" ht="13.15" customHeight="1">
      <c r="A14" s="114"/>
      <c r="B14" s="120"/>
      <c r="C14" s="116"/>
      <c r="D14" s="116"/>
      <c r="E14" s="116"/>
      <c r="F14" s="116"/>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116"/>
      <c r="BC14" s="116"/>
      <c r="BD14" s="78"/>
    </row>
    <row r="15" spans="1:56" s="1" customFormat="1" ht="14.25" customHeight="1">
      <c r="A15" s="119" t="s">
        <v>66</v>
      </c>
      <c r="B15" s="115"/>
      <c r="C15" s="116"/>
      <c r="D15" s="116"/>
      <c r="E15" s="116"/>
      <c r="F15" s="116"/>
      <c r="G15" s="116"/>
      <c r="H15" s="116"/>
      <c r="I15" s="11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116"/>
      <c r="BC15" s="116"/>
      <c r="BD15" s="78"/>
    </row>
    <row r="16" spans="1:56" s="1" customFormat="1" ht="14.25" customHeight="1">
      <c r="A16" s="117"/>
      <c r="B16" s="324" t="s">
        <v>67</v>
      </c>
      <c r="C16" s="324"/>
      <c r="D16" s="324"/>
      <c r="E16" s="325" t="s">
        <v>68</v>
      </c>
      <c r="F16" s="325"/>
      <c r="G16" s="325"/>
      <c r="H16" s="325"/>
      <c r="I16" s="325"/>
      <c r="J16" s="325"/>
      <c r="K16" s="325"/>
      <c r="L16" s="325"/>
      <c r="M16" s="325"/>
      <c r="N16" s="325"/>
      <c r="O16" s="325"/>
      <c r="P16" s="325"/>
      <c r="Q16" s="325"/>
      <c r="R16" s="325"/>
      <c r="S16" s="325"/>
      <c r="T16" s="325"/>
      <c r="U16" s="325"/>
      <c r="V16" s="325"/>
      <c r="W16" s="325"/>
      <c r="X16" s="325"/>
      <c r="Y16" s="325"/>
      <c r="Z16" s="325"/>
      <c r="AA16" s="325"/>
      <c r="AB16" s="325"/>
      <c r="AC16" s="325"/>
      <c r="AD16" s="325"/>
      <c r="AE16" s="325"/>
      <c r="AF16" s="325" t="s">
        <v>33</v>
      </c>
      <c r="AG16" s="325"/>
      <c r="AH16" s="325"/>
      <c r="AI16" s="325"/>
      <c r="AJ16" s="325"/>
      <c r="AK16" s="325"/>
      <c r="AL16" s="325"/>
      <c r="AM16" s="325"/>
      <c r="AN16" s="325"/>
      <c r="AO16" s="325"/>
      <c r="AP16" s="325"/>
      <c r="AQ16" s="325"/>
      <c r="AR16" s="325"/>
      <c r="AS16" s="325"/>
      <c r="AT16" s="325"/>
      <c r="AU16" s="325"/>
      <c r="AV16" s="325"/>
      <c r="AW16" s="325"/>
      <c r="AX16" s="325"/>
      <c r="AY16" s="325"/>
      <c r="AZ16" s="325"/>
      <c r="BA16" s="325"/>
      <c r="BB16" s="325"/>
      <c r="BC16" s="325"/>
      <c r="BD16" s="78"/>
    </row>
    <row r="17" spans="1:56" s="1" customFormat="1" ht="14.25" customHeight="1">
      <c r="A17" s="114"/>
      <c r="B17" s="309">
        <v>1</v>
      </c>
      <c r="C17" s="309"/>
      <c r="D17" s="309"/>
      <c r="E17" s="310" t="s">
        <v>112</v>
      </c>
      <c r="F17" s="311"/>
      <c r="G17" s="311"/>
      <c r="H17" s="311"/>
      <c r="I17" s="311"/>
      <c r="J17" s="311"/>
      <c r="K17" s="311"/>
      <c r="L17" s="311"/>
      <c r="M17" s="311"/>
      <c r="N17" s="311"/>
      <c r="O17" s="311"/>
      <c r="P17" s="311"/>
      <c r="Q17" s="311"/>
      <c r="R17" s="311"/>
      <c r="S17" s="311"/>
      <c r="T17" s="311"/>
      <c r="U17" s="311"/>
      <c r="V17" s="311"/>
      <c r="W17" s="311"/>
      <c r="X17" s="311"/>
      <c r="Y17" s="311"/>
      <c r="Z17" s="311"/>
      <c r="AA17" s="311"/>
      <c r="AB17" s="311"/>
      <c r="AC17" s="311"/>
      <c r="AD17" s="311"/>
      <c r="AE17" s="311"/>
      <c r="AF17" s="312"/>
      <c r="AG17" s="313"/>
      <c r="AH17" s="313"/>
      <c r="AI17" s="313"/>
      <c r="AJ17" s="313"/>
      <c r="AK17" s="313"/>
      <c r="AL17" s="313"/>
      <c r="AM17" s="313"/>
      <c r="AN17" s="313"/>
      <c r="AO17" s="313"/>
      <c r="AP17" s="313"/>
      <c r="AQ17" s="313"/>
      <c r="AR17" s="313"/>
      <c r="AS17" s="313"/>
      <c r="AT17" s="313"/>
      <c r="AU17" s="313"/>
      <c r="AV17" s="313"/>
      <c r="AW17" s="313"/>
      <c r="AX17" s="313"/>
      <c r="AY17" s="313"/>
      <c r="AZ17" s="313"/>
      <c r="BA17" s="313"/>
      <c r="BB17" s="313"/>
      <c r="BC17" s="314"/>
      <c r="BD17" s="78"/>
    </row>
    <row r="18" spans="1:56" s="80" customFormat="1" ht="14.25" customHeight="1">
      <c r="A18" s="114"/>
      <c r="B18" s="309"/>
      <c r="C18" s="309"/>
      <c r="D18" s="309"/>
      <c r="E18" s="311"/>
      <c r="F18" s="311"/>
      <c r="G18" s="311"/>
      <c r="H18" s="311"/>
      <c r="I18" s="311"/>
      <c r="J18" s="311"/>
      <c r="K18" s="311"/>
      <c r="L18" s="311"/>
      <c r="M18" s="311"/>
      <c r="N18" s="311"/>
      <c r="O18" s="311"/>
      <c r="P18" s="311"/>
      <c r="Q18" s="311"/>
      <c r="R18" s="311"/>
      <c r="S18" s="311"/>
      <c r="T18" s="311"/>
      <c r="U18" s="311"/>
      <c r="V18" s="311"/>
      <c r="W18" s="311"/>
      <c r="X18" s="311"/>
      <c r="Y18" s="311"/>
      <c r="Z18" s="311"/>
      <c r="AA18" s="311"/>
      <c r="AB18" s="311"/>
      <c r="AC18" s="311"/>
      <c r="AD18" s="311"/>
      <c r="AE18" s="311"/>
      <c r="AF18" s="315"/>
      <c r="AG18" s="316"/>
      <c r="AH18" s="316"/>
      <c r="AI18" s="316"/>
      <c r="AJ18" s="316"/>
      <c r="AK18" s="316"/>
      <c r="AL18" s="316"/>
      <c r="AM18" s="316"/>
      <c r="AN18" s="316"/>
      <c r="AO18" s="316"/>
      <c r="AP18" s="316"/>
      <c r="AQ18" s="316"/>
      <c r="AR18" s="316"/>
      <c r="AS18" s="316"/>
      <c r="AT18" s="316"/>
      <c r="AU18" s="316"/>
      <c r="AV18" s="316"/>
      <c r="AW18" s="316"/>
      <c r="AX18" s="316"/>
      <c r="AY18" s="316"/>
      <c r="AZ18" s="316"/>
      <c r="BA18" s="316"/>
      <c r="BB18" s="316"/>
      <c r="BC18" s="317"/>
      <c r="BD18" s="78"/>
    </row>
    <row r="19" spans="1:56" s="1" customFormat="1" ht="14.25" customHeight="1">
      <c r="A19" s="75"/>
      <c r="B19" s="76"/>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8"/>
    </row>
    <row r="20" spans="1:56" s="1" customFormat="1" ht="14.25" customHeight="1">
      <c r="A20" s="119" t="s">
        <v>77</v>
      </c>
      <c r="B20" s="76"/>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8"/>
    </row>
    <row r="21" spans="1:56" s="1" customFormat="1" ht="14.25" customHeight="1">
      <c r="A21" s="114"/>
      <c r="B21" s="118" t="s">
        <v>132</v>
      </c>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8"/>
    </row>
    <row r="22" spans="1:56" s="1" customFormat="1" ht="14.25" customHeight="1">
      <c r="A22" s="75"/>
      <c r="B22" s="76"/>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8"/>
    </row>
    <row r="23" spans="1:56" s="72" customFormat="1">
      <c r="L23" s="73"/>
    </row>
    <row r="24" spans="1:56" s="72" customFormat="1"/>
    <row r="25" spans="1:56" s="72" customFormat="1"/>
    <row r="26" spans="1:56" s="72" customFormat="1"/>
    <row r="27" spans="1:56" s="72" customFormat="1"/>
    <row r="28" spans="1:56" s="72" customFormat="1">
      <c r="M28" s="73"/>
    </row>
    <row r="29" spans="1:56" s="72" customFormat="1"/>
    <row r="30" spans="1:56" s="72" customFormat="1"/>
    <row r="31" spans="1:56" s="72" customFormat="1"/>
    <row r="32" spans="1:56" s="72" customFormat="1"/>
    <row r="33" s="72" customFormat="1"/>
    <row r="34" s="72" customFormat="1"/>
    <row r="35" s="72" customFormat="1"/>
    <row r="36" s="72" customFormat="1"/>
    <row r="37" s="72" customFormat="1"/>
    <row r="38" s="72" customFormat="1"/>
    <row r="39" s="72" customFormat="1"/>
    <row r="40" s="72" customFormat="1"/>
    <row r="41" s="72" customFormat="1"/>
    <row r="42" s="72" customFormat="1"/>
    <row r="43" s="72" customFormat="1"/>
    <row r="44" s="72" customFormat="1"/>
    <row r="45" s="72" customFormat="1"/>
    <row r="46" s="72" customFormat="1"/>
    <row r="47" s="72" customFormat="1"/>
    <row r="48" s="72" customFormat="1"/>
    <row r="49" s="72" customFormat="1"/>
    <row r="50" s="72" customFormat="1"/>
    <row r="51" s="72" customFormat="1"/>
    <row r="52" s="72" customFormat="1"/>
    <row r="53" s="72" customFormat="1"/>
    <row r="54" s="72" customFormat="1"/>
    <row r="55" s="72" customFormat="1"/>
    <row r="56" s="72" customFormat="1"/>
    <row r="57" s="72" customFormat="1"/>
    <row r="58" s="72" customFormat="1"/>
    <row r="59" s="72" customFormat="1"/>
    <row r="60" s="72" customFormat="1"/>
    <row r="61" s="72" customFormat="1"/>
    <row r="62" s="72" customFormat="1"/>
    <row r="63" s="72" customFormat="1"/>
    <row r="64" s="72" customFormat="1"/>
    <row r="65" s="72" customFormat="1"/>
    <row r="66" s="72" customFormat="1"/>
    <row r="67" s="72" customFormat="1"/>
    <row r="68" s="72" customFormat="1"/>
    <row r="69" s="72" customFormat="1"/>
    <row r="70" s="72" customFormat="1"/>
    <row r="71" s="72" customFormat="1"/>
    <row r="72" s="72" customFormat="1"/>
    <row r="73" s="72" customFormat="1"/>
    <row r="74" s="72" customFormat="1"/>
    <row r="75" s="72" customFormat="1"/>
    <row r="76" s="72" customFormat="1"/>
    <row r="77" s="72" customFormat="1"/>
    <row r="78" s="72" customFormat="1"/>
    <row r="79" s="72" customFormat="1"/>
    <row r="80" s="72" customFormat="1"/>
    <row r="81" s="72" customFormat="1"/>
    <row r="82" s="72" customFormat="1"/>
    <row r="83" s="72" customFormat="1"/>
    <row r="84" s="72" customFormat="1"/>
    <row r="85" s="72" customFormat="1"/>
    <row r="86" s="72" customFormat="1"/>
    <row r="87" s="72" customFormat="1"/>
    <row r="88" s="72" customFormat="1"/>
    <row r="89" s="72" customFormat="1"/>
    <row r="90" s="72" customFormat="1"/>
    <row r="91" s="72" customFormat="1"/>
    <row r="92" s="72" customFormat="1"/>
    <row r="93" s="72" customFormat="1"/>
    <row r="94" s="72" customFormat="1"/>
    <row r="95" s="72" customFormat="1"/>
    <row r="96" s="72" customFormat="1"/>
    <row r="97" s="72" customFormat="1"/>
    <row r="98" s="72" customFormat="1"/>
    <row r="99" s="72" customFormat="1"/>
    <row r="100" s="72" customFormat="1"/>
    <row r="101" s="72" customFormat="1"/>
    <row r="102" s="72" customFormat="1"/>
    <row r="103" s="72" customFormat="1"/>
    <row r="104" s="72" customFormat="1"/>
    <row r="105" s="72" customFormat="1"/>
    <row r="106" s="72" customFormat="1"/>
    <row r="107" s="72" customFormat="1"/>
    <row r="108" s="72" customFormat="1"/>
    <row r="109" s="72" customFormat="1"/>
    <row r="110" s="72" customFormat="1"/>
    <row r="111" s="72" customFormat="1"/>
    <row r="112" s="72" customFormat="1"/>
    <row r="113" s="72" customFormat="1"/>
    <row r="114" s="72" customFormat="1"/>
    <row r="115" s="72" customFormat="1"/>
    <row r="116" s="72" customFormat="1"/>
    <row r="117" s="72" customFormat="1"/>
    <row r="118" s="72" customFormat="1"/>
    <row r="119" s="72" customFormat="1"/>
    <row r="120" s="72" customFormat="1"/>
    <row r="121" s="72" customFormat="1"/>
    <row r="122" s="72" customFormat="1"/>
    <row r="123" s="72" customFormat="1"/>
    <row r="124" s="72" customFormat="1"/>
    <row r="125" s="72" customFormat="1"/>
    <row r="126" s="72" customFormat="1"/>
    <row r="127" s="72" customFormat="1"/>
    <row r="128" s="72" customFormat="1"/>
    <row r="129" s="72" customFormat="1"/>
    <row r="130" s="72" customFormat="1"/>
    <row r="131" s="72" customFormat="1"/>
    <row r="132" s="72" customFormat="1"/>
    <row r="133" s="72" customFormat="1"/>
    <row r="134" s="72" customFormat="1"/>
    <row r="135" s="72" customFormat="1"/>
    <row r="136" s="72" customFormat="1"/>
    <row r="137" s="72" customFormat="1"/>
    <row r="138" s="72" customFormat="1"/>
    <row r="139" s="72" customFormat="1"/>
    <row r="140" s="72" customFormat="1"/>
    <row r="141" s="72" customFormat="1"/>
    <row r="142" s="72" customFormat="1"/>
    <row r="143" s="72" customFormat="1"/>
    <row r="144" s="72" customFormat="1"/>
    <row r="145" s="72" customFormat="1"/>
  </sheetData>
  <mergeCells count="36">
    <mergeCell ref="A5:BD5"/>
    <mergeCell ref="B16:D16"/>
    <mergeCell ref="E16:AE16"/>
    <mergeCell ref="AF16:BC16"/>
    <mergeCell ref="F2:J3"/>
    <mergeCell ref="AY2:BA3"/>
    <mergeCell ref="BB2:BD3"/>
    <mergeCell ref="BB1:BD1"/>
    <mergeCell ref="AQ3:AT3"/>
    <mergeCell ref="AJ2:AM2"/>
    <mergeCell ref="AN2:AP2"/>
    <mergeCell ref="AQ2:AT2"/>
    <mergeCell ref="AU2:AX3"/>
    <mergeCell ref="AJ3:AM3"/>
    <mergeCell ref="AN3:AP3"/>
    <mergeCell ref="AJ1:AM1"/>
    <mergeCell ref="AN1:AP1"/>
    <mergeCell ref="AQ1:AT1"/>
    <mergeCell ref="AU1:AX1"/>
    <mergeCell ref="AY1:BA1"/>
    <mergeCell ref="B17:D18"/>
    <mergeCell ref="E17:AE18"/>
    <mergeCell ref="AF17:BC18"/>
    <mergeCell ref="AG1:AI1"/>
    <mergeCell ref="K2:N3"/>
    <mergeCell ref="O2:R2"/>
    <mergeCell ref="S2:AF2"/>
    <mergeCell ref="AG2:AI2"/>
    <mergeCell ref="AG3:AI3"/>
    <mergeCell ref="A1:E3"/>
    <mergeCell ref="K1:N1"/>
    <mergeCell ref="O1:R1"/>
    <mergeCell ref="S1:AF1"/>
    <mergeCell ref="O3:R3"/>
    <mergeCell ref="S3:AF3"/>
    <mergeCell ref="F1:J1"/>
  </mergeCells>
  <phoneticPr fontId="30" type="noConversion"/>
  <pageMargins left="0.78740157480314965" right="0.55118110236220474" top="0.70866141732283472" bottom="0.55118110236220474" header="0.51181102362204722" footer="0.35433070866141736"/>
  <pageSetup paperSize="9" scale="48" orientation="landscape" r:id="rId1"/>
  <headerFooter alignWithMargins="0">
    <oddFooter>&amp;LCHB01400-&amp;P&amp;R&amp;"Arial,標準"(C)Toyo Business Engineering Corp. [Confidential]</oddFooter>
  </headerFooter>
  <colBreaks count="1" manualBreakCount="1">
    <brk id="56"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6ED27-AAA6-4D81-A3F3-1C3F7CCB6D48}">
  <dimension ref="A1:BD52"/>
  <sheetViews>
    <sheetView showGridLines="0" zoomScaleNormal="100" zoomScaleSheetLayoutView="115" workbookViewId="0">
      <pane xSplit="1" ySplit="6" topLeftCell="B7" activePane="bottomRight" state="frozen"/>
      <selection pane="topRight" activeCell="B1" sqref="B1"/>
      <selection pane="bottomLeft" activeCell="A7" sqref="A7"/>
      <selection pane="bottomRight" activeCell="R37" sqref="R37:U37"/>
    </sheetView>
  </sheetViews>
  <sheetFormatPr defaultColWidth="2.75" defaultRowHeight="14.25" customHeight="1"/>
  <cols>
    <col min="1" max="1" width="4" customWidth="1"/>
    <col min="2" max="5" width="2.75" customWidth="1"/>
    <col min="6" max="6" width="11.875" customWidth="1"/>
    <col min="7" max="12" width="2.75" customWidth="1"/>
    <col min="13" max="13" width="3.75" customWidth="1"/>
    <col min="14" max="40" width="2.75" customWidth="1"/>
    <col min="41" max="44" width="2.75" style="74" customWidth="1"/>
    <col min="52" max="52" width="2.75" customWidth="1"/>
  </cols>
  <sheetData>
    <row r="1" spans="1:56" s="30" customFormat="1" ht="13.5" customHeight="1">
      <c r="A1" s="268" t="str">
        <f>[3]Cover!K6</f>
        <v>MCFrameCS
Production control</v>
      </c>
      <c r="B1" s="326"/>
      <c r="C1" s="326"/>
      <c r="D1" s="326"/>
      <c r="E1" s="327"/>
      <c r="F1" s="274" t="s">
        <v>22</v>
      </c>
      <c r="G1" s="275"/>
      <c r="H1" s="275"/>
      <c r="I1" s="275"/>
      <c r="J1" s="276"/>
      <c r="K1" s="277"/>
      <c r="L1" s="278"/>
      <c r="M1" s="278"/>
      <c r="N1" s="279"/>
      <c r="O1" s="280" t="s">
        <v>25</v>
      </c>
      <c r="P1" s="281"/>
      <c r="Q1" s="281"/>
      <c r="R1" s="282"/>
      <c r="S1" s="229" t="s">
        <v>133</v>
      </c>
      <c r="T1" s="230"/>
      <c r="U1" s="230"/>
      <c r="V1" s="230"/>
      <c r="W1" s="230"/>
      <c r="X1" s="230"/>
      <c r="Y1" s="230"/>
      <c r="Z1" s="230"/>
      <c r="AA1" s="230"/>
      <c r="AB1" s="230"/>
      <c r="AC1" s="230"/>
      <c r="AD1" s="230"/>
      <c r="AE1" s="230"/>
      <c r="AF1" s="231"/>
      <c r="AG1" s="283" t="s">
        <v>29</v>
      </c>
      <c r="AH1" s="284"/>
      <c r="AI1" s="334"/>
      <c r="AJ1" s="258" t="str">
        <f>[3]Cover!D22</f>
        <v>BID</v>
      </c>
      <c r="AK1" s="259"/>
      <c r="AL1" s="259"/>
      <c r="AM1" s="260"/>
      <c r="AN1" s="261" t="s">
        <v>27</v>
      </c>
      <c r="AO1" s="262"/>
      <c r="AP1" s="263"/>
      <c r="AQ1" s="258" t="str">
        <f>[3]Cover!E22</f>
        <v>BID</v>
      </c>
      <c r="AR1" s="259"/>
      <c r="AS1" s="259"/>
      <c r="AT1" s="260"/>
      <c r="AU1" s="264" t="s">
        <v>26</v>
      </c>
      <c r="AV1" s="265"/>
      <c r="AW1" s="265"/>
      <c r="AX1" s="266"/>
      <c r="AY1" s="264" t="s">
        <v>1</v>
      </c>
      <c r="AZ1" s="265"/>
      <c r="BA1" s="266"/>
      <c r="BB1" s="264" t="s">
        <v>2</v>
      </c>
      <c r="BC1" s="265"/>
      <c r="BD1" s="267"/>
    </row>
    <row r="2" spans="1:56" s="30" customFormat="1" ht="13.5" customHeight="1">
      <c r="A2" s="328"/>
      <c r="B2" s="329"/>
      <c r="C2" s="329"/>
      <c r="D2" s="329"/>
      <c r="E2" s="330"/>
      <c r="F2" s="285" t="str">
        <f>[3]Cover!M6</f>
        <v>Sepcification Document</v>
      </c>
      <c r="G2" s="286"/>
      <c r="H2" s="286"/>
      <c r="I2" s="286"/>
      <c r="J2" s="287"/>
      <c r="K2" s="291" t="s">
        <v>48</v>
      </c>
      <c r="L2" s="292"/>
      <c r="M2" s="292"/>
      <c r="N2" s="293"/>
      <c r="O2" s="297" t="s">
        <v>30</v>
      </c>
      <c r="P2" s="298"/>
      <c r="Q2" s="298"/>
      <c r="R2" s="299"/>
      <c r="S2" s="300" t="str">
        <f>Cover!E13</f>
        <v xml:space="preserve">MRA01 </v>
      </c>
      <c r="T2" s="301"/>
      <c r="U2" s="301"/>
      <c r="V2" s="301"/>
      <c r="W2" s="301"/>
      <c r="X2" s="301"/>
      <c r="Y2" s="301"/>
      <c r="Z2" s="301"/>
      <c r="AA2" s="301"/>
      <c r="AB2" s="301"/>
      <c r="AC2" s="301"/>
      <c r="AD2" s="301"/>
      <c r="AE2" s="301"/>
      <c r="AF2" s="302"/>
      <c r="AG2" s="240" t="s">
        <v>28</v>
      </c>
      <c r="AH2" s="241"/>
      <c r="AI2" s="245"/>
      <c r="AJ2" s="242">
        <v>45448</v>
      </c>
      <c r="AK2" s="243"/>
      <c r="AL2" s="243"/>
      <c r="AM2" s="244"/>
      <c r="AN2" s="240" t="s">
        <v>28</v>
      </c>
      <c r="AO2" s="241"/>
      <c r="AP2" s="245"/>
      <c r="AQ2" s="242">
        <v>45448</v>
      </c>
      <c r="AR2" s="243"/>
      <c r="AS2" s="243"/>
      <c r="AT2" s="244"/>
      <c r="AU2" s="246" t="s">
        <v>83</v>
      </c>
      <c r="AV2" s="247"/>
      <c r="AW2" s="247"/>
      <c r="AX2" s="248"/>
      <c r="AY2" s="252" t="s">
        <v>64</v>
      </c>
      <c r="AZ2" s="253"/>
      <c r="BA2" s="254"/>
      <c r="BB2" s="220">
        <f>[3]Cover!E16</f>
        <v>0</v>
      </c>
      <c r="BC2" s="221"/>
      <c r="BD2" s="222"/>
    </row>
    <row r="3" spans="1:56" s="30" customFormat="1" ht="13.5" customHeight="1" thickBot="1">
      <c r="A3" s="331"/>
      <c r="B3" s="332"/>
      <c r="C3" s="332"/>
      <c r="D3" s="332"/>
      <c r="E3" s="333"/>
      <c r="F3" s="288"/>
      <c r="G3" s="289"/>
      <c r="H3" s="289"/>
      <c r="I3" s="289"/>
      <c r="J3" s="290"/>
      <c r="K3" s="294"/>
      <c r="L3" s="295"/>
      <c r="M3" s="295"/>
      <c r="N3" s="296"/>
      <c r="O3" s="226" t="s">
        <v>31</v>
      </c>
      <c r="P3" s="227"/>
      <c r="Q3" s="227"/>
      <c r="R3" s="228"/>
      <c r="S3" s="318" t="str">
        <f>Cover!E14</f>
        <v>Material Rack Assigment</v>
      </c>
      <c r="T3" s="319"/>
      <c r="U3" s="319"/>
      <c r="V3" s="319"/>
      <c r="W3" s="319"/>
      <c r="X3" s="319"/>
      <c r="Y3" s="319"/>
      <c r="Z3" s="319"/>
      <c r="AA3" s="319"/>
      <c r="AB3" s="319"/>
      <c r="AC3" s="319"/>
      <c r="AD3" s="319"/>
      <c r="AE3" s="319"/>
      <c r="AF3" s="320"/>
      <c r="AG3" s="232"/>
      <c r="AH3" s="233"/>
      <c r="AI3" s="335"/>
      <c r="AJ3" s="234"/>
      <c r="AK3" s="235"/>
      <c r="AL3" s="235"/>
      <c r="AM3" s="236"/>
      <c r="AN3" s="237"/>
      <c r="AO3" s="238"/>
      <c r="AP3" s="239"/>
      <c r="AQ3" s="234"/>
      <c r="AR3" s="235"/>
      <c r="AS3" s="235"/>
      <c r="AT3" s="236"/>
      <c r="AU3" s="249"/>
      <c r="AV3" s="250"/>
      <c r="AW3" s="250"/>
      <c r="AX3" s="251"/>
      <c r="AY3" s="255"/>
      <c r="AZ3" s="256"/>
      <c r="BA3" s="257"/>
      <c r="BB3" s="223"/>
      <c r="BC3" s="224"/>
      <c r="BD3" s="225"/>
    </row>
    <row r="4" spans="1:56" ht="6.75" customHeight="1">
      <c r="L4" t="s">
        <v>0</v>
      </c>
    </row>
    <row r="5" spans="1:56" ht="14.25" customHeight="1">
      <c r="A5" s="336" t="s">
        <v>78</v>
      </c>
      <c r="B5" s="336" t="s">
        <v>105</v>
      </c>
      <c r="C5" s="337"/>
      <c r="D5" s="337"/>
      <c r="E5" s="337"/>
      <c r="F5" s="338"/>
      <c r="G5" s="336" t="s">
        <v>106</v>
      </c>
      <c r="H5" s="337"/>
      <c r="I5" s="337"/>
      <c r="J5" s="337"/>
      <c r="K5" s="338"/>
      <c r="L5" s="336" t="s">
        <v>65</v>
      </c>
      <c r="M5" s="337"/>
      <c r="N5" s="337"/>
      <c r="O5" s="338"/>
      <c r="P5" s="337" t="s">
        <v>79</v>
      </c>
      <c r="Q5" s="337"/>
      <c r="R5" s="348" t="s">
        <v>107</v>
      </c>
      <c r="S5" s="348"/>
      <c r="T5" s="348"/>
      <c r="U5" s="348"/>
      <c r="V5" s="336" t="s">
        <v>82</v>
      </c>
      <c r="W5" s="337"/>
      <c r="X5" s="337"/>
      <c r="Y5" s="337"/>
      <c r="Z5" s="337"/>
      <c r="AA5" s="337"/>
      <c r="AB5" s="337"/>
      <c r="AC5" s="338"/>
      <c r="AD5" s="336" t="s">
        <v>119</v>
      </c>
      <c r="AE5" s="337"/>
      <c r="AF5" s="337"/>
      <c r="AG5" s="337"/>
      <c r="AH5" s="337"/>
      <c r="AI5" s="337"/>
      <c r="AJ5" s="337"/>
      <c r="AK5" s="337"/>
      <c r="AL5" s="337"/>
      <c r="AM5" s="337"/>
      <c r="AN5" s="337"/>
      <c r="AO5" s="337"/>
      <c r="AP5" s="337"/>
      <c r="AQ5" s="337"/>
      <c r="AR5" s="337"/>
      <c r="AS5" s="337"/>
      <c r="AT5" s="337"/>
      <c r="AU5" s="337"/>
      <c r="AV5" s="337"/>
      <c r="AW5" s="337"/>
      <c r="AX5" s="337"/>
      <c r="AY5" s="337"/>
      <c r="AZ5" s="337"/>
      <c r="BA5" s="337"/>
      <c r="BB5" s="337"/>
      <c r="BC5" s="337"/>
      <c r="BD5" s="338"/>
    </row>
    <row r="6" spans="1:56" ht="14.25" customHeight="1">
      <c r="A6" s="339"/>
      <c r="B6" s="339"/>
      <c r="C6" s="340"/>
      <c r="D6" s="340"/>
      <c r="E6" s="340"/>
      <c r="F6" s="341"/>
      <c r="G6" s="339"/>
      <c r="H6" s="340"/>
      <c r="I6" s="340"/>
      <c r="J6" s="340"/>
      <c r="K6" s="341"/>
      <c r="L6" s="339"/>
      <c r="M6" s="340"/>
      <c r="N6" s="340"/>
      <c r="O6" s="341"/>
      <c r="P6" s="340"/>
      <c r="Q6" s="340"/>
      <c r="R6" s="348"/>
      <c r="S6" s="348"/>
      <c r="T6" s="348"/>
      <c r="U6" s="348"/>
      <c r="V6" s="339"/>
      <c r="W6" s="340"/>
      <c r="X6" s="340"/>
      <c r="Y6" s="340"/>
      <c r="Z6" s="340"/>
      <c r="AA6" s="340"/>
      <c r="AB6" s="340"/>
      <c r="AC6" s="341"/>
      <c r="AD6" s="339"/>
      <c r="AE6" s="340"/>
      <c r="AF6" s="340"/>
      <c r="AG6" s="340"/>
      <c r="AH6" s="340"/>
      <c r="AI6" s="340"/>
      <c r="AJ6" s="340"/>
      <c r="AK6" s="340"/>
      <c r="AL6" s="340"/>
      <c r="AM6" s="340"/>
      <c r="AN6" s="340"/>
      <c r="AO6" s="340"/>
      <c r="AP6" s="340"/>
      <c r="AQ6" s="340"/>
      <c r="AR6" s="340"/>
      <c r="AS6" s="340"/>
      <c r="AT6" s="340"/>
      <c r="AU6" s="340"/>
      <c r="AV6" s="340"/>
      <c r="AW6" s="340"/>
      <c r="AX6" s="340"/>
      <c r="AY6" s="340"/>
      <c r="AZ6" s="340"/>
      <c r="BA6" s="340"/>
      <c r="BB6" s="340"/>
      <c r="BC6" s="340"/>
      <c r="BD6" s="341"/>
    </row>
    <row r="7" spans="1:56" s="72" customFormat="1" ht="14.25" customHeight="1">
      <c r="A7" s="159">
        <v>1</v>
      </c>
      <c r="B7" s="345" t="s">
        <v>115</v>
      </c>
      <c r="C7" s="346"/>
      <c r="D7" s="346"/>
      <c r="E7" s="346"/>
      <c r="F7" s="346"/>
      <c r="G7" s="346"/>
      <c r="H7" s="346"/>
      <c r="I7" s="346"/>
      <c r="J7" s="346"/>
      <c r="K7" s="346"/>
      <c r="L7" s="346"/>
      <c r="M7" s="346"/>
      <c r="N7" s="346"/>
      <c r="O7" s="346"/>
      <c r="P7" s="346"/>
      <c r="Q7" s="346"/>
      <c r="R7" s="346"/>
      <c r="S7" s="346"/>
      <c r="T7" s="346"/>
      <c r="U7" s="346"/>
      <c r="V7" s="346"/>
      <c r="W7" s="346"/>
      <c r="X7" s="346"/>
      <c r="Y7" s="346"/>
      <c r="Z7" s="346"/>
      <c r="AA7" s="346"/>
      <c r="AB7" s="346"/>
      <c r="AC7" s="347"/>
      <c r="AD7" s="352" t="s">
        <v>123</v>
      </c>
      <c r="AE7" s="353"/>
      <c r="AF7" s="353"/>
      <c r="AG7" s="353"/>
      <c r="AH7" s="353"/>
      <c r="AI7" s="353"/>
      <c r="AJ7" s="353"/>
      <c r="AK7" s="353"/>
      <c r="AL7" s="353"/>
      <c r="AM7" s="353"/>
      <c r="AN7" s="353"/>
      <c r="AO7" s="353"/>
      <c r="AP7" s="353"/>
      <c r="AQ7" s="353"/>
      <c r="AR7" s="353"/>
      <c r="AS7" s="353"/>
      <c r="AT7" s="353"/>
      <c r="AU7" s="353"/>
      <c r="AV7" s="353"/>
      <c r="AW7" s="353"/>
      <c r="AX7" s="353"/>
      <c r="AY7" s="353"/>
      <c r="AZ7" s="353"/>
      <c r="BA7" s="353"/>
      <c r="BB7" s="353"/>
      <c r="BC7" s="353"/>
      <c r="BD7" s="354"/>
    </row>
    <row r="8" spans="1:56" s="72" customFormat="1" ht="14.25" customHeight="1">
      <c r="A8" s="163"/>
      <c r="B8" s="358" t="s">
        <v>134</v>
      </c>
      <c r="C8" s="359"/>
      <c r="D8" s="359"/>
      <c r="E8" s="359"/>
      <c r="F8" s="359"/>
      <c r="G8" s="359"/>
      <c r="H8" s="359"/>
      <c r="I8" s="359"/>
      <c r="J8" s="359"/>
      <c r="K8" s="359"/>
      <c r="L8" s="359"/>
      <c r="M8" s="359"/>
      <c r="N8" s="359"/>
      <c r="O8" s="359"/>
      <c r="P8" s="359"/>
      <c r="Q8" s="359"/>
      <c r="R8" s="359"/>
      <c r="S8" s="359"/>
      <c r="T8" s="359"/>
      <c r="U8" s="359"/>
      <c r="V8" s="359"/>
      <c r="W8" s="359"/>
      <c r="X8" s="359"/>
      <c r="Y8" s="359"/>
      <c r="Z8" s="359"/>
      <c r="AA8" s="359"/>
      <c r="AB8" s="359"/>
      <c r="AC8" s="360"/>
      <c r="AD8" s="355" t="s">
        <v>168</v>
      </c>
      <c r="AE8" s="356"/>
      <c r="AF8" s="356"/>
      <c r="AG8" s="356"/>
      <c r="AH8" s="356"/>
      <c r="AI8" s="356"/>
      <c r="AJ8" s="356"/>
      <c r="AK8" s="356"/>
      <c r="AL8" s="356"/>
      <c r="AM8" s="356"/>
      <c r="AN8" s="356"/>
      <c r="AO8" s="356"/>
      <c r="AP8" s="356"/>
      <c r="AQ8" s="356"/>
      <c r="AR8" s="356"/>
      <c r="AS8" s="356"/>
      <c r="AT8" s="356"/>
      <c r="AU8" s="356"/>
      <c r="AV8" s="356"/>
      <c r="AW8" s="356"/>
      <c r="AX8" s="356"/>
      <c r="AY8" s="356"/>
      <c r="AZ8" s="356"/>
      <c r="BA8" s="356"/>
      <c r="BB8" s="356"/>
      <c r="BC8" s="356"/>
      <c r="BD8" s="357"/>
    </row>
    <row r="9" spans="1:56" s="72" customFormat="1" ht="14.25" customHeight="1">
      <c r="A9" s="163"/>
      <c r="B9" s="168"/>
      <c r="C9" s="165"/>
      <c r="D9" s="165"/>
      <c r="E9" s="165"/>
      <c r="F9" s="165"/>
      <c r="G9" s="165"/>
      <c r="H9" s="165"/>
      <c r="I9" s="165"/>
      <c r="J9" s="165"/>
      <c r="K9" s="165"/>
      <c r="L9" s="165"/>
      <c r="M9" s="165"/>
      <c r="N9" s="165"/>
      <c r="O9" s="165"/>
      <c r="P9" s="165"/>
      <c r="Q9" s="165"/>
      <c r="R9" s="165"/>
      <c r="S9" s="165"/>
      <c r="T9" s="165"/>
      <c r="U9" s="165"/>
      <c r="V9" s="165"/>
      <c r="W9" s="165"/>
      <c r="X9" s="165"/>
      <c r="Y9" s="165"/>
      <c r="Z9" s="165"/>
      <c r="AA9" s="165"/>
      <c r="AB9" s="165"/>
      <c r="AC9" s="166"/>
      <c r="AD9" s="366" t="s">
        <v>135</v>
      </c>
      <c r="AE9" s="367"/>
      <c r="AF9" s="367"/>
      <c r="AG9" s="367"/>
      <c r="AH9" s="367"/>
      <c r="AI9" s="367"/>
      <c r="AJ9" s="367"/>
      <c r="AK9" s="367"/>
      <c r="AL9" s="367"/>
      <c r="AM9" s="367"/>
      <c r="AN9" s="367"/>
      <c r="AO9" s="367"/>
      <c r="AP9" s="367"/>
      <c r="AQ9" s="367"/>
      <c r="AR9" s="367"/>
      <c r="AS9" s="367"/>
      <c r="AT9" s="367"/>
      <c r="AU9" s="367"/>
      <c r="AV9" s="367"/>
      <c r="AW9" s="367"/>
      <c r="AX9" s="367"/>
      <c r="AY9" s="367"/>
      <c r="AZ9" s="367"/>
      <c r="BA9" s="367"/>
      <c r="BB9" s="367"/>
      <c r="BC9" s="367"/>
      <c r="BD9" s="368"/>
    </row>
    <row r="10" spans="1:56" s="72" customFormat="1" ht="14.25" customHeight="1">
      <c r="A10" s="163"/>
      <c r="B10" s="168"/>
      <c r="C10" s="165"/>
      <c r="D10" s="165"/>
      <c r="E10" s="165"/>
      <c r="F10" s="165"/>
      <c r="G10" s="165"/>
      <c r="H10" s="165"/>
      <c r="I10" s="165"/>
      <c r="J10" s="165"/>
      <c r="K10" s="165"/>
      <c r="L10" s="165"/>
      <c r="M10" s="165"/>
      <c r="N10" s="165"/>
      <c r="O10" s="165"/>
      <c r="P10" s="165"/>
      <c r="Q10" s="165"/>
      <c r="R10" s="165"/>
      <c r="S10" s="165"/>
      <c r="T10" s="165"/>
      <c r="U10" s="165"/>
      <c r="V10" s="165"/>
      <c r="W10" s="165"/>
      <c r="X10" s="165"/>
      <c r="Y10" s="165"/>
      <c r="Z10" s="165"/>
      <c r="AA10" s="165"/>
      <c r="AB10" s="165"/>
      <c r="AC10" s="166"/>
      <c r="AD10" s="361" t="s">
        <v>162</v>
      </c>
      <c r="AE10" s="362"/>
      <c r="AF10" s="362"/>
      <c r="AG10" s="362"/>
      <c r="AH10" s="362"/>
      <c r="AI10" s="362"/>
      <c r="AJ10" s="362"/>
      <c r="AK10" s="362"/>
      <c r="AL10" s="362"/>
      <c r="AM10" s="362"/>
      <c r="AN10" s="362"/>
      <c r="AO10" s="362"/>
      <c r="AP10" s="362"/>
      <c r="AQ10" s="362"/>
      <c r="AR10" s="362"/>
      <c r="AS10" s="362"/>
      <c r="AT10" s="362"/>
      <c r="AU10" s="362"/>
      <c r="AV10" s="362"/>
      <c r="AW10" s="362"/>
      <c r="AX10" s="362"/>
      <c r="AY10" s="362"/>
      <c r="AZ10" s="362"/>
      <c r="BA10" s="362"/>
      <c r="BB10" s="362"/>
      <c r="BC10" s="362"/>
      <c r="BD10" s="171"/>
    </row>
    <row r="11" spans="1:56" s="72" customFormat="1" ht="14.25" customHeight="1">
      <c r="A11" s="163"/>
      <c r="B11" s="168"/>
      <c r="C11" s="165"/>
      <c r="D11" s="165"/>
      <c r="E11" s="165"/>
      <c r="F11" s="165"/>
      <c r="G11" s="165"/>
      <c r="H11" s="165"/>
      <c r="I11" s="165"/>
      <c r="J11" s="165"/>
      <c r="K11" s="165"/>
      <c r="L11" s="165"/>
      <c r="M11" s="165"/>
      <c r="N11" s="165"/>
      <c r="O11" s="165"/>
      <c r="P11" s="165"/>
      <c r="Q11" s="165"/>
      <c r="R11" s="165"/>
      <c r="S11" s="165"/>
      <c r="T11" s="165"/>
      <c r="U11" s="165"/>
      <c r="V11" s="165"/>
      <c r="W11" s="165"/>
      <c r="X11" s="165"/>
      <c r="Y11" s="165"/>
      <c r="Z11" s="165"/>
      <c r="AA11" s="165"/>
      <c r="AB11" s="165"/>
      <c r="AC11" s="166"/>
      <c r="AD11" s="361" t="s">
        <v>163</v>
      </c>
      <c r="AE11" s="362"/>
      <c r="AF11" s="362"/>
      <c r="AG11" s="362"/>
      <c r="AH11" s="362"/>
      <c r="AI11" s="362"/>
      <c r="AJ11" s="362"/>
      <c r="AK11" s="362"/>
      <c r="AL11" s="362"/>
      <c r="AM11" s="362"/>
      <c r="AN11" s="362"/>
      <c r="AO11" s="362"/>
      <c r="AP11" s="362"/>
      <c r="AQ11" s="362"/>
      <c r="AR11" s="362"/>
      <c r="AS11" s="362"/>
      <c r="AT11" s="362"/>
      <c r="AU11" s="362"/>
      <c r="AV11" s="362"/>
      <c r="AW11" s="362"/>
      <c r="AX11" s="362"/>
      <c r="AY11" s="362"/>
      <c r="AZ11" s="362"/>
      <c r="BA11" s="362"/>
      <c r="BB11" s="362"/>
      <c r="BC11" s="362"/>
      <c r="BD11" s="171"/>
    </row>
    <row r="12" spans="1:56" s="72" customFormat="1" ht="14.25" customHeight="1">
      <c r="A12" s="163"/>
      <c r="B12" s="168"/>
      <c r="C12" s="165"/>
      <c r="D12" s="165"/>
      <c r="E12" s="165"/>
      <c r="F12" s="165"/>
      <c r="G12" s="165"/>
      <c r="H12" s="165"/>
      <c r="I12" s="165"/>
      <c r="J12" s="165"/>
      <c r="K12" s="165"/>
      <c r="L12" s="165"/>
      <c r="M12" s="165"/>
      <c r="N12" s="165"/>
      <c r="O12" s="165"/>
      <c r="P12" s="165"/>
      <c r="Q12" s="165"/>
      <c r="R12" s="165"/>
      <c r="S12" s="165"/>
      <c r="T12" s="165"/>
      <c r="U12" s="165"/>
      <c r="V12" s="165"/>
      <c r="W12" s="165"/>
      <c r="X12" s="165"/>
      <c r="Y12" s="165"/>
      <c r="Z12" s="165"/>
      <c r="AA12" s="165"/>
      <c r="AB12" s="165"/>
      <c r="AC12" s="166"/>
      <c r="AD12" s="361" t="s">
        <v>164</v>
      </c>
      <c r="AE12" s="362"/>
      <c r="AF12" s="362"/>
      <c r="AG12" s="362"/>
      <c r="AH12" s="362"/>
      <c r="AI12" s="362"/>
      <c r="AJ12" s="362"/>
      <c r="AK12" s="362"/>
      <c r="AL12" s="362"/>
      <c r="AM12" s="362"/>
      <c r="AN12" s="362"/>
      <c r="AO12" s="362"/>
      <c r="AP12" s="362"/>
      <c r="AQ12" s="362"/>
      <c r="AR12" s="362"/>
      <c r="AS12" s="362"/>
      <c r="AT12" s="362"/>
      <c r="AU12" s="362"/>
      <c r="AV12" s="362"/>
      <c r="AW12" s="362"/>
      <c r="AX12" s="362"/>
      <c r="AY12" s="362"/>
      <c r="AZ12" s="362"/>
      <c r="BA12" s="362"/>
      <c r="BB12" s="362"/>
      <c r="BC12" s="362"/>
      <c r="BD12" s="171"/>
    </row>
    <row r="13" spans="1:56" s="72" customFormat="1" ht="14.25" customHeight="1">
      <c r="A13" s="163"/>
      <c r="B13" s="168"/>
      <c r="C13" s="165"/>
      <c r="D13" s="165"/>
      <c r="E13" s="165"/>
      <c r="F13" s="165"/>
      <c r="G13" s="165"/>
      <c r="H13" s="165"/>
      <c r="I13" s="165"/>
      <c r="J13" s="165"/>
      <c r="K13" s="165"/>
      <c r="L13" s="165"/>
      <c r="M13" s="165"/>
      <c r="N13" s="165"/>
      <c r="O13" s="165"/>
      <c r="P13" s="165"/>
      <c r="Q13" s="165"/>
      <c r="R13" s="165"/>
      <c r="S13" s="165"/>
      <c r="T13" s="165"/>
      <c r="U13" s="165"/>
      <c r="V13" s="165"/>
      <c r="W13" s="165"/>
      <c r="X13" s="165"/>
      <c r="Y13" s="165"/>
      <c r="Z13" s="165"/>
      <c r="AA13" s="165"/>
      <c r="AB13" s="165"/>
      <c r="AC13" s="166"/>
      <c r="AD13" s="361" t="s">
        <v>165</v>
      </c>
      <c r="AE13" s="362"/>
      <c r="AF13" s="362"/>
      <c r="AG13" s="362"/>
      <c r="AH13" s="362"/>
      <c r="AI13" s="362"/>
      <c r="AJ13" s="362"/>
      <c r="AK13" s="362"/>
      <c r="AL13" s="362"/>
      <c r="AM13" s="362"/>
      <c r="AN13" s="362"/>
      <c r="AO13" s="362"/>
      <c r="AP13" s="362"/>
      <c r="AQ13" s="362"/>
      <c r="AR13" s="362"/>
      <c r="AS13" s="362"/>
      <c r="AT13" s="362"/>
      <c r="AU13" s="362"/>
      <c r="AV13" s="362"/>
      <c r="AW13" s="362"/>
      <c r="AX13" s="362"/>
      <c r="AY13" s="362"/>
      <c r="AZ13" s="362"/>
      <c r="BA13" s="362"/>
      <c r="BB13" s="362"/>
      <c r="BC13" s="362"/>
      <c r="BD13" s="171"/>
    </row>
    <row r="14" spans="1:56" s="72" customFormat="1" ht="14.25" customHeight="1">
      <c r="A14" s="163"/>
      <c r="B14" s="168"/>
      <c r="C14" s="165"/>
      <c r="D14" s="165"/>
      <c r="E14" s="165"/>
      <c r="F14" s="165"/>
      <c r="G14" s="165"/>
      <c r="H14" s="165"/>
      <c r="I14" s="165"/>
      <c r="J14" s="165"/>
      <c r="K14" s="165"/>
      <c r="L14" s="165"/>
      <c r="M14" s="165"/>
      <c r="N14" s="165"/>
      <c r="O14" s="165"/>
      <c r="P14" s="165"/>
      <c r="Q14" s="165"/>
      <c r="R14" s="165"/>
      <c r="S14" s="165"/>
      <c r="T14" s="165"/>
      <c r="U14" s="165"/>
      <c r="V14" s="165"/>
      <c r="W14" s="165"/>
      <c r="X14" s="165"/>
      <c r="Y14" s="165"/>
      <c r="Z14" s="165"/>
      <c r="AA14" s="165"/>
      <c r="AB14" s="165"/>
      <c r="AC14" s="166"/>
      <c r="AD14" s="361"/>
      <c r="AE14" s="362"/>
      <c r="AF14" s="362"/>
      <c r="AG14" s="362"/>
      <c r="AH14" s="362"/>
      <c r="AI14" s="362"/>
      <c r="AJ14" s="362"/>
      <c r="AK14" s="362"/>
      <c r="AL14" s="362"/>
      <c r="AM14" s="362"/>
      <c r="AN14" s="362"/>
      <c r="AO14" s="362"/>
      <c r="AP14" s="362"/>
      <c r="AQ14" s="362"/>
      <c r="AR14" s="362"/>
      <c r="AS14" s="362"/>
      <c r="AT14" s="362"/>
      <c r="AU14" s="362"/>
      <c r="AV14" s="362"/>
      <c r="AW14" s="362"/>
      <c r="AX14" s="362"/>
      <c r="AY14" s="362"/>
      <c r="AZ14" s="362"/>
      <c r="BA14" s="362"/>
      <c r="BB14" s="362"/>
      <c r="BC14" s="362"/>
      <c r="BD14" s="171"/>
    </row>
    <row r="15" spans="1:56" s="72" customFormat="1" ht="14.25" customHeight="1">
      <c r="A15" s="163"/>
      <c r="B15" s="168"/>
      <c r="C15" s="165"/>
      <c r="D15" s="165"/>
      <c r="E15" s="165"/>
      <c r="F15" s="165"/>
      <c r="G15" s="165"/>
      <c r="H15" s="165"/>
      <c r="I15" s="165"/>
      <c r="J15" s="165"/>
      <c r="K15" s="165"/>
      <c r="L15" s="165"/>
      <c r="M15" s="165"/>
      <c r="N15" s="165"/>
      <c r="O15" s="165"/>
      <c r="P15" s="165"/>
      <c r="Q15" s="165"/>
      <c r="R15" s="165"/>
      <c r="S15" s="165"/>
      <c r="T15" s="165"/>
      <c r="U15" s="165"/>
      <c r="V15" s="165"/>
      <c r="W15" s="165"/>
      <c r="X15" s="165"/>
      <c r="Y15" s="165"/>
      <c r="Z15" s="165"/>
      <c r="AA15" s="165"/>
      <c r="AB15" s="165"/>
      <c r="AC15" s="166"/>
      <c r="AD15" s="169"/>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1"/>
    </row>
    <row r="16" spans="1:56" s="72" customFormat="1" ht="13.9" customHeight="1">
      <c r="A16" s="163"/>
      <c r="B16" s="342"/>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c r="AA16" s="343"/>
      <c r="AB16" s="343"/>
      <c r="AC16" s="344"/>
      <c r="AD16" s="172"/>
      <c r="AE16" s="173"/>
      <c r="AF16" s="173"/>
      <c r="AG16" s="173"/>
      <c r="AH16" s="173"/>
      <c r="AI16" s="173"/>
      <c r="AJ16" s="173"/>
      <c r="AK16" s="173"/>
      <c r="AL16" s="173"/>
      <c r="AM16" s="173"/>
      <c r="AN16" s="173"/>
      <c r="AO16" s="173"/>
      <c r="AP16" s="173"/>
      <c r="AQ16" s="173"/>
      <c r="AR16" s="173"/>
      <c r="AS16" s="173"/>
      <c r="AT16" s="173"/>
      <c r="AU16" s="173"/>
      <c r="AV16" s="173"/>
      <c r="AW16" s="173"/>
      <c r="AX16" s="173"/>
      <c r="AY16" s="173"/>
      <c r="AZ16" s="173"/>
      <c r="BA16" s="173"/>
      <c r="BB16" s="173"/>
      <c r="BC16" s="173"/>
      <c r="BD16" s="174"/>
    </row>
    <row r="17" spans="1:56" s="72" customFormat="1" ht="14.25" customHeight="1">
      <c r="A17" s="159">
        <v>1</v>
      </c>
      <c r="B17" s="345" t="s">
        <v>124</v>
      </c>
      <c r="C17" s="346"/>
      <c r="D17" s="346"/>
      <c r="E17" s="346"/>
      <c r="F17" s="346"/>
      <c r="G17" s="346"/>
      <c r="H17" s="346"/>
      <c r="I17" s="346"/>
      <c r="J17" s="346"/>
      <c r="K17" s="346"/>
      <c r="L17" s="346"/>
      <c r="M17" s="346"/>
      <c r="N17" s="346"/>
      <c r="O17" s="346"/>
      <c r="P17" s="346"/>
      <c r="Q17" s="346"/>
      <c r="R17" s="346"/>
      <c r="S17" s="346"/>
      <c r="T17" s="346"/>
      <c r="U17" s="346"/>
      <c r="V17" s="346"/>
      <c r="W17" s="346"/>
      <c r="X17" s="346"/>
      <c r="Y17" s="346"/>
      <c r="Z17" s="346"/>
      <c r="AA17" s="346"/>
      <c r="AB17" s="346"/>
      <c r="AC17" s="347"/>
      <c r="AD17" s="352" t="s">
        <v>123</v>
      </c>
      <c r="AE17" s="353"/>
      <c r="AF17" s="353"/>
      <c r="AG17" s="353"/>
      <c r="AH17" s="353"/>
      <c r="AI17" s="353"/>
      <c r="AJ17" s="353"/>
      <c r="AK17" s="353"/>
      <c r="AL17" s="353"/>
      <c r="AM17" s="353"/>
      <c r="AN17" s="353"/>
      <c r="AO17" s="353"/>
      <c r="AP17" s="353"/>
      <c r="AQ17" s="353"/>
      <c r="AR17" s="353"/>
      <c r="AS17" s="353"/>
      <c r="AT17" s="353"/>
      <c r="AU17" s="353"/>
      <c r="AV17" s="353"/>
      <c r="AW17" s="353"/>
      <c r="AX17" s="353"/>
      <c r="AY17" s="353"/>
      <c r="AZ17" s="353"/>
      <c r="BA17" s="353"/>
      <c r="BB17" s="353"/>
      <c r="BC17" s="353"/>
      <c r="BD17" s="354"/>
    </row>
    <row r="18" spans="1:56" s="72" customFormat="1" ht="14.25" customHeight="1">
      <c r="A18" s="163"/>
      <c r="B18" s="358" t="s">
        <v>169</v>
      </c>
      <c r="C18" s="359"/>
      <c r="D18" s="359"/>
      <c r="E18" s="359"/>
      <c r="F18" s="359"/>
      <c r="G18" s="359"/>
      <c r="H18" s="359"/>
      <c r="I18" s="359"/>
      <c r="J18" s="359"/>
      <c r="K18" s="359"/>
      <c r="L18" s="359"/>
      <c r="M18" s="359"/>
      <c r="N18" s="359"/>
      <c r="O18" s="359"/>
      <c r="P18" s="359"/>
      <c r="Q18" s="359"/>
      <c r="R18" s="359"/>
      <c r="S18" s="359"/>
      <c r="T18" s="359"/>
      <c r="U18" s="359"/>
      <c r="V18" s="359"/>
      <c r="W18" s="359"/>
      <c r="X18" s="359"/>
      <c r="Y18" s="359"/>
      <c r="Z18" s="359"/>
      <c r="AA18" s="359"/>
      <c r="AB18" s="359"/>
      <c r="AC18" s="360"/>
      <c r="AD18" s="355" t="s">
        <v>170</v>
      </c>
      <c r="AE18" s="356"/>
      <c r="AF18" s="356"/>
      <c r="AG18" s="356"/>
      <c r="AH18" s="356"/>
      <c r="AI18" s="356"/>
      <c r="AJ18" s="356"/>
      <c r="AK18" s="356"/>
      <c r="AL18" s="356"/>
      <c r="AM18" s="356"/>
      <c r="AN18" s="356"/>
      <c r="AO18" s="356"/>
      <c r="AP18" s="356"/>
      <c r="AQ18" s="356"/>
      <c r="AR18" s="356"/>
      <c r="AS18" s="356"/>
      <c r="AT18" s="356"/>
      <c r="AU18" s="356"/>
      <c r="AV18" s="356"/>
      <c r="AW18" s="356"/>
      <c r="AX18" s="356"/>
      <c r="AY18" s="356"/>
      <c r="AZ18" s="356"/>
      <c r="BA18" s="356"/>
      <c r="BB18" s="356"/>
      <c r="BC18" s="356"/>
      <c r="BD18" s="357"/>
    </row>
    <row r="19" spans="1:56" s="72" customFormat="1" ht="14.25" customHeight="1">
      <c r="A19" s="163"/>
      <c r="B19" s="168"/>
      <c r="C19" s="165"/>
      <c r="D19" s="165"/>
      <c r="E19" s="165"/>
      <c r="F19" s="165"/>
      <c r="G19" s="165"/>
      <c r="H19" s="165"/>
      <c r="I19" s="165"/>
      <c r="J19" s="165"/>
      <c r="K19" s="165"/>
      <c r="L19" s="165"/>
      <c r="M19" s="165"/>
      <c r="N19" s="165"/>
      <c r="O19" s="165"/>
      <c r="P19" s="165"/>
      <c r="Q19" s="165"/>
      <c r="R19" s="165"/>
      <c r="S19" s="165"/>
      <c r="T19" s="165"/>
      <c r="U19" s="165"/>
      <c r="V19" s="165"/>
      <c r="W19" s="165"/>
      <c r="X19" s="165"/>
      <c r="Y19" s="165"/>
      <c r="Z19" s="165"/>
      <c r="AA19" s="165"/>
      <c r="AB19" s="165"/>
      <c r="AC19" s="166"/>
      <c r="AD19" s="366" t="s">
        <v>135</v>
      </c>
      <c r="AE19" s="367"/>
      <c r="AF19" s="367"/>
      <c r="AG19" s="367"/>
      <c r="AH19" s="367"/>
      <c r="AI19" s="367"/>
      <c r="AJ19" s="367"/>
      <c r="AK19" s="367"/>
      <c r="AL19" s="367"/>
      <c r="AM19" s="367"/>
      <c r="AN19" s="367"/>
      <c r="AO19" s="367"/>
      <c r="AP19" s="367"/>
      <c r="AQ19" s="367"/>
      <c r="AR19" s="367"/>
      <c r="AS19" s="367"/>
      <c r="AT19" s="367"/>
      <c r="AU19" s="367"/>
      <c r="AV19" s="367"/>
      <c r="AW19" s="367"/>
      <c r="AX19" s="367"/>
      <c r="AY19" s="367"/>
      <c r="AZ19" s="367"/>
      <c r="BA19" s="367"/>
      <c r="BB19" s="367"/>
      <c r="BC19" s="367"/>
      <c r="BD19" s="368"/>
    </row>
    <row r="20" spans="1:56" s="72" customFormat="1" ht="14.25" customHeight="1">
      <c r="A20" s="163"/>
      <c r="B20" s="168"/>
      <c r="C20" s="165"/>
      <c r="D20" s="165"/>
      <c r="E20" s="165"/>
      <c r="F20" s="165"/>
      <c r="G20" s="165"/>
      <c r="H20" s="165"/>
      <c r="I20" s="165"/>
      <c r="J20" s="165"/>
      <c r="K20" s="165"/>
      <c r="L20" s="165"/>
      <c r="M20" s="165"/>
      <c r="N20" s="165"/>
      <c r="O20" s="165"/>
      <c r="P20" s="165"/>
      <c r="Q20" s="165"/>
      <c r="R20" s="165"/>
      <c r="S20" s="165"/>
      <c r="T20" s="165"/>
      <c r="U20" s="165"/>
      <c r="V20" s="165"/>
      <c r="W20" s="165"/>
      <c r="X20" s="165"/>
      <c r="Y20" s="165"/>
      <c r="Z20" s="165"/>
      <c r="AA20" s="165"/>
      <c r="AB20" s="165"/>
      <c r="AC20" s="166"/>
      <c r="AD20" s="361" t="s">
        <v>171</v>
      </c>
      <c r="AE20" s="362"/>
      <c r="AF20" s="362"/>
      <c r="AG20" s="362"/>
      <c r="AH20" s="362"/>
      <c r="AI20" s="362"/>
      <c r="AJ20" s="362"/>
      <c r="AK20" s="362"/>
      <c r="AL20" s="362"/>
      <c r="AM20" s="362"/>
      <c r="AN20" s="362"/>
      <c r="AO20" s="362"/>
      <c r="AP20" s="362"/>
      <c r="AQ20" s="362"/>
      <c r="AR20" s="362"/>
      <c r="AS20" s="362"/>
      <c r="AT20" s="362"/>
      <c r="AU20" s="362"/>
      <c r="AV20" s="362"/>
      <c r="AW20" s="362"/>
      <c r="AX20" s="362"/>
      <c r="AY20" s="362"/>
      <c r="AZ20" s="362"/>
      <c r="BA20" s="362"/>
      <c r="BB20" s="362"/>
      <c r="BC20" s="362"/>
      <c r="BD20" s="171"/>
    </row>
    <row r="21" spans="1:56" s="72" customFormat="1" ht="14.25" customHeight="1">
      <c r="A21" s="163"/>
      <c r="B21" s="168"/>
      <c r="C21" s="165"/>
      <c r="D21" s="165"/>
      <c r="E21" s="165"/>
      <c r="F21" s="165"/>
      <c r="G21" s="165"/>
      <c r="H21" s="165"/>
      <c r="I21" s="165"/>
      <c r="J21" s="165"/>
      <c r="K21" s="165"/>
      <c r="L21" s="165"/>
      <c r="M21" s="165"/>
      <c r="N21" s="165"/>
      <c r="O21" s="165"/>
      <c r="P21" s="165"/>
      <c r="Q21" s="165"/>
      <c r="R21" s="165"/>
      <c r="S21" s="165"/>
      <c r="T21" s="165"/>
      <c r="U21" s="165"/>
      <c r="V21" s="165"/>
      <c r="W21" s="165"/>
      <c r="X21" s="165"/>
      <c r="Y21" s="165"/>
      <c r="Z21" s="165"/>
      <c r="AA21" s="165"/>
      <c r="AB21" s="165"/>
      <c r="AC21" s="166"/>
      <c r="AD21" s="361" t="s">
        <v>172</v>
      </c>
      <c r="AE21" s="362"/>
      <c r="AF21" s="362"/>
      <c r="AG21" s="362"/>
      <c r="AH21" s="362"/>
      <c r="AI21" s="362"/>
      <c r="AJ21" s="362"/>
      <c r="AK21" s="362"/>
      <c r="AL21" s="362"/>
      <c r="AM21" s="362"/>
      <c r="AN21" s="362"/>
      <c r="AO21" s="362"/>
      <c r="AP21" s="362"/>
      <c r="AQ21" s="362"/>
      <c r="AR21" s="362"/>
      <c r="AS21" s="362"/>
      <c r="AT21" s="362"/>
      <c r="AU21" s="362"/>
      <c r="AV21" s="362"/>
      <c r="AW21" s="362"/>
      <c r="AX21" s="362"/>
      <c r="AY21" s="362"/>
      <c r="AZ21" s="362"/>
      <c r="BA21" s="362"/>
      <c r="BB21" s="362"/>
      <c r="BC21" s="362"/>
      <c r="BD21" s="171"/>
    </row>
    <row r="22" spans="1:56" s="72" customFormat="1" ht="14.25" customHeight="1">
      <c r="A22" s="163"/>
      <c r="B22" s="168"/>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c r="AA22" s="165"/>
      <c r="AB22" s="165"/>
      <c r="AC22" s="166"/>
      <c r="AD22" s="361" t="s">
        <v>173</v>
      </c>
      <c r="AE22" s="362"/>
      <c r="AF22" s="362"/>
      <c r="AG22" s="362"/>
      <c r="AH22" s="362"/>
      <c r="AI22" s="362"/>
      <c r="AJ22" s="362"/>
      <c r="AK22" s="362"/>
      <c r="AL22" s="362"/>
      <c r="AM22" s="362"/>
      <c r="AN22" s="362"/>
      <c r="AO22" s="362"/>
      <c r="AP22" s="362"/>
      <c r="AQ22" s="362"/>
      <c r="AR22" s="362"/>
      <c r="AS22" s="362"/>
      <c r="AT22" s="362"/>
      <c r="AU22" s="362"/>
      <c r="AV22" s="362"/>
      <c r="AW22" s="362"/>
      <c r="AX22" s="362"/>
      <c r="AY22" s="362"/>
      <c r="AZ22" s="362"/>
      <c r="BA22" s="362"/>
      <c r="BB22" s="362"/>
      <c r="BC22" s="362"/>
      <c r="BD22" s="171"/>
    </row>
    <row r="23" spans="1:56" s="72" customFormat="1" ht="14.25" customHeight="1">
      <c r="A23" s="163"/>
      <c r="B23" s="168"/>
      <c r="C23" s="165"/>
      <c r="D23" s="165"/>
      <c r="E23" s="165"/>
      <c r="F23" s="165"/>
      <c r="G23" s="165"/>
      <c r="H23" s="165"/>
      <c r="I23" s="165"/>
      <c r="J23" s="165"/>
      <c r="K23" s="165"/>
      <c r="L23" s="165"/>
      <c r="M23" s="165"/>
      <c r="N23" s="165"/>
      <c r="O23" s="165"/>
      <c r="P23" s="165"/>
      <c r="Q23" s="165"/>
      <c r="R23" s="165"/>
      <c r="S23" s="165"/>
      <c r="T23" s="165"/>
      <c r="U23" s="165"/>
      <c r="V23" s="165"/>
      <c r="W23" s="165"/>
      <c r="X23" s="165"/>
      <c r="Y23" s="165"/>
      <c r="Z23" s="165"/>
      <c r="AA23" s="165"/>
      <c r="AB23" s="165"/>
      <c r="AC23" s="166"/>
      <c r="AD23" s="361" t="s">
        <v>174</v>
      </c>
      <c r="AE23" s="362"/>
      <c r="AF23" s="362"/>
      <c r="AG23" s="362"/>
      <c r="AH23" s="362"/>
      <c r="AI23" s="362"/>
      <c r="AJ23" s="362"/>
      <c r="AK23" s="362"/>
      <c r="AL23" s="362"/>
      <c r="AM23" s="362"/>
      <c r="AN23" s="362"/>
      <c r="AO23" s="362"/>
      <c r="AP23" s="362"/>
      <c r="AQ23" s="362"/>
      <c r="AR23" s="362"/>
      <c r="AS23" s="362"/>
      <c r="AT23" s="362"/>
      <c r="AU23" s="362"/>
      <c r="AV23" s="362"/>
      <c r="AW23" s="362"/>
      <c r="AX23" s="362"/>
      <c r="AY23" s="362"/>
      <c r="AZ23" s="362"/>
      <c r="BA23" s="362"/>
      <c r="BB23" s="362"/>
      <c r="BC23" s="362"/>
      <c r="BD23" s="171"/>
    </row>
    <row r="24" spans="1:56" s="72" customFormat="1" ht="14.25" customHeight="1">
      <c r="A24" s="163"/>
      <c r="B24" s="168"/>
      <c r="C24" s="165"/>
      <c r="D24" s="165"/>
      <c r="E24" s="165"/>
      <c r="F24" s="165"/>
      <c r="G24" s="165"/>
      <c r="H24" s="165"/>
      <c r="I24" s="165"/>
      <c r="J24" s="165"/>
      <c r="K24" s="165"/>
      <c r="L24" s="165"/>
      <c r="M24" s="165"/>
      <c r="N24" s="165"/>
      <c r="O24" s="165"/>
      <c r="P24" s="165"/>
      <c r="Q24" s="165"/>
      <c r="R24" s="165"/>
      <c r="S24" s="165"/>
      <c r="T24" s="165"/>
      <c r="U24" s="165"/>
      <c r="V24" s="165"/>
      <c r="W24" s="165"/>
      <c r="X24" s="165"/>
      <c r="Y24" s="165"/>
      <c r="Z24" s="165"/>
      <c r="AA24" s="165"/>
      <c r="AB24" s="165"/>
      <c r="AC24" s="166"/>
      <c r="AD24" s="361" t="s">
        <v>175</v>
      </c>
      <c r="AE24" s="362"/>
      <c r="AF24" s="362"/>
      <c r="AG24" s="362"/>
      <c r="AH24" s="362"/>
      <c r="AI24" s="362"/>
      <c r="AJ24" s="362"/>
      <c r="AK24" s="362"/>
      <c r="AL24" s="362"/>
      <c r="AM24" s="362"/>
      <c r="AN24" s="362"/>
      <c r="AO24" s="362"/>
      <c r="AP24" s="362"/>
      <c r="AQ24" s="362"/>
      <c r="AR24" s="362"/>
      <c r="AS24" s="362"/>
      <c r="AT24" s="362"/>
      <c r="AU24" s="362"/>
      <c r="AV24" s="362"/>
      <c r="AW24" s="362"/>
      <c r="AX24" s="362"/>
      <c r="AY24" s="362"/>
      <c r="AZ24" s="362"/>
      <c r="BA24" s="362"/>
      <c r="BB24" s="362"/>
      <c r="BC24" s="362"/>
      <c r="BD24" s="171"/>
    </row>
    <row r="25" spans="1:56" s="72" customFormat="1" ht="14.25" customHeight="1">
      <c r="A25" s="163"/>
      <c r="B25" s="168"/>
      <c r="C25" s="165"/>
      <c r="D25" s="165"/>
      <c r="E25" s="165"/>
      <c r="F25" s="165"/>
      <c r="G25" s="165"/>
      <c r="H25" s="165"/>
      <c r="I25" s="165"/>
      <c r="J25" s="165"/>
      <c r="K25" s="165"/>
      <c r="L25" s="165"/>
      <c r="M25" s="165"/>
      <c r="N25" s="165"/>
      <c r="O25" s="165"/>
      <c r="P25" s="165"/>
      <c r="Q25" s="165"/>
      <c r="R25" s="165"/>
      <c r="S25" s="165"/>
      <c r="T25" s="165"/>
      <c r="U25" s="165"/>
      <c r="V25" s="165"/>
      <c r="W25" s="165"/>
      <c r="X25" s="165"/>
      <c r="Y25" s="165"/>
      <c r="Z25" s="165"/>
      <c r="AA25" s="165"/>
      <c r="AB25" s="165"/>
      <c r="AC25" s="166"/>
      <c r="AD25" s="361" t="s">
        <v>176</v>
      </c>
      <c r="AE25" s="362"/>
      <c r="AF25" s="362"/>
      <c r="AG25" s="362"/>
      <c r="AH25" s="362"/>
      <c r="AI25" s="362"/>
      <c r="AJ25" s="362"/>
      <c r="AK25" s="362"/>
      <c r="AL25" s="362"/>
      <c r="AM25" s="362"/>
      <c r="AN25" s="362"/>
      <c r="AO25" s="362"/>
      <c r="AP25" s="362"/>
      <c r="AQ25" s="362"/>
      <c r="AR25" s="362"/>
      <c r="AS25" s="362"/>
      <c r="AT25" s="362"/>
      <c r="AU25" s="362"/>
      <c r="AV25" s="362"/>
      <c r="AW25" s="362"/>
      <c r="AX25" s="362"/>
      <c r="AY25" s="362"/>
      <c r="AZ25" s="362"/>
      <c r="BA25" s="362"/>
      <c r="BB25" s="362"/>
      <c r="BC25" s="362"/>
      <c r="BD25" s="171"/>
    </row>
    <row r="26" spans="1:56" s="72" customFormat="1" ht="14.25" customHeight="1">
      <c r="A26" s="163"/>
      <c r="B26" s="168"/>
      <c r="C26" s="165"/>
      <c r="D26" s="165"/>
      <c r="E26" s="165"/>
      <c r="F26" s="165"/>
      <c r="G26" s="165"/>
      <c r="H26" s="165"/>
      <c r="I26" s="165"/>
      <c r="J26" s="165"/>
      <c r="K26" s="165"/>
      <c r="L26" s="165"/>
      <c r="M26" s="165"/>
      <c r="N26" s="165"/>
      <c r="O26" s="165"/>
      <c r="P26" s="165"/>
      <c r="Q26" s="165"/>
      <c r="R26" s="165"/>
      <c r="S26" s="165"/>
      <c r="T26" s="165"/>
      <c r="U26" s="165"/>
      <c r="V26" s="165"/>
      <c r="W26" s="165"/>
      <c r="X26" s="165"/>
      <c r="Y26" s="165"/>
      <c r="Z26" s="165"/>
      <c r="AA26" s="165"/>
      <c r="AB26" s="165"/>
      <c r="AC26" s="166"/>
      <c r="AD26" s="361" t="s">
        <v>177</v>
      </c>
      <c r="AE26" s="362"/>
      <c r="AF26" s="362"/>
      <c r="AG26" s="362"/>
      <c r="AH26" s="362"/>
      <c r="AI26" s="362"/>
      <c r="AJ26" s="362"/>
      <c r="AK26" s="362"/>
      <c r="AL26" s="362"/>
      <c r="AM26" s="362"/>
      <c r="AN26" s="362"/>
      <c r="AO26" s="362"/>
      <c r="AP26" s="362"/>
      <c r="AQ26" s="362"/>
      <c r="AR26" s="362"/>
      <c r="AS26" s="362"/>
      <c r="AT26" s="362"/>
      <c r="AU26" s="362"/>
      <c r="AV26" s="362"/>
      <c r="AW26" s="362"/>
      <c r="AX26" s="362"/>
      <c r="AY26" s="362"/>
      <c r="AZ26" s="362"/>
      <c r="BA26" s="362"/>
      <c r="BB26" s="362"/>
      <c r="BC26" s="362"/>
      <c r="BD26" s="171"/>
    </row>
    <row r="27" spans="1:56" s="72" customFormat="1" ht="14.25" customHeight="1">
      <c r="A27" s="163"/>
      <c r="B27" s="168"/>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c r="AA27" s="165"/>
      <c r="AB27" s="165"/>
      <c r="AC27" s="166"/>
      <c r="AD27" s="361" t="s">
        <v>178</v>
      </c>
      <c r="AE27" s="362"/>
      <c r="AF27" s="362"/>
      <c r="AG27" s="362"/>
      <c r="AH27" s="362"/>
      <c r="AI27" s="362"/>
      <c r="AJ27" s="362"/>
      <c r="AK27" s="362"/>
      <c r="AL27" s="362"/>
      <c r="AM27" s="362"/>
      <c r="AN27" s="362"/>
      <c r="AO27" s="362"/>
      <c r="AP27" s="362"/>
      <c r="AQ27" s="362"/>
      <c r="AR27" s="362"/>
      <c r="AS27" s="362"/>
      <c r="AT27" s="362"/>
      <c r="AU27" s="362"/>
      <c r="AV27" s="362"/>
      <c r="AW27" s="362"/>
      <c r="AX27" s="362"/>
      <c r="AY27" s="362"/>
      <c r="AZ27" s="362"/>
      <c r="BA27" s="362"/>
      <c r="BB27" s="362"/>
      <c r="BC27" s="362"/>
      <c r="BD27" s="171"/>
    </row>
    <row r="28" spans="1:56" s="72" customFormat="1" ht="14.25" customHeight="1">
      <c r="A28" s="163"/>
      <c r="B28" s="168"/>
      <c r="C28" s="165"/>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6"/>
      <c r="AD28" s="361" t="s">
        <v>179</v>
      </c>
      <c r="AE28" s="362"/>
      <c r="AF28" s="362"/>
      <c r="AG28" s="362"/>
      <c r="AH28" s="362"/>
      <c r="AI28" s="362"/>
      <c r="AJ28" s="362"/>
      <c r="AK28" s="362"/>
      <c r="AL28" s="362"/>
      <c r="AM28" s="362"/>
      <c r="AN28" s="362"/>
      <c r="AO28" s="362"/>
      <c r="AP28" s="362"/>
      <c r="AQ28" s="362"/>
      <c r="AR28" s="362"/>
      <c r="AS28" s="362"/>
      <c r="AT28" s="362"/>
      <c r="AU28" s="362"/>
      <c r="AV28" s="362"/>
      <c r="AW28" s="362"/>
      <c r="AX28" s="362"/>
      <c r="AY28" s="362"/>
      <c r="AZ28" s="362"/>
      <c r="BA28" s="362"/>
      <c r="BB28" s="362"/>
      <c r="BC28" s="362"/>
      <c r="BD28" s="171"/>
    </row>
    <row r="29" spans="1:56" s="72" customFormat="1" ht="14.25" customHeight="1">
      <c r="A29" s="163"/>
      <c r="B29" s="168"/>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6"/>
      <c r="AD29" s="361" t="s">
        <v>180</v>
      </c>
      <c r="AE29" s="362"/>
      <c r="AF29" s="362"/>
      <c r="AG29" s="362"/>
      <c r="AH29" s="362"/>
      <c r="AI29" s="362"/>
      <c r="AJ29" s="362"/>
      <c r="AK29" s="362"/>
      <c r="AL29" s="362"/>
      <c r="AM29" s="362"/>
      <c r="AN29" s="362"/>
      <c r="AO29" s="362"/>
      <c r="AP29" s="362"/>
      <c r="AQ29" s="362"/>
      <c r="AR29" s="362"/>
      <c r="AS29" s="362"/>
      <c r="AT29" s="362"/>
      <c r="AU29" s="362"/>
      <c r="AV29" s="362"/>
      <c r="AW29" s="362"/>
      <c r="AX29" s="362"/>
      <c r="AY29" s="362"/>
      <c r="AZ29" s="362"/>
      <c r="BA29" s="362"/>
      <c r="BB29" s="362"/>
      <c r="BC29" s="362"/>
      <c r="BD29" s="171"/>
    </row>
    <row r="30" spans="1:56" s="72" customFormat="1" ht="14.25" customHeight="1">
      <c r="A30" s="163"/>
      <c r="B30" s="168"/>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6"/>
      <c r="AD30" s="361"/>
      <c r="AE30" s="362"/>
      <c r="AF30" s="362"/>
      <c r="AG30" s="362"/>
      <c r="AH30" s="362"/>
      <c r="AI30" s="362"/>
      <c r="AJ30" s="362"/>
      <c r="AK30" s="362"/>
      <c r="AL30" s="362"/>
      <c r="AM30" s="362"/>
      <c r="AN30" s="362"/>
      <c r="AO30" s="362"/>
      <c r="AP30" s="362"/>
      <c r="AQ30" s="362"/>
      <c r="AR30" s="362"/>
      <c r="AS30" s="362"/>
      <c r="AT30" s="362"/>
      <c r="AU30" s="362"/>
      <c r="AV30" s="362"/>
      <c r="AW30" s="362"/>
      <c r="AX30" s="362"/>
      <c r="AY30" s="362"/>
      <c r="AZ30" s="362"/>
      <c r="BA30" s="362"/>
      <c r="BB30" s="362"/>
      <c r="BC30" s="362"/>
      <c r="BD30" s="171"/>
    </row>
    <row r="31" spans="1:56" s="72" customFormat="1" ht="13.9" customHeight="1">
      <c r="A31" s="163"/>
      <c r="B31" s="342"/>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c r="AA31" s="343"/>
      <c r="AB31" s="343"/>
      <c r="AC31" s="344"/>
      <c r="AD31" s="378"/>
      <c r="AE31" s="379"/>
      <c r="AF31" s="379"/>
      <c r="AG31" s="379"/>
      <c r="AH31" s="379"/>
      <c r="AI31" s="379"/>
      <c r="AJ31" s="379"/>
      <c r="AK31" s="379"/>
      <c r="AL31" s="379"/>
      <c r="AM31" s="379"/>
      <c r="AN31" s="379"/>
      <c r="AO31" s="379"/>
      <c r="AP31" s="379"/>
      <c r="AQ31" s="379"/>
      <c r="AR31" s="379"/>
      <c r="AS31" s="379"/>
      <c r="AT31" s="379"/>
      <c r="AU31" s="379"/>
      <c r="AV31" s="379"/>
      <c r="AW31" s="379"/>
      <c r="AX31" s="379"/>
      <c r="AY31" s="379"/>
      <c r="AZ31" s="379"/>
      <c r="BA31" s="379"/>
      <c r="BB31" s="379"/>
      <c r="BC31" s="379"/>
      <c r="BD31" s="380"/>
    </row>
    <row r="32" spans="1:56" s="72" customFormat="1" ht="14.25" hidden="1" customHeight="1">
      <c r="A32" s="163"/>
      <c r="B32" s="161"/>
      <c r="AC32" s="160"/>
      <c r="AD32" s="381"/>
      <c r="AE32" s="379"/>
      <c r="AF32" s="379"/>
      <c r="AG32" s="379"/>
      <c r="AH32" s="379"/>
      <c r="AI32" s="379"/>
      <c r="AJ32" s="379"/>
      <c r="AK32" s="379"/>
      <c r="AL32" s="379"/>
      <c r="AM32" s="379"/>
      <c r="AN32" s="379"/>
      <c r="AO32" s="379"/>
      <c r="AP32" s="379"/>
      <c r="AQ32" s="379"/>
      <c r="AR32" s="379"/>
      <c r="AS32" s="379"/>
      <c r="AT32" s="379"/>
      <c r="AU32" s="379"/>
      <c r="AV32" s="379"/>
      <c r="AW32" s="379"/>
      <c r="AX32" s="379"/>
      <c r="AY32" s="379"/>
      <c r="AZ32" s="379"/>
      <c r="BA32" s="379"/>
      <c r="BB32" s="379"/>
      <c r="BC32" s="379"/>
      <c r="BD32" s="380"/>
    </row>
    <row r="33" spans="1:56" s="72" customFormat="1" ht="87" hidden="1" customHeight="1">
      <c r="A33" s="162"/>
      <c r="B33" s="161"/>
      <c r="AC33" s="160"/>
      <c r="AD33" s="382"/>
      <c r="AE33" s="383"/>
      <c r="AF33" s="383"/>
      <c r="AG33" s="383"/>
      <c r="AH33" s="383"/>
      <c r="AI33" s="383"/>
      <c r="AJ33" s="383"/>
      <c r="AK33" s="383"/>
      <c r="AL33" s="383"/>
      <c r="AM33" s="383"/>
      <c r="AN33" s="383"/>
      <c r="AO33" s="383"/>
      <c r="AP33" s="383"/>
      <c r="AQ33" s="383"/>
      <c r="AR33" s="383"/>
      <c r="AS33" s="383"/>
      <c r="AT33" s="383"/>
      <c r="AU33" s="383"/>
      <c r="AV33" s="383"/>
      <c r="AW33" s="383"/>
      <c r="AX33" s="383"/>
      <c r="AY33" s="383"/>
      <c r="AZ33" s="383"/>
      <c r="BA33" s="383"/>
      <c r="BB33" s="383"/>
      <c r="BC33" s="383"/>
      <c r="BD33" s="384"/>
    </row>
    <row r="34" spans="1:56" s="72" customFormat="1" ht="14.25" hidden="1" customHeight="1">
      <c r="A34" s="159">
        <v>4</v>
      </c>
      <c r="B34" s="387" t="s">
        <v>127</v>
      </c>
      <c r="C34" s="388"/>
      <c r="D34" s="388"/>
      <c r="E34" s="388"/>
      <c r="F34" s="388"/>
      <c r="G34" s="389"/>
      <c r="H34" s="390"/>
      <c r="I34" s="390"/>
      <c r="J34" s="390"/>
      <c r="K34" s="390"/>
      <c r="L34" s="385"/>
      <c r="M34" s="385"/>
      <c r="N34" s="385"/>
      <c r="O34" s="385"/>
      <c r="P34" s="385"/>
      <c r="Q34" s="385"/>
      <c r="R34" s="385"/>
      <c r="S34" s="385"/>
      <c r="T34" s="385"/>
      <c r="U34" s="385"/>
      <c r="V34" s="385"/>
      <c r="W34" s="385"/>
      <c r="X34" s="385"/>
      <c r="Y34" s="385"/>
      <c r="Z34" s="385"/>
      <c r="AA34" s="385"/>
      <c r="AB34" s="385"/>
      <c r="AC34" s="386"/>
      <c r="AD34" s="369" t="s">
        <v>123</v>
      </c>
      <c r="AE34" s="370"/>
      <c r="AF34" s="370"/>
      <c r="AG34" s="370"/>
      <c r="AH34" s="370"/>
      <c r="AI34" s="370"/>
      <c r="AJ34" s="370"/>
      <c r="AK34" s="370"/>
      <c r="AL34" s="370"/>
      <c r="AM34" s="370"/>
      <c r="AN34" s="370"/>
      <c r="AO34" s="370"/>
      <c r="AP34" s="370"/>
      <c r="AQ34" s="370"/>
      <c r="AR34" s="370"/>
      <c r="AS34" s="370"/>
      <c r="AT34" s="370"/>
      <c r="AU34" s="370"/>
      <c r="AV34" s="370"/>
      <c r="AW34" s="370"/>
      <c r="AX34" s="370"/>
      <c r="AY34" s="370"/>
      <c r="AZ34" s="370"/>
      <c r="BA34" s="370"/>
      <c r="BB34" s="370"/>
      <c r="BC34" s="370"/>
      <c r="BD34" s="371"/>
    </row>
    <row r="35" spans="1:56" s="72" customFormat="1" ht="14.25" hidden="1" customHeight="1">
      <c r="A35" s="163"/>
      <c r="B35" s="375" t="s">
        <v>128</v>
      </c>
      <c r="C35" s="376"/>
      <c r="D35" s="376"/>
      <c r="E35" s="376"/>
      <c r="F35" s="376"/>
      <c r="G35" s="376"/>
      <c r="H35" s="376"/>
      <c r="I35" s="376"/>
      <c r="J35" s="376"/>
      <c r="K35" s="376"/>
      <c r="L35" s="376"/>
      <c r="M35" s="376"/>
      <c r="N35" s="376"/>
      <c r="O35" s="376"/>
      <c r="P35" s="376"/>
      <c r="Q35" s="376"/>
      <c r="R35" s="376"/>
      <c r="S35" s="376"/>
      <c r="T35" s="376"/>
      <c r="U35" s="376"/>
      <c r="V35" s="376"/>
      <c r="W35" s="376"/>
      <c r="X35" s="376"/>
      <c r="Y35" s="376"/>
      <c r="Z35" s="376"/>
      <c r="AA35" s="376"/>
      <c r="AB35" s="376"/>
      <c r="AC35" s="377"/>
      <c r="AD35" s="372" t="s">
        <v>129</v>
      </c>
      <c r="AE35" s="373"/>
      <c r="AF35" s="373"/>
      <c r="AG35" s="373"/>
      <c r="AH35" s="373"/>
      <c r="AI35" s="373"/>
      <c r="AJ35" s="373"/>
      <c r="AK35" s="373"/>
      <c r="AL35" s="373"/>
      <c r="AM35" s="373"/>
      <c r="AN35" s="373"/>
      <c r="AO35" s="373"/>
      <c r="AP35" s="373"/>
      <c r="AQ35" s="373"/>
      <c r="AR35" s="373"/>
      <c r="AS35" s="373"/>
      <c r="AT35" s="373"/>
      <c r="AU35" s="373"/>
      <c r="AV35" s="373"/>
      <c r="AW35" s="373"/>
      <c r="AX35" s="373"/>
      <c r="AY35" s="373"/>
      <c r="AZ35" s="373"/>
      <c r="BA35" s="373"/>
      <c r="BB35" s="373"/>
      <c r="BC35" s="373"/>
      <c r="BD35" s="374"/>
    </row>
    <row r="36" spans="1:56" s="72" customFormat="1" ht="14.25" customHeight="1">
      <c r="A36" s="162"/>
      <c r="B36" s="349"/>
      <c r="C36" s="350"/>
      <c r="D36" s="350"/>
      <c r="E36" s="350"/>
      <c r="F36" s="351"/>
      <c r="G36" s="349"/>
      <c r="H36" s="350"/>
      <c r="I36" s="350"/>
      <c r="J36" s="350"/>
      <c r="K36" s="351"/>
      <c r="L36" s="349"/>
      <c r="M36" s="350"/>
      <c r="N36" s="350"/>
      <c r="O36" s="351"/>
      <c r="P36" s="349"/>
      <c r="Q36" s="351"/>
      <c r="R36" s="349"/>
      <c r="S36" s="350"/>
      <c r="T36" s="350"/>
      <c r="U36" s="351"/>
      <c r="V36" s="349"/>
      <c r="W36" s="350"/>
      <c r="X36" s="350"/>
      <c r="Y36" s="350"/>
      <c r="Z36" s="350"/>
      <c r="AA36" s="350"/>
      <c r="AB36" s="350"/>
      <c r="AC36" s="351"/>
      <c r="AD36" s="153"/>
      <c r="AE36" s="154"/>
      <c r="AF36" s="154"/>
      <c r="AG36" s="154"/>
      <c r="AH36" s="154"/>
      <c r="AI36" s="154"/>
      <c r="AJ36" s="154"/>
      <c r="AK36" s="154"/>
      <c r="AL36" s="154"/>
      <c r="AM36" s="154"/>
      <c r="AN36" s="154"/>
      <c r="AO36" s="154"/>
      <c r="AP36" s="154"/>
      <c r="AQ36" s="154"/>
      <c r="AR36" s="154"/>
      <c r="AS36" s="154"/>
      <c r="AT36" s="154"/>
      <c r="AU36" s="154"/>
      <c r="AV36" s="154"/>
      <c r="AW36" s="154"/>
      <c r="AX36" s="154"/>
      <c r="AY36" s="154"/>
      <c r="AZ36" s="154"/>
      <c r="BA36" s="154"/>
      <c r="BB36" s="154"/>
      <c r="BC36" s="154"/>
      <c r="BD36" s="155"/>
    </row>
    <row r="37" spans="1:56" s="72" customFormat="1" ht="14.25" customHeight="1">
      <c r="A37" s="124"/>
      <c r="B37" s="349"/>
      <c r="C37" s="350"/>
      <c r="D37" s="350"/>
      <c r="E37" s="350"/>
      <c r="F37" s="351"/>
      <c r="G37" s="349"/>
      <c r="H37" s="350"/>
      <c r="I37" s="350"/>
      <c r="J37" s="350"/>
      <c r="K37" s="351"/>
      <c r="L37" s="349"/>
      <c r="M37" s="350"/>
      <c r="N37" s="350"/>
      <c r="O37" s="351"/>
      <c r="P37" s="349"/>
      <c r="Q37" s="351"/>
      <c r="R37" s="349"/>
      <c r="S37" s="350"/>
      <c r="T37" s="350"/>
      <c r="U37" s="351"/>
      <c r="V37" s="349"/>
      <c r="W37" s="350"/>
      <c r="X37" s="350"/>
      <c r="Y37" s="350"/>
      <c r="Z37" s="350"/>
      <c r="AA37" s="350"/>
      <c r="AB37" s="350"/>
      <c r="AC37" s="351"/>
      <c r="AD37" s="153"/>
      <c r="AE37" s="154"/>
      <c r="AF37" s="154"/>
      <c r="AG37" s="154"/>
      <c r="AH37" s="154"/>
      <c r="AI37" s="154"/>
      <c r="AJ37" s="154"/>
      <c r="AK37" s="154"/>
      <c r="AL37" s="154"/>
      <c r="AM37" s="154"/>
      <c r="AN37" s="154"/>
      <c r="AO37" s="154"/>
      <c r="AP37" s="154"/>
      <c r="AQ37" s="154"/>
      <c r="AR37" s="154"/>
      <c r="AS37" s="154"/>
      <c r="AT37" s="154"/>
      <c r="AU37" s="154"/>
      <c r="AV37" s="154"/>
      <c r="AW37" s="154"/>
      <c r="AX37" s="154"/>
      <c r="AY37" s="154"/>
      <c r="AZ37" s="154"/>
      <c r="BA37" s="154"/>
      <c r="BB37" s="154"/>
      <c r="BC37" s="154"/>
      <c r="BD37" s="155"/>
    </row>
    <row r="38" spans="1:56" s="72" customFormat="1" ht="14.25" customHeight="1">
      <c r="A38" s="124"/>
      <c r="B38" s="349"/>
      <c r="C38" s="350"/>
      <c r="D38" s="350"/>
      <c r="E38" s="350"/>
      <c r="F38" s="351"/>
      <c r="G38" s="349"/>
      <c r="H38" s="350"/>
      <c r="I38" s="350"/>
      <c r="J38" s="350"/>
      <c r="K38" s="351"/>
      <c r="L38" s="349"/>
      <c r="M38" s="350"/>
      <c r="N38" s="350"/>
      <c r="O38" s="351"/>
      <c r="P38" s="349"/>
      <c r="Q38" s="351"/>
      <c r="R38" s="349"/>
      <c r="S38" s="350"/>
      <c r="T38" s="350"/>
      <c r="U38" s="351"/>
      <c r="V38" s="349"/>
      <c r="W38" s="350"/>
      <c r="X38" s="350"/>
      <c r="Y38" s="350"/>
      <c r="Z38" s="350"/>
      <c r="AA38" s="350"/>
      <c r="AB38" s="350"/>
      <c r="AC38" s="351"/>
      <c r="AD38" s="153"/>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5"/>
    </row>
    <row r="39" spans="1:56" s="72" customFormat="1" ht="14.25" customHeight="1">
      <c r="A39" s="124"/>
      <c r="B39" s="349"/>
      <c r="C39" s="350"/>
      <c r="D39" s="350"/>
      <c r="E39" s="350"/>
      <c r="F39" s="351"/>
      <c r="G39" s="349"/>
      <c r="H39" s="350"/>
      <c r="I39" s="350"/>
      <c r="J39" s="350"/>
      <c r="K39" s="351"/>
      <c r="L39" s="349"/>
      <c r="M39" s="350"/>
      <c r="N39" s="350"/>
      <c r="O39" s="351"/>
      <c r="P39" s="349"/>
      <c r="Q39" s="351"/>
      <c r="R39" s="349"/>
      <c r="S39" s="350"/>
      <c r="T39" s="350"/>
      <c r="U39" s="351"/>
      <c r="V39" s="349"/>
      <c r="W39" s="350"/>
      <c r="X39" s="350"/>
      <c r="Y39" s="350"/>
      <c r="Z39" s="350"/>
      <c r="AA39" s="350"/>
      <c r="AB39" s="350"/>
      <c r="AC39" s="351"/>
      <c r="AD39" s="153"/>
      <c r="AE39" s="154"/>
      <c r="AF39" s="154"/>
      <c r="AG39" s="154"/>
      <c r="AH39" s="154"/>
      <c r="AI39" s="154"/>
      <c r="AJ39" s="154"/>
      <c r="AK39" s="154"/>
      <c r="AL39" s="154"/>
      <c r="AM39" s="154"/>
      <c r="AN39" s="154"/>
      <c r="AO39" s="154"/>
      <c r="AP39" s="154"/>
      <c r="AQ39" s="154"/>
      <c r="AR39" s="154"/>
      <c r="AS39" s="154"/>
      <c r="AT39" s="154"/>
      <c r="AU39" s="154"/>
      <c r="AV39" s="154"/>
      <c r="AW39" s="154"/>
      <c r="AX39" s="154"/>
      <c r="AY39" s="154"/>
      <c r="AZ39" s="154"/>
      <c r="BA39" s="154"/>
      <c r="BB39" s="154"/>
      <c r="BC39" s="154"/>
      <c r="BD39" s="155"/>
    </row>
    <row r="40" spans="1:56" s="72" customFormat="1" ht="14.25" customHeight="1">
      <c r="A40" s="124"/>
      <c r="B40" s="349"/>
      <c r="C40" s="350"/>
      <c r="D40" s="350"/>
      <c r="E40" s="350"/>
      <c r="F40" s="351"/>
      <c r="G40" s="349"/>
      <c r="H40" s="350"/>
      <c r="I40" s="350"/>
      <c r="J40" s="350"/>
      <c r="K40" s="351"/>
      <c r="L40" s="349"/>
      <c r="M40" s="350"/>
      <c r="N40" s="350"/>
      <c r="O40" s="351"/>
      <c r="P40" s="349"/>
      <c r="Q40" s="351"/>
      <c r="R40" s="349"/>
      <c r="S40" s="350"/>
      <c r="T40" s="350"/>
      <c r="U40" s="351"/>
      <c r="V40" s="349"/>
      <c r="W40" s="350"/>
      <c r="X40" s="350"/>
      <c r="Y40" s="350"/>
      <c r="Z40" s="350"/>
      <c r="AA40" s="350"/>
      <c r="AB40" s="350"/>
      <c r="AC40" s="351"/>
      <c r="AD40" s="153"/>
      <c r="AE40" s="154"/>
      <c r="AF40" s="154"/>
      <c r="AG40" s="154"/>
      <c r="AH40" s="154"/>
      <c r="AI40" s="154"/>
      <c r="AJ40" s="154"/>
      <c r="AK40" s="154"/>
      <c r="AL40" s="154"/>
      <c r="AM40" s="154"/>
      <c r="AN40" s="154"/>
      <c r="AO40" s="154"/>
      <c r="AP40" s="154"/>
      <c r="AQ40" s="154"/>
      <c r="AR40" s="154"/>
      <c r="AS40" s="154"/>
      <c r="AT40" s="154"/>
      <c r="AU40" s="154"/>
      <c r="AV40" s="154"/>
      <c r="AW40" s="154"/>
      <c r="AX40" s="154"/>
      <c r="AY40" s="154"/>
      <c r="AZ40" s="154"/>
      <c r="BA40" s="154"/>
      <c r="BB40" s="154"/>
      <c r="BC40" s="154"/>
      <c r="BD40" s="155"/>
    </row>
    <row r="41" spans="1:56" s="72" customFormat="1" ht="14.25" customHeight="1">
      <c r="A41" s="124"/>
      <c r="B41" s="349"/>
      <c r="C41" s="350"/>
      <c r="D41" s="350"/>
      <c r="E41" s="350"/>
      <c r="F41" s="351"/>
      <c r="G41" s="349"/>
      <c r="H41" s="350"/>
      <c r="I41" s="350"/>
      <c r="J41" s="350"/>
      <c r="K41" s="351"/>
      <c r="L41" s="349"/>
      <c r="M41" s="350"/>
      <c r="N41" s="350"/>
      <c r="O41" s="351"/>
      <c r="P41" s="349"/>
      <c r="Q41" s="351"/>
      <c r="R41" s="349"/>
      <c r="S41" s="350"/>
      <c r="T41" s="350"/>
      <c r="U41" s="351"/>
      <c r="V41" s="349"/>
      <c r="W41" s="350"/>
      <c r="X41" s="350"/>
      <c r="Y41" s="350"/>
      <c r="Z41" s="350"/>
      <c r="AA41" s="350"/>
      <c r="AB41" s="350"/>
      <c r="AC41" s="351"/>
      <c r="AD41" s="153"/>
      <c r="AE41" s="154"/>
      <c r="AF41" s="154"/>
      <c r="AG41" s="154"/>
      <c r="AH41" s="154"/>
      <c r="AI41" s="154"/>
      <c r="AJ41" s="154"/>
      <c r="AK41" s="154"/>
      <c r="AL41" s="154"/>
      <c r="AM41" s="154"/>
      <c r="AN41" s="154"/>
      <c r="AO41" s="154"/>
      <c r="AP41" s="154"/>
      <c r="AQ41" s="154"/>
      <c r="AR41" s="154"/>
      <c r="AS41" s="154"/>
      <c r="AT41" s="154"/>
      <c r="AU41" s="154"/>
      <c r="AV41" s="154"/>
      <c r="AW41" s="154"/>
      <c r="AX41" s="154"/>
      <c r="AY41" s="154"/>
      <c r="AZ41" s="154"/>
      <c r="BA41" s="154"/>
      <c r="BB41" s="154"/>
      <c r="BC41" s="154"/>
      <c r="BD41" s="155"/>
    </row>
    <row r="42" spans="1:56" s="72" customFormat="1" ht="14.25" customHeight="1">
      <c r="A42" s="124"/>
      <c r="B42" s="349"/>
      <c r="C42" s="350"/>
      <c r="D42" s="350"/>
      <c r="E42" s="350"/>
      <c r="F42" s="351"/>
      <c r="G42" s="349"/>
      <c r="H42" s="350"/>
      <c r="I42" s="350"/>
      <c r="J42" s="350"/>
      <c r="K42" s="351"/>
      <c r="L42" s="349"/>
      <c r="M42" s="350"/>
      <c r="N42" s="350"/>
      <c r="O42" s="351"/>
      <c r="P42" s="349"/>
      <c r="Q42" s="351"/>
      <c r="R42" s="349"/>
      <c r="S42" s="350"/>
      <c r="T42" s="350"/>
      <c r="U42" s="351"/>
      <c r="V42" s="349"/>
      <c r="W42" s="350"/>
      <c r="X42" s="350"/>
      <c r="Y42" s="350"/>
      <c r="Z42" s="350"/>
      <c r="AA42" s="350"/>
      <c r="AB42" s="350"/>
      <c r="AC42" s="351"/>
      <c r="AD42" s="153"/>
      <c r="AE42" s="154"/>
      <c r="AF42" s="154"/>
      <c r="AG42" s="154"/>
      <c r="AH42" s="154"/>
      <c r="AI42" s="154"/>
      <c r="AJ42" s="154"/>
      <c r="AK42" s="154"/>
      <c r="AL42" s="154"/>
      <c r="AM42" s="154"/>
      <c r="AN42" s="154"/>
      <c r="AO42" s="154"/>
      <c r="AP42" s="154"/>
      <c r="AQ42" s="154"/>
      <c r="AR42" s="154"/>
      <c r="AS42" s="154"/>
      <c r="AT42" s="154"/>
      <c r="AU42" s="154"/>
      <c r="AV42" s="154"/>
      <c r="AW42" s="154"/>
      <c r="AX42" s="154"/>
      <c r="AY42" s="154"/>
      <c r="AZ42" s="154"/>
      <c r="BA42" s="154"/>
      <c r="BB42" s="154"/>
      <c r="BC42" s="154"/>
      <c r="BD42" s="155"/>
    </row>
    <row r="43" spans="1:56" s="72" customFormat="1" ht="14.25" customHeight="1">
      <c r="A43" s="124"/>
      <c r="B43" s="349"/>
      <c r="C43" s="350"/>
      <c r="D43" s="350"/>
      <c r="E43" s="350"/>
      <c r="F43" s="351"/>
      <c r="G43" s="349"/>
      <c r="H43" s="350"/>
      <c r="I43" s="350"/>
      <c r="J43" s="350"/>
      <c r="K43" s="351"/>
      <c r="L43" s="349"/>
      <c r="M43" s="350"/>
      <c r="N43" s="350"/>
      <c r="O43" s="351"/>
      <c r="P43" s="349"/>
      <c r="Q43" s="351"/>
      <c r="R43" s="349"/>
      <c r="S43" s="350"/>
      <c r="T43" s="350"/>
      <c r="U43" s="351"/>
      <c r="V43" s="349"/>
      <c r="W43" s="350"/>
      <c r="X43" s="350"/>
      <c r="Y43" s="350"/>
      <c r="Z43" s="350"/>
      <c r="AA43" s="350"/>
      <c r="AB43" s="350"/>
      <c r="AC43" s="351"/>
      <c r="AD43" s="153"/>
      <c r="AE43" s="154"/>
      <c r="AF43" s="154"/>
      <c r="AG43" s="154"/>
      <c r="AH43" s="154"/>
      <c r="AI43" s="154"/>
      <c r="AJ43" s="154"/>
      <c r="AK43" s="154"/>
      <c r="AL43" s="154"/>
      <c r="AM43" s="154"/>
      <c r="AN43" s="154"/>
      <c r="AO43" s="154"/>
      <c r="AP43" s="154"/>
      <c r="AQ43" s="154"/>
      <c r="AR43" s="154"/>
      <c r="AS43" s="154"/>
      <c r="AT43" s="154"/>
      <c r="AU43" s="154"/>
      <c r="AV43" s="154"/>
      <c r="AW43" s="154"/>
      <c r="AX43" s="154"/>
      <c r="AY43" s="154"/>
      <c r="AZ43" s="154"/>
      <c r="BA43" s="154"/>
      <c r="BB43" s="154"/>
      <c r="BC43" s="154"/>
      <c r="BD43" s="155"/>
    </row>
    <row r="44" spans="1:56" s="72" customFormat="1" ht="14.25" customHeight="1">
      <c r="A44" s="124"/>
      <c r="B44" s="349"/>
      <c r="C44" s="350"/>
      <c r="D44" s="350"/>
      <c r="E44" s="350"/>
      <c r="F44" s="351"/>
      <c r="G44" s="349"/>
      <c r="H44" s="350"/>
      <c r="I44" s="350"/>
      <c r="J44" s="350"/>
      <c r="K44" s="351"/>
      <c r="L44" s="349"/>
      <c r="M44" s="350"/>
      <c r="N44" s="350"/>
      <c r="O44" s="351"/>
      <c r="P44" s="349"/>
      <c r="Q44" s="351"/>
      <c r="R44" s="349"/>
      <c r="S44" s="350"/>
      <c r="T44" s="350"/>
      <c r="U44" s="351"/>
      <c r="V44" s="349"/>
      <c r="W44" s="350"/>
      <c r="X44" s="350"/>
      <c r="Y44" s="350"/>
      <c r="Z44" s="350"/>
      <c r="AA44" s="350"/>
      <c r="AB44" s="350"/>
      <c r="AC44" s="351"/>
      <c r="AD44" s="153"/>
      <c r="AE44" s="154"/>
      <c r="AF44" s="154"/>
      <c r="AG44" s="154"/>
      <c r="AH44" s="154"/>
      <c r="AI44" s="154"/>
      <c r="AJ44" s="154"/>
      <c r="AK44" s="154"/>
      <c r="AL44" s="154"/>
      <c r="AM44" s="154"/>
      <c r="AN44" s="154"/>
      <c r="AO44" s="154"/>
      <c r="AP44" s="154"/>
      <c r="AQ44" s="154"/>
      <c r="AR44" s="154"/>
      <c r="AS44" s="154"/>
      <c r="AT44" s="154"/>
      <c r="AU44" s="154"/>
      <c r="AV44" s="154"/>
      <c r="AW44" s="154"/>
      <c r="AX44" s="154"/>
      <c r="AY44" s="154"/>
      <c r="AZ44" s="154"/>
      <c r="BA44" s="154"/>
      <c r="BB44" s="154"/>
      <c r="BC44" s="154"/>
      <c r="BD44" s="155"/>
    </row>
    <row r="45" spans="1:56" s="72" customFormat="1" ht="14.25" customHeight="1">
      <c r="A45" s="124"/>
      <c r="B45" s="349"/>
      <c r="C45" s="350"/>
      <c r="D45" s="350"/>
      <c r="E45" s="350"/>
      <c r="F45" s="351"/>
      <c r="G45" s="349"/>
      <c r="H45" s="350"/>
      <c r="I45" s="350"/>
      <c r="J45" s="350"/>
      <c r="K45" s="351"/>
      <c r="L45" s="349"/>
      <c r="M45" s="350"/>
      <c r="N45" s="350"/>
      <c r="O45" s="351"/>
      <c r="P45" s="349"/>
      <c r="Q45" s="351"/>
      <c r="R45" s="349"/>
      <c r="S45" s="350"/>
      <c r="T45" s="350"/>
      <c r="U45" s="351"/>
      <c r="V45" s="349"/>
      <c r="W45" s="350"/>
      <c r="X45" s="350"/>
      <c r="Y45" s="350"/>
      <c r="Z45" s="350"/>
      <c r="AA45" s="350"/>
      <c r="AB45" s="350"/>
      <c r="AC45" s="351"/>
      <c r="AD45" s="153"/>
      <c r="AE45" s="154"/>
      <c r="AF45" s="154"/>
      <c r="AG45" s="154"/>
      <c r="AH45" s="154"/>
      <c r="AI45" s="154"/>
      <c r="AJ45" s="154"/>
      <c r="AK45" s="154"/>
      <c r="AL45" s="154"/>
      <c r="AM45" s="154"/>
      <c r="AN45" s="154"/>
      <c r="AO45" s="154"/>
      <c r="AP45" s="154"/>
      <c r="AQ45" s="154"/>
      <c r="AR45" s="154"/>
      <c r="AS45" s="154"/>
      <c r="AT45" s="154"/>
      <c r="AU45" s="154"/>
      <c r="AV45" s="154"/>
      <c r="AW45" s="154"/>
      <c r="AX45" s="154"/>
      <c r="AY45" s="154"/>
      <c r="AZ45" s="154"/>
      <c r="BA45" s="154"/>
      <c r="BB45" s="154"/>
      <c r="BC45" s="154"/>
      <c r="BD45" s="155"/>
    </row>
    <row r="46" spans="1:56" s="72" customFormat="1" ht="14.25" customHeight="1">
      <c r="A46" s="124"/>
      <c r="B46" s="349"/>
      <c r="C46" s="350"/>
      <c r="D46" s="350"/>
      <c r="E46" s="350"/>
      <c r="F46" s="351"/>
      <c r="G46" s="349"/>
      <c r="H46" s="350"/>
      <c r="I46" s="350"/>
      <c r="J46" s="350"/>
      <c r="K46" s="351"/>
      <c r="L46" s="349"/>
      <c r="M46" s="350"/>
      <c r="N46" s="350"/>
      <c r="O46" s="351"/>
      <c r="P46" s="349"/>
      <c r="Q46" s="351"/>
      <c r="R46" s="349"/>
      <c r="S46" s="350"/>
      <c r="T46" s="350"/>
      <c r="U46" s="351"/>
      <c r="V46" s="349"/>
      <c r="W46" s="350"/>
      <c r="X46" s="350"/>
      <c r="Y46" s="350"/>
      <c r="Z46" s="350"/>
      <c r="AA46" s="350"/>
      <c r="AB46" s="350"/>
      <c r="AC46" s="351"/>
      <c r="AD46" s="153"/>
      <c r="AE46" s="154"/>
      <c r="AF46" s="154"/>
      <c r="AG46" s="154"/>
      <c r="AH46" s="154"/>
      <c r="AI46" s="154"/>
      <c r="AJ46" s="154"/>
      <c r="AK46" s="154"/>
      <c r="AL46" s="154"/>
      <c r="AM46" s="154"/>
      <c r="AN46" s="154"/>
      <c r="AO46" s="154"/>
      <c r="AP46" s="154"/>
      <c r="AQ46" s="154"/>
      <c r="AR46" s="154"/>
      <c r="AS46" s="154"/>
      <c r="AT46" s="154"/>
      <c r="AU46" s="154"/>
      <c r="AV46" s="154"/>
      <c r="AW46" s="154"/>
      <c r="AX46" s="154"/>
      <c r="AY46" s="154"/>
      <c r="AZ46" s="154"/>
      <c r="BA46" s="154"/>
      <c r="BB46" s="154"/>
      <c r="BC46" s="154"/>
      <c r="BD46" s="155"/>
    </row>
    <row r="47" spans="1:56" s="72" customFormat="1" ht="14.25" customHeight="1">
      <c r="A47" s="124"/>
      <c r="B47" s="349"/>
      <c r="C47" s="350"/>
      <c r="D47" s="350"/>
      <c r="E47" s="350"/>
      <c r="F47" s="351"/>
      <c r="G47" s="349"/>
      <c r="H47" s="350"/>
      <c r="I47" s="350"/>
      <c r="J47" s="350"/>
      <c r="K47" s="351"/>
      <c r="L47" s="349"/>
      <c r="M47" s="350"/>
      <c r="N47" s="350"/>
      <c r="O47" s="351"/>
      <c r="P47" s="349"/>
      <c r="Q47" s="351"/>
      <c r="R47" s="349"/>
      <c r="S47" s="350"/>
      <c r="T47" s="350"/>
      <c r="U47" s="351"/>
      <c r="V47" s="349"/>
      <c r="W47" s="350"/>
      <c r="X47" s="350"/>
      <c r="Y47" s="350"/>
      <c r="Z47" s="350"/>
      <c r="AA47" s="350"/>
      <c r="AB47" s="350"/>
      <c r="AC47" s="351"/>
      <c r="AD47" s="153"/>
      <c r="AE47" s="154"/>
      <c r="AF47" s="154"/>
      <c r="AG47" s="154"/>
      <c r="AH47" s="154"/>
      <c r="AI47" s="154"/>
      <c r="AJ47" s="154"/>
      <c r="AK47" s="154"/>
      <c r="AL47" s="154"/>
      <c r="AM47" s="154"/>
      <c r="AN47" s="154"/>
      <c r="AO47" s="154"/>
      <c r="AP47" s="154"/>
      <c r="AQ47" s="154"/>
      <c r="AR47" s="154"/>
      <c r="AS47" s="154"/>
      <c r="AT47" s="154"/>
      <c r="AU47" s="154"/>
      <c r="AV47" s="154"/>
      <c r="AW47" s="154"/>
      <c r="AX47" s="154"/>
      <c r="AY47" s="154"/>
      <c r="AZ47" s="154"/>
      <c r="BA47" s="154"/>
      <c r="BB47" s="154"/>
      <c r="BC47" s="154"/>
      <c r="BD47" s="155"/>
    </row>
    <row r="48" spans="1:56" s="72" customFormat="1" ht="14.25" customHeight="1">
      <c r="A48" s="125"/>
      <c r="B48" s="363"/>
      <c r="C48" s="364"/>
      <c r="D48" s="364"/>
      <c r="E48" s="364"/>
      <c r="F48" s="365"/>
      <c r="G48" s="363"/>
      <c r="H48" s="364"/>
      <c r="I48" s="364"/>
      <c r="J48" s="364"/>
      <c r="K48" s="365"/>
      <c r="L48" s="363"/>
      <c r="M48" s="364"/>
      <c r="N48" s="364"/>
      <c r="O48" s="365"/>
      <c r="P48" s="363"/>
      <c r="Q48" s="365"/>
      <c r="R48" s="363"/>
      <c r="S48" s="364"/>
      <c r="T48" s="364"/>
      <c r="U48" s="365"/>
      <c r="V48" s="363"/>
      <c r="W48" s="364"/>
      <c r="X48" s="364"/>
      <c r="Y48" s="364"/>
      <c r="Z48" s="364"/>
      <c r="AA48" s="364"/>
      <c r="AB48" s="364"/>
      <c r="AC48" s="365"/>
      <c r="AD48" s="156"/>
      <c r="AE48" s="157"/>
      <c r="AF48" s="157"/>
      <c r="AG48" s="157"/>
      <c r="AH48" s="157"/>
      <c r="AI48" s="157"/>
      <c r="AJ48" s="157"/>
      <c r="AK48" s="157"/>
      <c r="AL48" s="157"/>
      <c r="AM48" s="157"/>
      <c r="AN48" s="157"/>
      <c r="AO48" s="157"/>
      <c r="AP48" s="157"/>
      <c r="AQ48" s="157"/>
      <c r="AR48" s="157"/>
      <c r="AS48" s="157"/>
      <c r="AT48" s="157"/>
      <c r="AU48" s="157"/>
      <c r="AV48" s="157"/>
      <c r="AW48" s="157"/>
      <c r="AX48" s="157"/>
      <c r="AY48" s="157"/>
      <c r="AZ48" s="157"/>
      <c r="BA48" s="157"/>
      <c r="BB48" s="157"/>
      <c r="BC48" s="157"/>
      <c r="BD48" s="158"/>
    </row>
    <row r="49" spans="1:56" s="97" customFormat="1" ht="14.25" customHeight="1">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row>
    <row r="50" spans="1:56" s="72" customFormat="1" ht="14.25" customHeight="1"/>
    <row r="51" spans="1:56" s="72" customFormat="1" ht="14.25" customHeight="1"/>
    <row r="52" spans="1:56" s="72" customFormat="1" ht="14.25" customHeight="1"/>
  </sheetData>
  <mergeCells count="153">
    <mergeCell ref="B18:AC18"/>
    <mergeCell ref="AD34:BD34"/>
    <mergeCell ref="AD35:BD35"/>
    <mergeCell ref="B35:AC35"/>
    <mergeCell ref="AD17:BD17"/>
    <mergeCell ref="AD19:BD19"/>
    <mergeCell ref="AD31:BD33"/>
    <mergeCell ref="V34:AC34"/>
    <mergeCell ref="B34:F34"/>
    <mergeCell ref="G34:K34"/>
    <mergeCell ref="L34:O34"/>
    <mergeCell ref="P34:Q34"/>
    <mergeCell ref="R34:U34"/>
    <mergeCell ref="B48:F48"/>
    <mergeCell ref="G48:K48"/>
    <mergeCell ref="L48:O48"/>
    <mergeCell ref="P48:Q48"/>
    <mergeCell ref="V47:AC47"/>
    <mergeCell ref="B47:F47"/>
    <mergeCell ref="G47:K47"/>
    <mergeCell ref="L47:O47"/>
    <mergeCell ref="P47:Q47"/>
    <mergeCell ref="R48:U48"/>
    <mergeCell ref="R47:U47"/>
    <mergeCell ref="V48:AC48"/>
    <mergeCell ref="R46:U46"/>
    <mergeCell ref="B44:F44"/>
    <mergeCell ref="G44:K44"/>
    <mergeCell ref="L44:O44"/>
    <mergeCell ref="P44:Q44"/>
    <mergeCell ref="V43:AC43"/>
    <mergeCell ref="B43:F43"/>
    <mergeCell ref="G43:K43"/>
    <mergeCell ref="L43:O43"/>
    <mergeCell ref="P43:Q43"/>
    <mergeCell ref="R43:U43"/>
    <mergeCell ref="R44:U44"/>
    <mergeCell ref="B46:F46"/>
    <mergeCell ref="G46:K46"/>
    <mergeCell ref="L46:O46"/>
    <mergeCell ref="P46:Q46"/>
    <mergeCell ref="V45:AC45"/>
    <mergeCell ref="B45:F45"/>
    <mergeCell ref="G45:K45"/>
    <mergeCell ref="L45:O45"/>
    <mergeCell ref="P45:Q45"/>
    <mergeCell ref="R45:U45"/>
    <mergeCell ref="V46:AC46"/>
    <mergeCell ref="V44:AC44"/>
    <mergeCell ref="B42:F42"/>
    <mergeCell ref="G42:K42"/>
    <mergeCell ref="L42:O42"/>
    <mergeCell ref="P42:Q42"/>
    <mergeCell ref="V41:AC41"/>
    <mergeCell ref="B41:F41"/>
    <mergeCell ref="G41:K41"/>
    <mergeCell ref="L41:O41"/>
    <mergeCell ref="P41:Q41"/>
    <mergeCell ref="R42:U42"/>
    <mergeCell ref="R41:U41"/>
    <mergeCell ref="V42:AC42"/>
    <mergeCell ref="V40:AC40"/>
    <mergeCell ref="B40:F40"/>
    <mergeCell ref="G40:K40"/>
    <mergeCell ref="L40:O40"/>
    <mergeCell ref="P40:Q40"/>
    <mergeCell ref="V39:AC39"/>
    <mergeCell ref="B39:F39"/>
    <mergeCell ref="G39:K39"/>
    <mergeCell ref="L39:O39"/>
    <mergeCell ref="P39:Q39"/>
    <mergeCell ref="R39:U39"/>
    <mergeCell ref="R40:U40"/>
    <mergeCell ref="V38:AC38"/>
    <mergeCell ref="B38:F38"/>
    <mergeCell ref="G38:K38"/>
    <mergeCell ref="L38:O38"/>
    <mergeCell ref="P38:Q38"/>
    <mergeCell ref="V37:AC37"/>
    <mergeCell ref="B37:F37"/>
    <mergeCell ref="G37:K37"/>
    <mergeCell ref="L37:O37"/>
    <mergeCell ref="P37:Q37"/>
    <mergeCell ref="R37:U37"/>
    <mergeCell ref="R38:U38"/>
    <mergeCell ref="V36:AC36"/>
    <mergeCell ref="B36:F36"/>
    <mergeCell ref="G36:K36"/>
    <mergeCell ref="L36:O36"/>
    <mergeCell ref="P36:Q36"/>
    <mergeCell ref="R36:U36"/>
    <mergeCell ref="AD7:BD7"/>
    <mergeCell ref="AD8:BD8"/>
    <mergeCell ref="B8:AC8"/>
    <mergeCell ref="AD18:BD18"/>
    <mergeCell ref="B17:AC17"/>
    <mergeCell ref="AD20:BC20"/>
    <mergeCell ref="AD21:BC21"/>
    <mergeCell ref="AD22:BC22"/>
    <mergeCell ref="AD23:BC23"/>
    <mergeCell ref="AD24:BC24"/>
    <mergeCell ref="B31:AC31"/>
    <mergeCell ref="AD25:BC25"/>
    <mergeCell ref="AD27:BC27"/>
    <mergeCell ref="AD26:BC26"/>
    <mergeCell ref="AD28:BC28"/>
    <mergeCell ref="AD29:BC29"/>
    <mergeCell ref="AD30:BC30"/>
    <mergeCell ref="AD9:BD9"/>
    <mergeCell ref="AQ2:AT2"/>
    <mergeCell ref="AU2:AX3"/>
    <mergeCell ref="AY2:BA3"/>
    <mergeCell ref="AD5:BD6"/>
    <mergeCell ref="B16:AC16"/>
    <mergeCell ref="B7:AC7"/>
    <mergeCell ref="A5:A6"/>
    <mergeCell ref="B5:F6"/>
    <mergeCell ref="G5:K6"/>
    <mergeCell ref="L5:O6"/>
    <mergeCell ref="P5:Q6"/>
    <mergeCell ref="R5:U6"/>
    <mergeCell ref="V5:AC6"/>
    <mergeCell ref="AN3:AP3"/>
    <mergeCell ref="AQ3:AT3"/>
    <mergeCell ref="AD10:BC10"/>
    <mergeCell ref="AD11:BC11"/>
    <mergeCell ref="AD12:BC12"/>
    <mergeCell ref="AD13:BC13"/>
    <mergeCell ref="AD14:BC14"/>
    <mergeCell ref="AJ1:AM1"/>
    <mergeCell ref="AN1:AP1"/>
    <mergeCell ref="AQ1:AT1"/>
    <mergeCell ref="AU1:AX1"/>
    <mergeCell ref="AY1:BA1"/>
    <mergeCell ref="BB1:BD1"/>
    <mergeCell ref="A1:E3"/>
    <mergeCell ref="F1:J1"/>
    <mergeCell ref="K1:N1"/>
    <mergeCell ref="O1:R1"/>
    <mergeCell ref="S1:AF1"/>
    <mergeCell ref="AG1:AI1"/>
    <mergeCell ref="F2:J3"/>
    <mergeCell ref="K2:N3"/>
    <mergeCell ref="O2:R2"/>
    <mergeCell ref="S2:AF2"/>
    <mergeCell ref="BB2:BD3"/>
    <mergeCell ref="O3:R3"/>
    <mergeCell ref="S3:AF3"/>
    <mergeCell ref="AG3:AI3"/>
    <mergeCell ref="AJ3:AM3"/>
    <mergeCell ref="AG2:AI2"/>
    <mergeCell ref="AJ2:AM2"/>
    <mergeCell ref="AN2:AP2"/>
  </mergeCells>
  <hyperlinks>
    <hyperlink ref="AD7" r:id="rId1" display="http://localhost:2020/api/ASM_Z_ROLE" xr:uid="{DA845B04-1BC4-4FB4-AA50-0D8DD0166AF2}"/>
    <hyperlink ref="AD34" r:id="rId2" display="http://localhost:2020/api/ASM_Z_ROLE" xr:uid="{A89D9A8F-7BF0-4252-9631-E900B281B62A}"/>
    <hyperlink ref="AD35" r:id="rId3" xr:uid="{BF060DAB-78B7-401E-941E-42588E5D6D57}"/>
    <hyperlink ref="B8" r:id="rId4" xr:uid="{6625457E-3163-4414-B6EA-EEEEE3380BF5}"/>
    <hyperlink ref="AD8" r:id="rId5" xr:uid="{03AE1C38-5D93-4FE9-AA0E-10E7EC058475}"/>
    <hyperlink ref="AD17" r:id="rId6" display="http://localhost:2020/api/ASM_Z_ROLE" xr:uid="{1B0D964E-8C3D-4BFB-B643-72841C1A951E}"/>
    <hyperlink ref="B18" r:id="rId7" xr:uid="{E26BA81D-0B8E-42C1-8A60-AAB4D9203D2C}"/>
    <hyperlink ref="AD18" r:id="rId8" xr:uid="{8807930F-2844-4DF1-A89E-3688719F48F9}"/>
  </hyperlinks>
  <pageMargins left="0.78740157480314965" right="0.55118110236220474" top="0.70866141732283472" bottom="0.55118110236220474" header="0.51181102362204722" footer="0.35433070866141736"/>
  <pageSetup paperSize="9" scale="84" orientation="landscape" r:id="rId9"/>
  <headerFooter alignWithMargins="0">
    <oddFooter>&amp;LCHB01400-&amp;P&amp;R&amp;"Arial,標準"(C)Toyo Business Engineering Corp.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B21BA-26D6-4189-9693-9E52A826F72E}">
  <dimension ref="A1:BD43"/>
  <sheetViews>
    <sheetView showGridLines="0" zoomScaleNormal="100" zoomScaleSheetLayoutView="115" workbookViewId="0">
      <pane xSplit="1" ySplit="7" topLeftCell="B21" activePane="bottomRight" state="frozen"/>
      <selection pane="topRight" activeCell="B1" sqref="B1"/>
      <selection pane="bottomLeft" activeCell="A8" sqref="A8"/>
      <selection pane="bottomRight" activeCell="AD18" sqref="AD18:BD25"/>
    </sheetView>
  </sheetViews>
  <sheetFormatPr defaultColWidth="2.75" defaultRowHeight="14.25" customHeight="1"/>
  <cols>
    <col min="1" max="1" width="4" customWidth="1"/>
    <col min="2" max="5" width="2.75" customWidth="1"/>
    <col min="6" max="6" width="10.5" customWidth="1"/>
    <col min="7" max="10" width="2.75" customWidth="1"/>
    <col min="11" max="11" width="8" customWidth="1"/>
    <col min="12" max="12" width="2.75" customWidth="1"/>
    <col min="13" max="13" width="3.75" customWidth="1"/>
    <col min="14" max="40" width="2.75" customWidth="1"/>
    <col min="41" max="44" width="2.75" style="74" customWidth="1"/>
    <col min="52" max="52" width="2.75" customWidth="1"/>
  </cols>
  <sheetData>
    <row r="1" spans="1:56" s="30" customFormat="1" ht="13.5" customHeight="1">
      <c r="A1" s="268" t="str">
        <f>[3]Cover!K6</f>
        <v>MCFrameCS
Production control</v>
      </c>
      <c r="B1" s="326"/>
      <c r="C1" s="326"/>
      <c r="D1" s="326"/>
      <c r="E1" s="327"/>
      <c r="F1" s="274" t="s">
        <v>22</v>
      </c>
      <c r="G1" s="275"/>
      <c r="H1" s="275"/>
      <c r="I1" s="275"/>
      <c r="J1" s="276"/>
      <c r="K1" s="277"/>
      <c r="L1" s="278"/>
      <c r="M1" s="278"/>
      <c r="N1" s="279"/>
      <c r="O1" s="280" t="s">
        <v>25</v>
      </c>
      <c r="P1" s="281"/>
      <c r="Q1" s="281"/>
      <c r="R1" s="282"/>
      <c r="S1" s="229" t="s">
        <v>133</v>
      </c>
      <c r="T1" s="230"/>
      <c r="U1" s="230"/>
      <c r="V1" s="230"/>
      <c r="W1" s="230"/>
      <c r="X1" s="230"/>
      <c r="Y1" s="230"/>
      <c r="Z1" s="230"/>
      <c r="AA1" s="230"/>
      <c r="AB1" s="230"/>
      <c r="AC1" s="230"/>
      <c r="AD1" s="230"/>
      <c r="AE1" s="230"/>
      <c r="AF1" s="231"/>
      <c r="AG1" s="283" t="s">
        <v>29</v>
      </c>
      <c r="AH1" s="284"/>
      <c r="AI1" s="334"/>
      <c r="AJ1" s="258" t="str">
        <f>[3]Cover!D22</f>
        <v>BID</v>
      </c>
      <c r="AK1" s="259"/>
      <c r="AL1" s="259"/>
      <c r="AM1" s="260"/>
      <c r="AN1" s="261" t="s">
        <v>27</v>
      </c>
      <c r="AO1" s="262"/>
      <c r="AP1" s="263"/>
      <c r="AQ1" s="258" t="str">
        <f>[3]Cover!E22</f>
        <v>BID</v>
      </c>
      <c r="AR1" s="259"/>
      <c r="AS1" s="259"/>
      <c r="AT1" s="260"/>
      <c r="AU1" s="264" t="s">
        <v>26</v>
      </c>
      <c r="AV1" s="265"/>
      <c r="AW1" s="265"/>
      <c r="AX1" s="266"/>
      <c r="AY1" s="264" t="s">
        <v>1</v>
      </c>
      <c r="AZ1" s="265"/>
      <c r="BA1" s="266"/>
      <c r="BB1" s="264" t="s">
        <v>2</v>
      </c>
      <c r="BC1" s="265"/>
      <c r="BD1" s="267"/>
    </row>
    <row r="2" spans="1:56" s="30" customFormat="1" ht="13.5" customHeight="1">
      <c r="A2" s="328"/>
      <c r="B2" s="329"/>
      <c r="C2" s="329"/>
      <c r="D2" s="329"/>
      <c r="E2" s="330"/>
      <c r="F2" s="285" t="str">
        <f>[3]Cover!M6</f>
        <v>Sepcification Document</v>
      </c>
      <c r="G2" s="286"/>
      <c r="H2" s="286"/>
      <c r="I2" s="286"/>
      <c r="J2" s="287"/>
      <c r="K2" s="291" t="s">
        <v>48</v>
      </c>
      <c r="L2" s="292"/>
      <c r="M2" s="292"/>
      <c r="N2" s="293"/>
      <c r="O2" s="297" t="s">
        <v>30</v>
      </c>
      <c r="P2" s="298"/>
      <c r="Q2" s="298"/>
      <c r="R2" s="299"/>
      <c r="S2" s="300" t="str">
        <f>Cover!E13</f>
        <v xml:space="preserve">MRA01 </v>
      </c>
      <c r="T2" s="301"/>
      <c r="U2" s="301"/>
      <c r="V2" s="301"/>
      <c r="W2" s="301"/>
      <c r="X2" s="301"/>
      <c r="Y2" s="301"/>
      <c r="Z2" s="301"/>
      <c r="AA2" s="301"/>
      <c r="AB2" s="301"/>
      <c r="AC2" s="301"/>
      <c r="AD2" s="301"/>
      <c r="AE2" s="301"/>
      <c r="AF2" s="302"/>
      <c r="AG2" s="240" t="s">
        <v>28</v>
      </c>
      <c r="AH2" s="241"/>
      <c r="AI2" s="245"/>
      <c r="AJ2" s="242">
        <v>45448</v>
      </c>
      <c r="AK2" s="243"/>
      <c r="AL2" s="243"/>
      <c r="AM2" s="244"/>
      <c r="AN2" s="240" t="s">
        <v>28</v>
      </c>
      <c r="AO2" s="241"/>
      <c r="AP2" s="245"/>
      <c r="AQ2" s="242">
        <v>45448</v>
      </c>
      <c r="AR2" s="243"/>
      <c r="AS2" s="243"/>
      <c r="AT2" s="244"/>
      <c r="AU2" s="246" t="s">
        <v>83</v>
      </c>
      <c r="AV2" s="247"/>
      <c r="AW2" s="247"/>
      <c r="AX2" s="248"/>
      <c r="AY2" s="252" t="s">
        <v>64</v>
      </c>
      <c r="AZ2" s="253"/>
      <c r="BA2" s="254"/>
      <c r="BB2" s="220">
        <f>[3]Cover!E16</f>
        <v>0</v>
      </c>
      <c r="BC2" s="221"/>
      <c r="BD2" s="222"/>
    </row>
    <row r="3" spans="1:56" s="30" customFormat="1" ht="13.5" customHeight="1" thickBot="1">
      <c r="A3" s="331"/>
      <c r="B3" s="332"/>
      <c r="C3" s="332"/>
      <c r="D3" s="332"/>
      <c r="E3" s="333"/>
      <c r="F3" s="288"/>
      <c r="G3" s="289"/>
      <c r="H3" s="289"/>
      <c r="I3" s="289"/>
      <c r="J3" s="290"/>
      <c r="K3" s="294"/>
      <c r="L3" s="295"/>
      <c r="M3" s="295"/>
      <c r="N3" s="296"/>
      <c r="O3" s="226" t="s">
        <v>31</v>
      </c>
      <c r="P3" s="227"/>
      <c r="Q3" s="227"/>
      <c r="R3" s="228"/>
      <c r="S3" s="318" t="str">
        <f>Cover!E14</f>
        <v>Material Rack Assigment</v>
      </c>
      <c r="T3" s="319"/>
      <c r="U3" s="319"/>
      <c r="V3" s="319"/>
      <c r="W3" s="319"/>
      <c r="X3" s="319"/>
      <c r="Y3" s="319"/>
      <c r="Z3" s="319"/>
      <c r="AA3" s="319"/>
      <c r="AB3" s="319"/>
      <c r="AC3" s="319"/>
      <c r="AD3" s="319"/>
      <c r="AE3" s="319"/>
      <c r="AF3" s="320"/>
      <c r="AG3" s="232"/>
      <c r="AH3" s="233"/>
      <c r="AI3" s="335"/>
      <c r="AJ3" s="234"/>
      <c r="AK3" s="235"/>
      <c r="AL3" s="235"/>
      <c r="AM3" s="236"/>
      <c r="AN3" s="237"/>
      <c r="AO3" s="238"/>
      <c r="AP3" s="239"/>
      <c r="AQ3" s="234"/>
      <c r="AR3" s="235"/>
      <c r="AS3" s="235"/>
      <c r="AT3" s="236"/>
      <c r="AU3" s="249"/>
      <c r="AV3" s="250"/>
      <c r="AW3" s="250"/>
      <c r="AX3" s="251"/>
      <c r="AY3" s="255"/>
      <c r="AZ3" s="256"/>
      <c r="BA3" s="257"/>
      <c r="BB3" s="223"/>
      <c r="BC3" s="224"/>
      <c r="BD3" s="225"/>
    </row>
    <row r="4" spans="1:56" ht="6.75" customHeight="1">
      <c r="L4" t="s">
        <v>0</v>
      </c>
    </row>
    <row r="5" spans="1:56" ht="14.25" customHeight="1">
      <c r="A5" s="336" t="s">
        <v>78</v>
      </c>
      <c r="B5" s="336" t="s">
        <v>105</v>
      </c>
      <c r="C5" s="337"/>
      <c r="D5" s="337"/>
      <c r="E5" s="337"/>
      <c r="F5" s="338"/>
      <c r="G5" s="336" t="s">
        <v>120</v>
      </c>
      <c r="H5" s="337"/>
      <c r="I5" s="337"/>
      <c r="J5" s="337"/>
      <c r="K5" s="338"/>
      <c r="L5" s="336" t="s">
        <v>65</v>
      </c>
      <c r="M5" s="337"/>
      <c r="N5" s="337"/>
      <c r="O5" s="338"/>
      <c r="P5" s="337" t="s">
        <v>79</v>
      </c>
      <c r="Q5" s="337"/>
      <c r="R5" s="348" t="s">
        <v>107</v>
      </c>
      <c r="S5" s="348"/>
      <c r="T5" s="348"/>
      <c r="U5" s="348"/>
      <c r="V5" s="336" t="s">
        <v>82</v>
      </c>
      <c r="W5" s="337"/>
      <c r="X5" s="337"/>
      <c r="Y5" s="337"/>
      <c r="Z5" s="337"/>
      <c r="AA5" s="337"/>
      <c r="AB5" s="337"/>
      <c r="AC5" s="338"/>
      <c r="AD5" s="336" t="s">
        <v>122</v>
      </c>
      <c r="AE5" s="337"/>
      <c r="AF5" s="337"/>
      <c r="AG5" s="337"/>
      <c r="AH5" s="337"/>
      <c r="AI5" s="337"/>
      <c r="AJ5" s="337"/>
      <c r="AK5" s="337"/>
      <c r="AL5" s="337"/>
      <c r="AM5" s="337"/>
      <c r="AN5" s="337"/>
      <c r="AO5" s="337"/>
      <c r="AP5" s="337"/>
      <c r="AQ5" s="337"/>
      <c r="AR5" s="337"/>
      <c r="AS5" s="337"/>
      <c r="AT5" s="337"/>
      <c r="AU5" s="337"/>
      <c r="AV5" s="337"/>
      <c r="AW5" s="337"/>
      <c r="AX5" s="337"/>
      <c r="AY5" s="337"/>
      <c r="AZ5" s="337"/>
      <c r="BA5" s="337"/>
      <c r="BB5" s="337"/>
      <c r="BC5" s="337"/>
      <c r="BD5" s="338"/>
    </row>
    <row r="6" spans="1:56" ht="14.25" customHeight="1">
      <c r="A6" s="339"/>
      <c r="B6" s="339"/>
      <c r="C6" s="340"/>
      <c r="D6" s="340"/>
      <c r="E6" s="340"/>
      <c r="F6" s="341"/>
      <c r="G6" s="339"/>
      <c r="H6" s="340"/>
      <c r="I6" s="340"/>
      <c r="J6" s="340"/>
      <c r="K6" s="341"/>
      <c r="L6" s="339"/>
      <c r="M6" s="340"/>
      <c r="N6" s="340"/>
      <c r="O6" s="341"/>
      <c r="P6" s="340"/>
      <c r="Q6" s="340"/>
      <c r="R6" s="348"/>
      <c r="S6" s="348"/>
      <c r="T6" s="348"/>
      <c r="U6" s="348"/>
      <c r="V6" s="339"/>
      <c r="W6" s="340"/>
      <c r="X6" s="340"/>
      <c r="Y6" s="340"/>
      <c r="Z6" s="340"/>
      <c r="AA6" s="340"/>
      <c r="AB6" s="340"/>
      <c r="AC6" s="341"/>
      <c r="AD6" s="397"/>
      <c r="AE6" s="398"/>
      <c r="AF6" s="398"/>
      <c r="AG6" s="398"/>
      <c r="AH6" s="398"/>
      <c r="AI6" s="398"/>
      <c r="AJ6" s="398"/>
      <c r="AK6" s="398"/>
      <c r="AL6" s="398"/>
      <c r="AM6" s="398"/>
      <c r="AN6" s="398"/>
      <c r="AO6" s="398"/>
      <c r="AP6" s="398"/>
      <c r="AQ6" s="398"/>
      <c r="AR6" s="398"/>
      <c r="AS6" s="398"/>
      <c r="AT6" s="398"/>
      <c r="AU6" s="398"/>
      <c r="AV6" s="398"/>
      <c r="AW6" s="398"/>
      <c r="AX6" s="398"/>
      <c r="AY6" s="398"/>
      <c r="AZ6" s="398"/>
      <c r="BA6" s="398"/>
      <c r="BB6" s="398"/>
      <c r="BC6" s="398"/>
      <c r="BD6" s="399"/>
    </row>
    <row r="7" spans="1:56" s="72" customFormat="1" ht="14.25" customHeight="1">
      <c r="A7" s="159">
        <v>1</v>
      </c>
      <c r="B7" s="400" t="s">
        <v>115</v>
      </c>
      <c r="C7" s="401"/>
      <c r="D7" s="401"/>
      <c r="E7" s="401"/>
      <c r="F7" s="402"/>
      <c r="G7" s="376"/>
      <c r="H7" s="403"/>
      <c r="I7" s="403"/>
      <c r="J7" s="403"/>
      <c r="K7" s="404"/>
      <c r="L7" s="349"/>
      <c r="M7" s="350"/>
      <c r="N7" s="350"/>
      <c r="O7" s="351"/>
      <c r="P7" s="405"/>
      <c r="Q7" s="406"/>
      <c r="R7" s="405"/>
      <c r="S7" s="407"/>
      <c r="T7" s="407"/>
      <c r="U7" s="406"/>
      <c r="V7" s="405"/>
      <c r="W7" s="407"/>
      <c r="X7" s="407"/>
      <c r="Y7" s="407"/>
      <c r="Z7" s="407"/>
      <c r="AA7" s="407"/>
      <c r="AB7" s="407"/>
      <c r="AC7" s="407"/>
      <c r="AD7" s="419" t="s">
        <v>166</v>
      </c>
      <c r="AE7" s="420"/>
      <c r="AF7" s="420"/>
      <c r="AG7" s="420"/>
      <c r="AH7" s="420"/>
      <c r="AI7" s="420"/>
      <c r="AJ7" s="420"/>
      <c r="AK7" s="420"/>
      <c r="AL7" s="420"/>
      <c r="AM7" s="420"/>
      <c r="AN7" s="420"/>
      <c r="AO7" s="420"/>
      <c r="AP7" s="420"/>
      <c r="AQ7" s="420"/>
      <c r="AR7" s="420"/>
      <c r="AS7" s="420"/>
      <c r="AT7" s="420"/>
      <c r="AU7" s="420"/>
      <c r="AV7" s="420"/>
      <c r="AW7" s="420"/>
      <c r="AX7" s="420"/>
      <c r="AY7" s="420"/>
      <c r="AZ7" s="420"/>
      <c r="BA7" s="420"/>
      <c r="BB7" s="420"/>
      <c r="BC7" s="420"/>
      <c r="BD7" s="421"/>
    </row>
    <row r="8" spans="1:56" s="72" customFormat="1" ht="14.25" customHeight="1">
      <c r="A8" s="124"/>
      <c r="B8" s="376" t="s">
        <v>118</v>
      </c>
      <c r="C8" s="408"/>
      <c r="D8" s="408"/>
      <c r="E8" s="408"/>
      <c r="F8" s="409"/>
      <c r="G8" s="410" t="s">
        <v>121</v>
      </c>
      <c r="H8" s="408"/>
      <c r="I8" s="408"/>
      <c r="J8" s="408"/>
      <c r="K8" s="409"/>
      <c r="L8" s="411"/>
      <c r="M8" s="350"/>
      <c r="N8" s="350"/>
      <c r="O8" s="351"/>
      <c r="P8" s="349"/>
      <c r="Q8" s="351"/>
      <c r="R8" s="349"/>
      <c r="S8" s="350"/>
      <c r="T8" s="350"/>
      <c r="U8" s="351"/>
      <c r="V8" s="349"/>
      <c r="W8" s="350"/>
      <c r="X8" s="350"/>
      <c r="Y8" s="350"/>
      <c r="Z8" s="350"/>
      <c r="AA8" s="350"/>
      <c r="AB8" s="350"/>
      <c r="AC8" s="350"/>
      <c r="AD8" s="378"/>
      <c r="AE8" s="422"/>
      <c r="AF8" s="422"/>
      <c r="AG8" s="422"/>
      <c r="AH8" s="422"/>
      <c r="AI8" s="422"/>
      <c r="AJ8" s="422"/>
      <c r="AK8" s="422"/>
      <c r="AL8" s="422"/>
      <c r="AM8" s="422"/>
      <c r="AN8" s="422"/>
      <c r="AO8" s="422"/>
      <c r="AP8" s="422"/>
      <c r="AQ8" s="422"/>
      <c r="AR8" s="422"/>
      <c r="AS8" s="422"/>
      <c r="AT8" s="422"/>
      <c r="AU8" s="422"/>
      <c r="AV8" s="422"/>
      <c r="AW8" s="422"/>
      <c r="AX8" s="422"/>
      <c r="AY8" s="422"/>
      <c r="AZ8" s="422"/>
      <c r="BA8" s="422"/>
      <c r="BB8" s="422"/>
      <c r="BC8" s="422"/>
      <c r="BD8" s="423"/>
    </row>
    <row r="9" spans="1:56" s="72" customFormat="1" ht="14.25" customHeight="1">
      <c r="A9" s="124"/>
      <c r="B9" s="130"/>
      <c r="C9" s="131"/>
      <c r="D9" s="131"/>
      <c r="E9" s="131"/>
      <c r="F9" s="132"/>
      <c r="G9" s="133"/>
      <c r="H9" s="134"/>
      <c r="I9" s="134"/>
      <c r="J9" s="134"/>
      <c r="K9" s="135"/>
      <c r="L9" s="130"/>
      <c r="M9" s="128"/>
      <c r="N9" s="128"/>
      <c r="O9" s="129"/>
      <c r="P9" s="127"/>
      <c r="Q9" s="129"/>
      <c r="R9" s="127"/>
      <c r="S9" s="128"/>
      <c r="T9" s="128"/>
      <c r="U9" s="129"/>
      <c r="V9" s="127"/>
      <c r="W9" s="128"/>
      <c r="X9" s="128"/>
      <c r="Y9" s="128"/>
      <c r="Z9" s="128"/>
      <c r="AA9" s="128"/>
      <c r="AB9" s="128"/>
      <c r="AC9" s="128"/>
      <c r="AD9" s="378"/>
      <c r="AE9" s="422"/>
      <c r="AF9" s="422"/>
      <c r="AG9" s="422"/>
      <c r="AH9" s="422"/>
      <c r="AI9" s="422"/>
      <c r="AJ9" s="422"/>
      <c r="AK9" s="422"/>
      <c r="AL9" s="422"/>
      <c r="AM9" s="422"/>
      <c r="AN9" s="422"/>
      <c r="AO9" s="422"/>
      <c r="AP9" s="422"/>
      <c r="AQ9" s="422"/>
      <c r="AR9" s="422"/>
      <c r="AS9" s="422"/>
      <c r="AT9" s="422"/>
      <c r="AU9" s="422"/>
      <c r="AV9" s="422"/>
      <c r="AW9" s="422"/>
      <c r="AX9" s="422"/>
      <c r="AY9" s="422"/>
      <c r="AZ9" s="422"/>
      <c r="BA9" s="422"/>
      <c r="BB9" s="422"/>
      <c r="BC9" s="422"/>
      <c r="BD9" s="423"/>
    </row>
    <row r="10" spans="1:56" s="72" customFormat="1" ht="14.25" customHeight="1">
      <c r="A10" s="124"/>
      <c r="B10" s="130"/>
      <c r="C10" s="131"/>
      <c r="D10" s="131"/>
      <c r="E10" s="131"/>
      <c r="F10" s="132"/>
      <c r="G10" s="133"/>
      <c r="H10" s="134"/>
      <c r="I10" s="134"/>
      <c r="J10" s="134"/>
      <c r="K10" s="135"/>
      <c r="L10" s="130"/>
      <c r="M10" s="128"/>
      <c r="N10" s="128"/>
      <c r="O10" s="129"/>
      <c r="P10" s="127"/>
      <c r="Q10" s="129"/>
      <c r="R10" s="127"/>
      <c r="S10" s="128"/>
      <c r="T10" s="128"/>
      <c r="U10" s="129"/>
      <c r="V10" s="127"/>
      <c r="W10" s="128"/>
      <c r="X10" s="128"/>
      <c r="Y10" s="128"/>
      <c r="Z10" s="128"/>
      <c r="AA10" s="128"/>
      <c r="AB10" s="128"/>
      <c r="AC10" s="128"/>
      <c r="AD10" s="378"/>
      <c r="AE10" s="422"/>
      <c r="AF10" s="422"/>
      <c r="AG10" s="422"/>
      <c r="AH10" s="422"/>
      <c r="AI10" s="422"/>
      <c r="AJ10" s="422"/>
      <c r="AK10" s="422"/>
      <c r="AL10" s="422"/>
      <c r="AM10" s="422"/>
      <c r="AN10" s="422"/>
      <c r="AO10" s="422"/>
      <c r="AP10" s="422"/>
      <c r="AQ10" s="422"/>
      <c r="AR10" s="422"/>
      <c r="AS10" s="422"/>
      <c r="AT10" s="422"/>
      <c r="AU10" s="422"/>
      <c r="AV10" s="422"/>
      <c r="AW10" s="422"/>
      <c r="AX10" s="422"/>
      <c r="AY10" s="422"/>
      <c r="AZ10" s="422"/>
      <c r="BA10" s="422"/>
      <c r="BB10" s="422"/>
      <c r="BC10" s="422"/>
      <c r="BD10" s="423"/>
    </row>
    <row r="11" spans="1:56" s="72" customFormat="1" ht="14.25" customHeight="1">
      <c r="A11" s="124"/>
      <c r="B11" s="130"/>
      <c r="C11" s="131"/>
      <c r="D11" s="131"/>
      <c r="E11" s="131"/>
      <c r="F11" s="132"/>
      <c r="G11" s="133"/>
      <c r="H11" s="134"/>
      <c r="I11" s="134"/>
      <c r="J11" s="134"/>
      <c r="K11" s="135"/>
      <c r="L11" s="411"/>
      <c r="M11" s="350"/>
      <c r="N11" s="350"/>
      <c r="O11" s="351"/>
      <c r="P11" s="127"/>
      <c r="Q11" s="129"/>
      <c r="R11" s="127"/>
      <c r="S11" s="128"/>
      <c r="T11" s="128"/>
      <c r="U11" s="129"/>
      <c r="V11" s="127"/>
      <c r="W11" s="128"/>
      <c r="X11" s="128"/>
      <c r="Y11" s="128"/>
      <c r="Z11" s="128"/>
      <c r="AA11" s="128"/>
      <c r="AB11" s="128"/>
      <c r="AC11" s="128"/>
      <c r="AD11" s="378"/>
      <c r="AE11" s="422"/>
      <c r="AF11" s="422"/>
      <c r="AG11" s="422"/>
      <c r="AH11" s="422"/>
      <c r="AI11" s="422"/>
      <c r="AJ11" s="422"/>
      <c r="AK11" s="422"/>
      <c r="AL11" s="422"/>
      <c r="AM11" s="422"/>
      <c r="AN11" s="422"/>
      <c r="AO11" s="422"/>
      <c r="AP11" s="422"/>
      <c r="AQ11" s="422"/>
      <c r="AR11" s="422"/>
      <c r="AS11" s="422"/>
      <c r="AT11" s="422"/>
      <c r="AU11" s="422"/>
      <c r="AV11" s="422"/>
      <c r="AW11" s="422"/>
      <c r="AX11" s="422"/>
      <c r="AY11" s="422"/>
      <c r="AZ11" s="422"/>
      <c r="BA11" s="422"/>
      <c r="BB11" s="422"/>
      <c r="BC11" s="422"/>
      <c r="BD11" s="423"/>
    </row>
    <row r="12" spans="1:56" s="72" customFormat="1" ht="14.25" customHeight="1">
      <c r="A12" s="124"/>
      <c r="B12" s="411"/>
      <c r="C12" s="412"/>
      <c r="D12" s="412"/>
      <c r="E12" s="412"/>
      <c r="F12" s="413"/>
      <c r="G12" s="410"/>
      <c r="H12" s="408"/>
      <c r="I12" s="408"/>
      <c r="J12" s="408"/>
      <c r="K12" s="409"/>
      <c r="L12" s="349"/>
      <c r="M12" s="350"/>
      <c r="N12" s="350"/>
      <c r="O12" s="351"/>
      <c r="P12" s="349"/>
      <c r="Q12" s="351"/>
      <c r="R12" s="349"/>
      <c r="S12" s="350"/>
      <c r="T12" s="350"/>
      <c r="U12" s="351"/>
      <c r="V12" s="349"/>
      <c r="W12" s="350"/>
      <c r="X12" s="350"/>
      <c r="Y12" s="350"/>
      <c r="Z12" s="350"/>
      <c r="AA12" s="350"/>
      <c r="AB12" s="350"/>
      <c r="AC12" s="350"/>
      <c r="AD12" s="378"/>
      <c r="AE12" s="422"/>
      <c r="AF12" s="422"/>
      <c r="AG12" s="422"/>
      <c r="AH12" s="422"/>
      <c r="AI12" s="422"/>
      <c r="AJ12" s="422"/>
      <c r="AK12" s="422"/>
      <c r="AL12" s="422"/>
      <c r="AM12" s="422"/>
      <c r="AN12" s="422"/>
      <c r="AO12" s="422"/>
      <c r="AP12" s="422"/>
      <c r="AQ12" s="422"/>
      <c r="AR12" s="422"/>
      <c r="AS12" s="422"/>
      <c r="AT12" s="422"/>
      <c r="AU12" s="422"/>
      <c r="AV12" s="422"/>
      <c r="AW12" s="422"/>
      <c r="AX12" s="422"/>
      <c r="AY12" s="422"/>
      <c r="AZ12" s="422"/>
      <c r="BA12" s="422"/>
      <c r="BB12" s="422"/>
      <c r="BC12" s="422"/>
      <c r="BD12" s="423"/>
    </row>
    <row r="13" spans="1:56" s="72" customFormat="1" ht="14.25" customHeight="1">
      <c r="A13" s="124"/>
      <c r="B13" s="349"/>
      <c r="C13" s="350"/>
      <c r="D13" s="350"/>
      <c r="E13" s="350"/>
      <c r="F13" s="351"/>
      <c r="G13" s="410"/>
      <c r="H13" s="408"/>
      <c r="I13" s="408"/>
      <c r="J13" s="408"/>
      <c r="K13" s="409"/>
      <c r="L13" s="349"/>
      <c r="M13" s="350"/>
      <c r="N13" s="350"/>
      <c r="O13" s="351"/>
      <c r="P13" s="349"/>
      <c r="Q13" s="351"/>
      <c r="R13" s="349"/>
      <c r="S13" s="350"/>
      <c r="T13" s="350"/>
      <c r="U13" s="351"/>
      <c r="V13" s="349"/>
      <c r="W13" s="350"/>
      <c r="X13" s="350"/>
      <c r="Y13" s="350"/>
      <c r="Z13" s="350"/>
      <c r="AA13" s="350"/>
      <c r="AB13" s="350"/>
      <c r="AC13" s="350"/>
      <c r="AD13" s="378"/>
      <c r="AE13" s="422"/>
      <c r="AF13" s="422"/>
      <c r="AG13" s="422"/>
      <c r="AH13" s="422"/>
      <c r="AI13" s="422"/>
      <c r="AJ13" s="422"/>
      <c r="AK13" s="422"/>
      <c r="AL13" s="422"/>
      <c r="AM13" s="422"/>
      <c r="AN13" s="422"/>
      <c r="AO13" s="422"/>
      <c r="AP13" s="422"/>
      <c r="AQ13" s="422"/>
      <c r="AR13" s="422"/>
      <c r="AS13" s="422"/>
      <c r="AT13" s="422"/>
      <c r="AU13" s="422"/>
      <c r="AV13" s="422"/>
      <c r="AW13" s="422"/>
      <c r="AX13" s="422"/>
      <c r="AY13" s="422"/>
      <c r="AZ13" s="422"/>
      <c r="BA13" s="422"/>
      <c r="BB13" s="422"/>
      <c r="BC13" s="422"/>
      <c r="BD13" s="423"/>
    </row>
    <row r="14" spans="1:56" s="72" customFormat="1" ht="14.25" customHeight="1">
      <c r="A14" s="124"/>
      <c r="B14" s="349"/>
      <c r="C14" s="350"/>
      <c r="D14" s="350"/>
      <c r="E14" s="350"/>
      <c r="F14" s="351"/>
      <c r="G14" s="410"/>
      <c r="H14" s="408"/>
      <c r="I14" s="408"/>
      <c r="J14" s="408"/>
      <c r="K14" s="409"/>
      <c r="L14" s="349"/>
      <c r="M14" s="350"/>
      <c r="N14" s="350"/>
      <c r="O14" s="351"/>
      <c r="P14" s="349"/>
      <c r="Q14" s="351"/>
      <c r="R14" s="349"/>
      <c r="S14" s="350"/>
      <c r="T14" s="350"/>
      <c r="U14" s="351"/>
      <c r="V14" s="349"/>
      <c r="W14" s="350"/>
      <c r="X14" s="350"/>
      <c r="Y14" s="350"/>
      <c r="Z14" s="350"/>
      <c r="AA14" s="350"/>
      <c r="AB14" s="350"/>
      <c r="AC14" s="350"/>
      <c r="AD14" s="378"/>
      <c r="AE14" s="422"/>
      <c r="AF14" s="422"/>
      <c r="AG14" s="422"/>
      <c r="AH14" s="422"/>
      <c r="AI14" s="422"/>
      <c r="AJ14" s="422"/>
      <c r="AK14" s="422"/>
      <c r="AL14" s="422"/>
      <c r="AM14" s="422"/>
      <c r="AN14" s="422"/>
      <c r="AO14" s="422"/>
      <c r="AP14" s="422"/>
      <c r="AQ14" s="422"/>
      <c r="AR14" s="422"/>
      <c r="AS14" s="422"/>
      <c r="AT14" s="422"/>
      <c r="AU14" s="422"/>
      <c r="AV14" s="422"/>
      <c r="AW14" s="422"/>
      <c r="AX14" s="422"/>
      <c r="AY14" s="422"/>
      <c r="AZ14" s="422"/>
      <c r="BA14" s="422"/>
      <c r="BB14" s="422"/>
      <c r="BC14" s="422"/>
      <c r="BD14" s="423"/>
    </row>
    <row r="15" spans="1:56" s="72" customFormat="1" ht="14.25" customHeight="1">
      <c r="A15" s="124"/>
      <c r="B15" s="349"/>
      <c r="C15" s="350"/>
      <c r="D15" s="350"/>
      <c r="E15" s="350"/>
      <c r="F15" s="351"/>
      <c r="G15" s="349"/>
      <c r="H15" s="350"/>
      <c r="I15" s="350"/>
      <c r="J15" s="350"/>
      <c r="K15" s="351"/>
      <c r="L15" s="349"/>
      <c r="M15" s="350"/>
      <c r="N15" s="350"/>
      <c r="O15" s="351"/>
      <c r="P15" s="349"/>
      <c r="Q15" s="351"/>
      <c r="R15" s="349"/>
      <c r="S15" s="350"/>
      <c r="T15" s="350"/>
      <c r="U15" s="351"/>
      <c r="V15" s="349"/>
      <c r="W15" s="350"/>
      <c r="X15" s="350"/>
      <c r="Y15" s="350"/>
      <c r="Z15" s="350"/>
      <c r="AA15" s="350"/>
      <c r="AB15" s="350"/>
      <c r="AC15" s="350"/>
      <c r="AD15" s="378"/>
      <c r="AE15" s="422"/>
      <c r="AF15" s="422"/>
      <c r="AG15" s="422"/>
      <c r="AH15" s="422"/>
      <c r="AI15" s="422"/>
      <c r="AJ15" s="422"/>
      <c r="AK15" s="422"/>
      <c r="AL15" s="422"/>
      <c r="AM15" s="422"/>
      <c r="AN15" s="422"/>
      <c r="AO15" s="422"/>
      <c r="AP15" s="422"/>
      <c r="AQ15" s="422"/>
      <c r="AR15" s="422"/>
      <c r="AS15" s="422"/>
      <c r="AT15" s="422"/>
      <c r="AU15" s="422"/>
      <c r="AV15" s="422"/>
      <c r="AW15" s="422"/>
      <c r="AX15" s="422"/>
      <c r="AY15" s="422"/>
      <c r="AZ15" s="422"/>
      <c r="BA15" s="422"/>
      <c r="BB15" s="422"/>
      <c r="BC15" s="422"/>
      <c r="BD15" s="423"/>
    </row>
    <row r="16" spans="1:56" s="72" customFormat="1" ht="129.6" customHeight="1">
      <c r="A16" s="124"/>
      <c r="B16" s="349"/>
      <c r="C16" s="350"/>
      <c r="D16" s="350"/>
      <c r="E16" s="350"/>
      <c r="F16" s="351"/>
      <c r="G16" s="349"/>
      <c r="H16" s="350"/>
      <c r="I16" s="350"/>
      <c r="J16" s="350"/>
      <c r="K16" s="351"/>
      <c r="L16" s="349"/>
      <c r="M16" s="350"/>
      <c r="N16" s="350"/>
      <c r="O16" s="351"/>
      <c r="P16" s="349"/>
      <c r="Q16" s="351"/>
      <c r="R16" s="349"/>
      <c r="S16" s="350"/>
      <c r="T16" s="350"/>
      <c r="U16" s="351"/>
      <c r="V16" s="349"/>
      <c r="W16" s="350"/>
      <c r="X16" s="350"/>
      <c r="Y16" s="350"/>
      <c r="Z16" s="350"/>
      <c r="AA16" s="350"/>
      <c r="AB16" s="350"/>
      <c r="AC16" s="350"/>
      <c r="AD16" s="378"/>
      <c r="AE16" s="422"/>
      <c r="AF16" s="422"/>
      <c r="AG16" s="422"/>
      <c r="AH16" s="422"/>
      <c r="AI16" s="422"/>
      <c r="AJ16" s="422"/>
      <c r="AK16" s="422"/>
      <c r="AL16" s="422"/>
      <c r="AM16" s="422"/>
      <c r="AN16" s="422"/>
      <c r="AO16" s="422"/>
      <c r="AP16" s="422"/>
      <c r="AQ16" s="422"/>
      <c r="AR16" s="422"/>
      <c r="AS16" s="422"/>
      <c r="AT16" s="422"/>
      <c r="AU16" s="422"/>
      <c r="AV16" s="422"/>
      <c r="AW16" s="422"/>
      <c r="AX16" s="422"/>
      <c r="AY16" s="422"/>
      <c r="AZ16" s="422"/>
      <c r="BA16" s="422"/>
      <c r="BB16" s="422"/>
      <c r="BC16" s="422"/>
      <c r="BD16" s="423"/>
    </row>
    <row r="17" spans="1:56" s="72" customFormat="1" ht="46.15" customHeight="1">
      <c r="A17" s="124"/>
      <c r="B17" s="410" t="s">
        <v>125</v>
      </c>
      <c r="C17" s="417"/>
      <c r="D17" s="417"/>
      <c r="E17" s="417"/>
      <c r="F17" s="418"/>
      <c r="G17" s="410">
        <v>400</v>
      </c>
      <c r="H17" s="417"/>
      <c r="I17" s="417"/>
      <c r="J17" s="417"/>
      <c r="K17" s="418"/>
      <c r="L17" s="349"/>
      <c r="M17" s="350"/>
      <c r="N17" s="350"/>
      <c r="O17" s="351"/>
      <c r="P17" s="349"/>
      <c r="Q17" s="351"/>
      <c r="R17" s="349"/>
      <c r="S17" s="350"/>
      <c r="T17" s="350"/>
      <c r="U17" s="351"/>
      <c r="V17" s="349"/>
      <c r="W17" s="350"/>
      <c r="X17" s="350"/>
      <c r="Y17" s="350"/>
      <c r="Z17" s="350"/>
      <c r="AA17" s="350"/>
      <c r="AB17" s="350"/>
      <c r="AC17" s="351"/>
      <c r="AD17" s="424" t="s">
        <v>235</v>
      </c>
      <c r="AE17" s="425"/>
      <c r="AF17" s="425"/>
      <c r="AG17" s="425"/>
      <c r="AH17" s="425"/>
      <c r="AI17" s="425"/>
      <c r="AJ17" s="425"/>
      <c r="AK17" s="425"/>
      <c r="AL17" s="425"/>
      <c r="AM17" s="425"/>
      <c r="AN17" s="425"/>
      <c r="AO17" s="425"/>
      <c r="AP17" s="425"/>
      <c r="AQ17" s="425"/>
      <c r="AR17" s="425"/>
      <c r="AS17" s="425"/>
      <c r="AT17" s="425"/>
      <c r="AU17" s="425"/>
      <c r="AV17" s="425"/>
      <c r="AW17" s="425"/>
      <c r="AX17" s="425"/>
      <c r="AY17" s="425"/>
      <c r="AZ17" s="425"/>
      <c r="BA17" s="425"/>
      <c r="BB17" s="425"/>
      <c r="BC17" s="425"/>
      <c r="BD17" s="426"/>
    </row>
    <row r="18" spans="1:56" s="72" customFormat="1" ht="56.45" customHeight="1">
      <c r="A18" s="164">
        <v>2</v>
      </c>
      <c r="B18" s="414" t="s">
        <v>124</v>
      </c>
      <c r="C18" s="415"/>
      <c r="D18" s="415"/>
      <c r="E18" s="415"/>
      <c r="F18" s="416"/>
      <c r="G18" s="349"/>
      <c r="H18" s="350"/>
      <c r="I18" s="350"/>
      <c r="J18" s="350"/>
      <c r="K18" s="351"/>
      <c r="L18" s="349"/>
      <c r="M18" s="350"/>
      <c r="N18" s="350"/>
      <c r="O18" s="351"/>
      <c r="P18" s="349"/>
      <c r="Q18" s="351"/>
      <c r="R18" s="349"/>
      <c r="S18" s="350"/>
      <c r="T18" s="350"/>
      <c r="U18" s="351"/>
      <c r="V18" s="349"/>
      <c r="W18" s="350"/>
      <c r="X18" s="350"/>
      <c r="Y18" s="350"/>
      <c r="Z18" s="350"/>
      <c r="AA18" s="350"/>
      <c r="AB18" s="350"/>
      <c r="AC18" s="351"/>
      <c r="AD18" s="391" t="s">
        <v>232</v>
      </c>
      <c r="AE18" s="392"/>
      <c r="AF18" s="392"/>
      <c r="AG18" s="392"/>
      <c r="AH18" s="392"/>
      <c r="AI18" s="392"/>
      <c r="AJ18" s="392"/>
      <c r="AK18" s="392"/>
      <c r="AL18" s="392"/>
      <c r="AM18" s="392"/>
      <c r="AN18" s="392"/>
      <c r="AO18" s="392"/>
      <c r="AP18" s="392"/>
      <c r="AQ18" s="392"/>
      <c r="AR18" s="392"/>
      <c r="AS18" s="392"/>
      <c r="AT18" s="392"/>
      <c r="AU18" s="392"/>
      <c r="AV18" s="392"/>
      <c r="AW18" s="392"/>
      <c r="AX18" s="392"/>
      <c r="AY18" s="392"/>
      <c r="AZ18" s="392"/>
      <c r="BA18" s="392"/>
      <c r="BB18" s="392"/>
      <c r="BC18" s="392"/>
      <c r="BD18" s="393"/>
    </row>
    <row r="19" spans="1:56" s="72" customFormat="1" ht="13.5">
      <c r="A19" s="124"/>
      <c r="B19" s="376" t="s">
        <v>118</v>
      </c>
      <c r="C19" s="408"/>
      <c r="D19" s="408"/>
      <c r="E19" s="408"/>
      <c r="F19" s="409"/>
      <c r="G19" s="410" t="s">
        <v>121</v>
      </c>
      <c r="H19" s="408"/>
      <c r="I19" s="408"/>
      <c r="J19" s="408"/>
      <c r="K19" s="409"/>
      <c r="L19" s="349"/>
      <c r="M19" s="350"/>
      <c r="N19" s="350"/>
      <c r="O19" s="351"/>
      <c r="P19" s="349"/>
      <c r="Q19" s="351"/>
      <c r="R19" s="349"/>
      <c r="S19" s="350"/>
      <c r="T19" s="350"/>
      <c r="U19" s="351"/>
      <c r="V19" s="349"/>
      <c r="W19" s="350"/>
      <c r="X19" s="350"/>
      <c r="Y19" s="350"/>
      <c r="Z19" s="350"/>
      <c r="AA19" s="350"/>
      <c r="AB19" s="350"/>
      <c r="AC19" s="351"/>
      <c r="AD19" s="394"/>
      <c r="AE19" s="395"/>
      <c r="AF19" s="395"/>
      <c r="AG19" s="395"/>
      <c r="AH19" s="395"/>
      <c r="AI19" s="395"/>
      <c r="AJ19" s="395"/>
      <c r="AK19" s="395"/>
      <c r="AL19" s="395"/>
      <c r="AM19" s="395"/>
      <c r="AN19" s="395"/>
      <c r="AO19" s="395"/>
      <c r="AP19" s="395"/>
      <c r="AQ19" s="395"/>
      <c r="AR19" s="395"/>
      <c r="AS19" s="395"/>
      <c r="AT19" s="395"/>
      <c r="AU19" s="395"/>
      <c r="AV19" s="395"/>
      <c r="AW19" s="395"/>
      <c r="AX19" s="395"/>
      <c r="AY19" s="395"/>
      <c r="AZ19" s="395"/>
      <c r="BA19" s="395"/>
      <c r="BB19" s="395"/>
      <c r="BC19" s="395"/>
      <c r="BD19" s="396"/>
    </row>
    <row r="20" spans="1:56" s="72" customFormat="1" ht="14.25" customHeight="1">
      <c r="A20" s="124"/>
      <c r="B20" s="349"/>
      <c r="C20" s="350"/>
      <c r="D20" s="350"/>
      <c r="E20" s="350"/>
      <c r="F20" s="351"/>
      <c r="G20" s="349"/>
      <c r="H20" s="350"/>
      <c r="I20" s="350"/>
      <c r="J20" s="350"/>
      <c r="K20" s="351"/>
      <c r="L20" s="349"/>
      <c r="M20" s="350"/>
      <c r="N20" s="350"/>
      <c r="O20" s="351"/>
      <c r="P20" s="349"/>
      <c r="Q20" s="351"/>
      <c r="R20" s="349"/>
      <c r="S20" s="350"/>
      <c r="T20" s="350"/>
      <c r="U20" s="351"/>
      <c r="V20" s="349"/>
      <c r="W20" s="350"/>
      <c r="X20" s="350"/>
      <c r="Y20" s="350"/>
      <c r="Z20" s="350"/>
      <c r="AA20" s="350"/>
      <c r="AB20" s="350"/>
      <c r="AC20" s="351"/>
      <c r="AD20" s="394"/>
      <c r="AE20" s="395"/>
      <c r="AF20" s="395"/>
      <c r="AG20" s="395"/>
      <c r="AH20" s="395"/>
      <c r="AI20" s="395"/>
      <c r="AJ20" s="395"/>
      <c r="AK20" s="395"/>
      <c r="AL20" s="395"/>
      <c r="AM20" s="395"/>
      <c r="AN20" s="395"/>
      <c r="AO20" s="395"/>
      <c r="AP20" s="395"/>
      <c r="AQ20" s="395"/>
      <c r="AR20" s="395"/>
      <c r="AS20" s="395"/>
      <c r="AT20" s="395"/>
      <c r="AU20" s="395"/>
      <c r="AV20" s="395"/>
      <c r="AW20" s="395"/>
      <c r="AX20" s="395"/>
      <c r="AY20" s="395"/>
      <c r="AZ20" s="395"/>
      <c r="BA20" s="395"/>
      <c r="BB20" s="395"/>
      <c r="BC20" s="395"/>
      <c r="BD20" s="396"/>
    </row>
    <row r="21" spans="1:56" s="72" customFormat="1" ht="14.25" customHeight="1">
      <c r="A21" s="124"/>
      <c r="B21" s="349"/>
      <c r="C21" s="350"/>
      <c r="D21" s="350"/>
      <c r="E21" s="350"/>
      <c r="F21" s="351"/>
      <c r="G21" s="349"/>
      <c r="H21" s="350"/>
      <c r="I21" s="350"/>
      <c r="J21" s="350"/>
      <c r="K21" s="351"/>
      <c r="L21" s="349"/>
      <c r="M21" s="350"/>
      <c r="N21" s="350"/>
      <c r="O21" s="351"/>
      <c r="P21" s="349"/>
      <c r="Q21" s="351"/>
      <c r="R21" s="349"/>
      <c r="S21" s="350"/>
      <c r="T21" s="350"/>
      <c r="U21" s="351"/>
      <c r="V21" s="349"/>
      <c r="W21" s="350"/>
      <c r="X21" s="350"/>
      <c r="Y21" s="350"/>
      <c r="Z21" s="350"/>
      <c r="AA21" s="350"/>
      <c r="AB21" s="350"/>
      <c r="AC21" s="351"/>
      <c r="AD21" s="394"/>
      <c r="AE21" s="395"/>
      <c r="AF21" s="395"/>
      <c r="AG21" s="395"/>
      <c r="AH21" s="395"/>
      <c r="AI21" s="395"/>
      <c r="AJ21" s="395"/>
      <c r="AK21" s="395"/>
      <c r="AL21" s="395"/>
      <c r="AM21" s="395"/>
      <c r="AN21" s="395"/>
      <c r="AO21" s="395"/>
      <c r="AP21" s="395"/>
      <c r="AQ21" s="395"/>
      <c r="AR21" s="395"/>
      <c r="AS21" s="395"/>
      <c r="AT21" s="395"/>
      <c r="AU21" s="395"/>
      <c r="AV21" s="395"/>
      <c r="AW21" s="395"/>
      <c r="AX21" s="395"/>
      <c r="AY21" s="395"/>
      <c r="AZ21" s="395"/>
      <c r="BA21" s="395"/>
      <c r="BB21" s="395"/>
      <c r="BC21" s="395"/>
      <c r="BD21" s="396"/>
    </row>
    <row r="22" spans="1:56" s="72" customFormat="1" ht="14.25" customHeight="1">
      <c r="A22" s="124"/>
      <c r="B22" s="349"/>
      <c r="C22" s="350"/>
      <c r="D22" s="350"/>
      <c r="E22" s="350"/>
      <c r="F22" s="351"/>
      <c r="G22" s="349"/>
      <c r="H22" s="350"/>
      <c r="I22" s="350"/>
      <c r="J22" s="350"/>
      <c r="K22" s="351"/>
      <c r="L22" s="349"/>
      <c r="M22" s="350"/>
      <c r="N22" s="350"/>
      <c r="O22" s="351"/>
      <c r="P22" s="349"/>
      <c r="Q22" s="351"/>
      <c r="R22" s="349"/>
      <c r="S22" s="350"/>
      <c r="T22" s="350"/>
      <c r="U22" s="351"/>
      <c r="V22" s="349"/>
      <c r="W22" s="350"/>
      <c r="X22" s="350"/>
      <c r="Y22" s="350"/>
      <c r="Z22" s="350"/>
      <c r="AA22" s="350"/>
      <c r="AB22" s="350"/>
      <c r="AC22" s="351"/>
      <c r="AD22" s="394"/>
      <c r="AE22" s="395"/>
      <c r="AF22" s="395"/>
      <c r="AG22" s="395"/>
      <c r="AH22" s="395"/>
      <c r="AI22" s="395"/>
      <c r="AJ22" s="395"/>
      <c r="AK22" s="395"/>
      <c r="AL22" s="395"/>
      <c r="AM22" s="395"/>
      <c r="AN22" s="395"/>
      <c r="AO22" s="395"/>
      <c r="AP22" s="395"/>
      <c r="AQ22" s="395"/>
      <c r="AR22" s="395"/>
      <c r="AS22" s="395"/>
      <c r="AT22" s="395"/>
      <c r="AU22" s="395"/>
      <c r="AV22" s="395"/>
      <c r="AW22" s="395"/>
      <c r="AX22" s="395"/>
      <c r="AY22" s="395"/>
      <c r="AZ22" s="395"/>
      <c r="BA22" s="395"/>
      <c r="BB22" s="395"/>
      <c r="BC22" s="395"/>
      <c r="BD22" s="396"/>
    </row>
    <row r="23" spans="1:56" s="72" customFormat="1" ht="14.25" customHeight="1">
      <c r="A23" s="124"/>
      <c r="B23" s="349"/>
      <c r="C23" s="350"/>
      <c r="D23" s="350"/>
      <c r="E23" s="350"/>
      <c r="F23" s="351"/>
      <c r="G23" s="349"/>
      <c r="H23" s="350"/>
      <c r="I23" s="350"/>
      <c r="J23" s="350"/>
      <c r="K23" s="351"/>
      <c r="L23" s="349"/>
      <c r="M23" s="350"/>
      <c r="N23" s="350"/>
      <c r="O23" s="351"/>
      <c r="P23" s="349"/>
      <c r="Q23" s="351"/>
      <c r="R23" s="349"/>
      <c r="S23" s="350"/>
      <c r="T23" s="350"/>
      <c r="U23" s="351"/>
      <c r="V23" s="349"/>
      <c r="W23" s="350"/>
      <c r="X23" s="350"/>
      <c r="Y23" s="350"/>
      <c r="Z23" s="350"/>
      <c r="AA23" s="350"/>
      <c r="AB23" s="350"/>
      <c r="AC23" s="351"/>
      <c r="AD23" s="394"/>
      <c r="AE23" s="395"/>
      <c r="AF23" s="395"/>
      <c r="AG23" s="395"/>
      <c r="AH23" s="395"/>
      <c r="AI23" s="395"/>
      <c r="AJ23" s="395"/>
      <c r="AK23" s="395"/>
      <c r="AL23" s="395"/>
      <c r="AM23" s="395"/>
      <c r="AN23" s="395"/>
      <c r="AO23" s="395"/>
      <c r="AP23" s="395"/>
      <c r="AQ23" s="395"/>
      <c r="AR23" s="395"/>
      <c r="AS23" s="395"/>
      <c r="AT23" s="395"/>
      <c r="AU23" s="395"/>
      <c r="AV23" s="395"/>
      <c r="AW23" s="395"/>
      <c r="AX23" s="395"/>
      <c r="AY23" s="395"/>
      <c r="AZ23" s="395"/>
      <c r="BA23" s="395"/>
      <c r="BB23" s="395"/>
      <c r="BC23" s="395"/>
      <c r="BD23" s="396"/>
    </row>
    <row r="24" spans="1:56" s="72" customFormat="1" ht="14.25" customHeight="1">
      <c r="A24" s="124"/>
      <c r="B24" s="349"/>
      <c r="C24" s="350"/>
      <c r="D24" s="350"/>
      <c r="E24" s="350"/>
      <c r="F24" s="351"/>
      <c r="G24" s="349"/>
      <c r="H24" s="350"/>
      <c r="I24" s="350"/>
      <c r="J24" s="350"/>
      <c r="K24" s="351"/>
      <c r="L24" s="349"/>
      <c r="M24" s="350"/>
      <c r="N24" s="350"/>
      <c r="O24" s="351"/>
      <c r="P24" s="349"/>
      <c r="Q24" s="351"/>
      <c r="R24" s="349"/>
      <c r="S24" s="350"/>
      <c r="T24" s="350"/>
      <c r="U24" s="351"/>
      <c r="V24" s="349"/>
      <c r="W24" s="350"/>
      <c r="X24" s="350"/>
      <c r="Y24" s="350"/>
      <c r="Z24" s="350"/>
      <c r="AA24" s="350"/>
      <c r="AB24" s="350"/>
      <c r="AC24" s="351"/>
      <c r="AD24" s="394"/>
      <c r="AE24" s="395"/>
      <c r="AF24" s="395"/>
      <c r="AG24" s="395"/>
      <c r="AH24" s="395"/>
      <c r="AI24" s="395"/>
      <c r="AJ24" s="395"/>
      <c r="AK24" s="395"/>
      <c r="AL24" s="395"/>
      <c r="AM24" s="395"/>
      <c r="AN24" s="395"/>
      <c r="AO24" s="395"/>
      <c r="AP24" s="395"/>
      <c r="AQ24" s="395"/>
      <c r="AR24" s="395"/>
      <c r="AS24" s="395"/>
      <c r="AT24" s="395"/>
      <c r="AU24" s="395"/>
      <c r="AV24" s="395"/>
      <c r="AW24" s="395"/>
      <c r="AX24" s="395"/>
      <c r="AY24" s="395"/>
      <c r="AZ24" s="395"/>
      <c r="BA24" s="395"/>
      <c r="BB24" s="395"/>
      <c r="BC24" s="395"/>
      <c r="BD24" s="396"/>
    </row>
    <row r="25" spans="1:56" s="72" customFormat="1" ht="117" customHeight="1">
      <c r="A25" s="124"/>
      <c r="B25" s="349"/>
      <c r="C25" s="350"/>
      <c r="D25" s="350"/>
      <c r="E25" s="350"/>
      <c r="F25" s="351"/>
      <c r="G25" s="349"/>
      <c r="H25" s="350"/>
      <c r="I25" s="350"/>
      <c r="J25" s="350"/>
      <c r="K25" s="351"/>
      <c r="L25" s="349"/>
      <c r="M25" s="350"/>
      <c r="N25" s="350"/>
      <c r="O25" s="351"/>
      <c r="P25" s="349"/>
      <c r="Q25" s="351"/>
      <c r="R25" s="349"/>
      <c r="S25" s="350"/>
      <c r="T25" s="350"/>
      <c r="U25" s="351"/>
      <c r="V25" s="349"/>
      <c r="W25" s="350"/>
      <c r="X25" s="350"/>
      <c r="Y25" s="350"/>
      <c r="Z25" s="350"/>
      <c r="AA25" s="350"/>
      <c r="AB25" s="350"/>
      <c r="AC25" s="351"/>
      <c r="AD25" s="394"/>
      <c r="AE25" s="395"/>
      <c r="AF25" s="395"/>
      <c r="AG25" s="395"/>
      <c r="AH25" s="395"/>
      <c r="AI25" s="395"/>
      <c r="AJ25" s="395"/>
      <c r="AK25" s="395"/>
      <c r="AL25" s="395"/>
      <c r="AM25" s="395"/>
      <c r="AN25" s="395"/>
      <c r="AO25" s="395"/>
      <c r="AP25" s="395"/>
      <c r="AQ25" s="395"/>
      <c r="AR25" s="395"/>
      <c r="AS25" s="395"/>
      <c r="AT25" s="395"/>
      <c r="AU25" s="395"/>
      <c r="AV25" s="395"/>
      <c r="AW25" s="395"/>
      <c r="AX25" s="395"/>
      <c r="AY25" s="395"/>
      <c r="AZ25" s="395"/>
      <c r="BA25" s="395"/>
      <c r="BB25" s="395"/>
      <c r="BC25" s="395"/>
      <c r="BD25" s="396"/>
    </row>
    <row r="26" spans="1:56" s="72" customFormat="1" ht="17.45" customHeight="1">
      <c r="A26" s="124"/>
      <c r="B26" s="410" t="s">
        <v>228</v>
      </c>
      <c r="C26" s="417"/>
      <c r="D26" s="417"/>
      <c r="E26" s="417"/>
      <c r="F26" s="418"/>
      <c r="G26" s="410">
        <v>400</v>
      </c>
      <c r="H26" s="417"/>
      <c r="I26" s="417"/>
      <c r="J26" s="417"/>
      <c r="K26" s="418"/>
      <c r="L26" s="349"/>
      <c r="M26" s="350"/>
      <c r="N26" s="350"/>
      <c r="O26" s="351"/>
      <c r="P26" s="349"/>
      <c r="Q26" s="351"/>
      <c r="R26" s="349"/>
      <c r="S26" s="350"/>
      <c r="T26" s="350"/>
      <c r="U26" s="351"/>
      <c r="V26" s="349"/>
      <c r="W26" s="350"/>
      <c r="X26" s="350"/>
      <c r="Y26" s="350"/>
      <c r="Z26" s="350"/>
      <c r="AA26" s="350"/>
      <c r="AB26" s="350"/>
      <c r="AC26" s="351"/>
      <c r="AD26" s="391" t="s">
        <v>229</v>
      </c>
      <c r="AE26" s="392"/>
      <c r="AF26" s="392"/>
      <c r="AG26" s="392"/>
      <c r="AH26" s="392"/>
      <c r="AI26" s="392"/>
      <c r="AJ26" s="392"/>
      <c r="AK26" s="392"/>
      <c r="AL26" s="392"/>
      <c r="AM26" s="392"/>
      <c r="AN26" s="392"/>
      <c r="AO26" s="392"/>
      <c r="AP26" s="392"/>
      <c r="AQ26" s="392"/>
      <c r="AR26" s="392"/>
      <c r="AS26" s="392"/>
      <c r="AT26" s="392"/>
      <c r="AU26" s="392"/>
      <c r="AV26" s="392"/>
      <c r="AW26" s="392"/>
      <c r="AX26" s="392"/>
      <c r="AY26" s="392"/>
      <c r="AZ26" s="392"/>
      <c r="BA26" s="392"/>
      <c r="BB26" s="392"/>
      <c r="BC26" s="392"/>
      <c r="BD26" s="392"/>
    </row>
    <row r="27" spans="1:56" s="72" customFormat="1" ht="14.25" customHeight="1">
      <c r="A27" s="124"/>
      <c r="G27" s="349"/>
      <c r="H27" s="350"/>
      <c r="I27" s="350"/>
      <c r="J27" s="350"/>
      <c r="K27" s="351"/>
      <c r="L27" s="349"/>
      <c r="M27" s="350"/>
      <c r="N27" s="350"/>
      <c r="O27" s="351"/>
      <c r="P27" s="349"/>
      <c r="Q27" s="351"/>
      <c r="R27" s="349"/>
      <c r="S27" s="350"/>
      <c r="T27" s="350"/>
      <c r="U27" s="351"/>
      <c r="V27" s="349"/>
      <c r="W27" s="350"/>
      <c r="X27" s="350"/>
      <c r="Y27" s="350"/>
      <c r="Z27" s="350"/>
      <c r="AA27" s="350"/>
      <c r="AB27" s="350"/>
      <c r="AC27" s="351"/>
      <c r="AD27" s="394"/>
      <c r="AE27" s="556"/>
      <c r="AF27" s="556"/>
      <c r="AG27" s="556"/>
      <c r="AH27" s="556"/>
      <c r="AI27" s="556"/>
      <c r="AJ27" s="556"/>
      <c r="AK27" s="556"/>
      <c r="AL27" s="556"/>
      <c r="AM27" s="556"/>
      <c r="AN27" s="556"/>
      <c r="AO27" s="556"/>
      <c r="AP27" s="556"/>
      <c r="AQ27" s="556"/>
      <c r="AR27" s="556"/>
      <c r="AS27" s="556"/>
      <c r="AT27" s="556"/>
      <c r="AU27" s="556"/>
      <c r="AV27" s="556"/>
      <c r="AW27" s="556"/>
      <c r="AX27" s="556"/>
      <c r="AY27" s="556"/>
      <c r="AZ27" s="556"/>
      <c r="BA27" s="556"/>
      <c r="BB27" s="556"/>
      <c r="BC27" s="556"/>
      <c r="BD27" s="556"/>
    </row>
    <row r="28" spans="1:56" s="72" customFormat="1" ht="14.25" customHeight="1">
      <c r="A28" s="124"/>
      <c r="B28" s="349"/>
      <c r="C28" s="350"/>
      <c r="D28" s="350"/>
      <c r="E28" s="350"/>
      <c r="F28" s="351"/>
      <c r="G28" s="349"/>
      <c r="H28" s="350"/>
      <c r="I28" s="350"/>
      <c r="J28" s="350"/>
      <c r="K28" s="351"/>
      <c r="L28" s="349"/>
      <c r="M28" s="350"/>
      <c r="N28" s="350"/>
      <c r="O28" s="351"/>
      <c r="P28" s="349"/>
      <c r="Q28" s="351"/>
      <c r="R28" s="349"/>
      <c r="S28" s="350"/>
      <c r="T28" s="350"/>
      <c r="U28" s="351"/>
      <c r="V28" s="349"/>
      <c r="W28" s="350"/>
      <c r="X28" s="350"/>
      <c r="Y28" s="350"/>
      <c r="Z28" s="350"/>
      <c r="AA28" s="350"/>
      <c r="AB28" s="350"/>
      <c r="AC28" s="351"/>
      <c r="AD28" s="394"/>
      <c r="AE28" s="556"/>
      <c r="AF28" s="556"/>
      <c r="AG28" s="556"/>
      <c r="AH28" s="556"/>
      <c r="AI28" s="556"/>
      <c r="AJ28" s="556"/>
      <c r="AK28" s="556"/>
      <c r="AL28" s="556"/>
      <c r="AM28" s="556"/>
      <c r="AN28" s="556"/>
      <c r="AO28" s="556"/>
      <c r="AP28" s="556"/>
      <c r="AQ28" s="556"/>
      <c r="AR28" s="556"/>
      <c r="AS28" s="556"/>
      <c r="AT28" s="556"/>
      <c r="AU28" s="556"/>
      <c r="AV28" s="556"/>
      <c r="AW28" s="556"/>
      <c r="AX28" s="556"/>
      <c r="AY28" s="556"/>
      <c r="AZ28" s="556"/>
      <c r="BA28" s="556"/>
      <c r="BB28" s="556"/>
      <c r="BC28" s="556"/>
      <c r="BD28" s="556"/>
    </row>
    <row r="29" spans="1:56" s="72" customFormat="1" ht="14.25" customHeight="1">
      <c r="A29" s="124"/>
      <c r="B29" s="410"/>
      <c r="C29" s="417"/>
      <c r="D29" s="417"/>
      <c r="E29" s="417"/>
      <c r="F29" s="418"/>
      <c r="G29" s="410"/>
      <c r="H29" s="417"/>
      <c r="I29" s="417"/>
      <c r="J29" s="417"/>
      <c r="K29" s="418"/>
      <c r="L29" s="349"/>
      <c r="M29" s="350"/>
      <c r="N29" s="350"/>
      <c r="O29" s="351"/>
      <c r="P29" s="349"/>
      <c r="Q29" s="351"/>
      <c r="R29" s="349"/>
      <c r="S29" s="350"/>
      <c r="T29" s="350"/>
      <c r="U29" s="351"/>
      <c r="V29" s="349"/>
      <c r="W29" s="350"/>
      <c r="X29" s="350"/>
      <c r="Y29" s="350"/>
      <c r="Z29" s="350"/>
      <c r="AA29" s="350"/>
      <c r="AB29" s="350"/>
      <c r="AC29" s="351"/>
      <c r="AD29" s="394"/>
      <c r="AE29" s="556"/>
      <c r="AF29" s="556"/>
      <c r="AG29" s="556"/>
      <c r="AH29" s="556"/>
      <c r="AI29" s="556"/>
      <c r="AJ29" s="556"/>
      <c r="AK29" s="556"/>
      <c r="AL29" s="556"/>
      <c r="AM29" s="556"/>
      <c r="AN29" s="556"/>
      <c r="AO29" s="556"/>
      <c r="AP29" s="556"/>
      <c r="AQ29" s="556"/>
      <c r="AR29" s="556"/>
      <c r="AS29" s="556"/>
      <c r="AT29" s="556"/>
      <c r="AU29" s="556"/>
      <c r="AV29" s="556"/>
      <c r="AW29" s="556"/>
      <c r="AX29" s="556"/>
      <c r="AY29" s="556"/>
      <c r="AZ29" s="556"/>
      <c r="BA29" s="556"/>
      <c r="BB29" s="556"/>
      <c r="BC29" s="556"/>
      <c r="BD29" s="556"/>
    </row>
    <row r="30" spans="1:56" s="72" customFormat="1" ht="17.45" customHeight="1">
      <c r="A30" s="124"/>
      <c r="B30" s="410" t="s">
        <v>230</v>
      </c>
      <c r="C30" s="417"/>
      <c r="D30" s="417"/>
      <c r="E30" s="417"/>
      <c r="F30" s="418"/>
      <c r="G30" s="410">
        <v>400</v>
      </c>
      <c r="H30" s="417"/>
      <c r="I30" s="417"/>
      <c r="J30" s="417"/>
      <c r="K30" s="418"/>
      <c r="L30" s="349"/>
      <c r="M30" s="350"/>
      <c r="N30" s="350"/>
      <c r="O30" s="351"/>
      <c r="P30" s="349"/>
      <c r="Q30" s="351"/>
      <c r="R30" s="349"/>
      <c r="S30" s="350"/>
      <c r="T30" s="350"/>
      <c r="U30" s="351"/>
      <c r="V30" s="349"/>
      <c r="W30" s="350"/>
      <c r="X30" s="350"/>
      <c r="Y30" s="350"/>
      <c r="Z30" s="350"/>
      <c r="AA30" s="350"/>
      <c r="AB30" s="350"/>
      <c r="AC30" s="351"/>
      <c r="AD30" s="391" t="s">
        <v>231</v>
      </c>
      <c r="AE30" s="392"/>
      <c r="AF30" s="392"/>
      <c r="AG30" s="392"/>
      <c r="AH30" s="392"/>
      <c r="AI30" s="392"/>
      <c r="AJ30" s="392"/>
      <c r="AK30" s="392"/>
      <c r="AL30" s="392"/>
      <c r="AM30" s="392"/>
      <c r="AN30" s="392"/>
      <c r="AO30" s="392"/>
      <c r="AP30" s="392"/>
      <c r="AQ30" s="392"/>
      <c r="AR30" s="392"/>
      <c r="AS30" s="392"/>
      <c r="AT30" s="392"/>
      <c r="AU30" s="392"/>
      <c r="AV30" s="392"/>
      <c r="AW30" s="392"/>
      <c r="AX30" s="392"/>
      <c r="AY30" s="392"/>
      <c r="AZ30" s="392"/>
      <c r="BA30" s="392"/>
      <c r="BB30" s="392"/>
      <c r="BC30" s="392"/>
      <c r="BD30" s="392"/>
    </row>
    <row r="31" spans="1:56" s="72" customFormat="1" ht="21" customHeight="1">
      <c r="A31" s="124"/>
      <c r="G31" s="349"/>
      <c r="H31" s="350"/>
      <c r="I31" s="350"/>
      <c r="J31" s="350"/>
      <c r="K31" s="351"/>
      <c r="L31" s="349"/>
      <c r="M31" s="350"/>
      <c r="N31" s="350"/>
      <c r="O31" s="351"/>
      <c r="P31" s="349"/>
      <c r="Q31" s="351"/>
      <c r="R31" s="349"/>
      <c r="S31" s="350"/>
      <c r="T31" s="350"/>
      <c r="U31" s="351"/>
      <c r="V31" s="349"/>
      <c r="W31" s="350"/>
      <c r="X31" s="350"/>
      <c r="Y31" s="350"/>
      <c r="Z31" s="350"/>
      <c r="AA31" s="350"/>
      <c r="AB31" s="350"/>
      <c r="AC31" s="351"/>
      <c r="AD31" s="394"/>
      <c r="AE31" s="556"/>
      <c r="AF31" s="556"/>
      <c r="AG31" s="556"/>
      <c r="AH31" s="556"/>
      <c r="AI31" s="556"/>
      <c r="AJ31" s="556"/>
      <c r="AK31" s="556"/>
      <c r="AL31" s="556"/>
      <c r="AM31" s="556"/>
      <c r="AN31" s="556"/>
      <c r="AO31" s="556"/>
      <c r="AP31" s="556"/>
      <c r="AQ31" s="556"/>
      <c r="AR31" s="556"/>
      <c r="AS31" s="556"/>
      <c r="AT31" s="556"/>
      <c r="AU31" s="556"/>
      <c r="AV31" s="556"/>
      <c r="AW31" s="556"/>
      <c r="AX31" s="556"/>
      <c r="AY31" s="556"/>
      <c r="AZ31" s="556"/>
      <c r="BA31" s="556"/>
      <c r="BB31" s="556"/>
      <c r="BC31" s="556"/>
      <c r="BD31" s="556"/>
    </row>
    <row r="32" spans="1:56" s="72" customFormat="1" ht="14.25" customHeight="1">
      <c r="A32" s="124"/>
      <c r="B32" s="349"/>
      <c r="C32" s="350"/>
      <c r="D32" s="350"/>
      <c r="E32" s="350"/>
      <c r="F32" s="351"/>
      <c r="G32" s="349"/>
      <c r="H32" s="350"/>
      <c r="I32" s="350"/>
      <c r="J32" s="350"/>
      <c r="K32" s="351"/>
      <c r="L32" s="349"/>
      <c r="M32" s="350"/>
      <c r="N32" s="350"/>
      <c r="O32" s="351"/>
      <c r="P32" s="349"/>
      <c r="Q32" s="351"/>
      <c r="R32" s="349"/>
      <c r="S32" s="350"/>
      <c r="T32" s="350"/>
      <c r="U32" s="351"/>
      <c r="V32" s="349"/>
      <c r="W32" s="350"/>
      <c r="X32" s="350"/>
      <c r="Y32" s="350"/>
      <c r="Z32" s="350"/>
      <c r="AA32" s="350"/>
      <c r="AB32" s="350"/>
      <c r="AC32" s="351"/>
      <c r="AD32" s="394"/>
      <c r="AE32" s="556"/>
      <c r="AF32" s="556"/>
      <c r="AG32" s="556"/>
      <c r="AH32" s="556"/>
      <c r="AI32" s="556"/>
      <c r="AJ32" s="556"/>
      <c r="AK32" s="556"/>
      <c r="AL32" s="556"/>
      <c r="AM32" s="556"/>
      <c r="AN32" s="556"/>
      <c r="AO32" s="556"/>
      <c r="AP32" s="556"/>
      <c r="AQ32" s="556"/>
      <c r="AR32" s="556"/>
      <c r="AS32" s="556"/>
      <c r="AT32" s="556"/>
      <c r="AU32" s="556"/>
      <c r="AV32" s="556"/>
      <c r="AW32" s="556"/>
      <c r="AX32" s="556"/>
      <c r="AY32" s="556"/>
      <c r="AZ32" s="556"/>
      <c r="BA32" s="556"/>
      <c r="BB32" s="556"/>
      <c r="BC32" s="556"/>
      <c r="BD32" s="556"/>
    </row>
    <row r="33" spans="1:56" s="72" customFormat="1" ht="14.25" hidden="1" customHeight="1">
      <c r="A33" s="124"/>
      <c r="B33" s="349"/>
      <c r="C33" s="350"/>
      <c r="D33" s="350"/>
      <c r="E33" s="350"/>
      <c r="F33" s="351"/>
      <c r="G33" s="349"/>
      <c r="H33" s="350"/>
      <c r="I33" s="350"/>
      <c r="J33" s="350"/>
      <c r="K33" s="351"/>
      <c r="L33" s="349"/>
      <c r="M33" s="350"/>
      <c r="N33" s="350"/>
      <c r="O33" s="351"/>
      <c r="P33" s="349"/>
      <c r="Q33" s="351"/>
      <c r="R33" s="349"/>
      <c r="S33" s="350"/>
      <c r="T33" s="350"/>
      <c r="U33" s="351"/>
      <c r="V33" s="349"/>
      <c r="W33" s="350"/>
      <c r="X33" s="350"/>
      <c r="Y33" s="350"/>
      <c r="Z33" s="350"/>
      <c r="AA33" s="350"/>
      <c r="AB33" s="350"/>
      <c r="AC33" s="351"/>
      <c r="AD33" s="394"/>
      <c r="AE33" s="556"/>
      <c r="AF33" s="556"/>
      <c r="AG33" s="556"/>
      <c r="AH33" s="556"/>
      <c r="AI33" s="556"/>
      <c r="AJ33" s="556"/>
      <c r="AK33" s="556"/>
      <c r="AL33" s="556"/>
      <c r="AM33" s="556"/>
      <c r="AN33" s="556"/>
      <c r="AO33" s="556"/>
      <c r="AP33" s="556"/>
      <c r="AQ33" s="556"/>
      <c r="AR33" s="556"/>
      <c r="AS33" s="556"/>
      <c r="AT33" s="556"/>
      <c r="AU33" s="556"/>
      <c r="AV33" s="556"/>
      <c r="AW33" s="556"/>
      <c r="AX33" s="556"/>
      <c r="AY33" s="556"/>
      <c r="AZ33" s="556"/>
      <c r="BA33" s="556"/>
      <c r="BB33" s="556"/>
      <c r="BC33" s="556"/>
      <c r="BD33" s="556"/>
    </row>
    <row r="34" spans="1:56" s="72" customFormat="1" ht="14.25" hidden="1" customHeight="1">
      <c r="A34" s="124"/>
      <c r="B34" s="349"/>
      <c r="C34" s="350"/>
      <c r="D34" s="350"/>
      <c r="E34" s="350"/>
      <c r="F34" s="351"/>
      <c r="G34" s="349"/>
      <c r="H34" s="350"/>
      <c r="I34" s="350"/>
      <c r="J34" s="350"/>
      <c r="K34" s="351"/>
      <c r="L34" s="349"/>
      <c r="M34" s="350"/>
      <c r="N34" s="350"/>
      <c r="O34" s="351"/>
      <c r="P34" s="349"/>
      <c r="Q34" s="351"/>
      <c r="R34" s="349"/>
      <c r="S34" s="350"/>
      <c r="T34" s="350"/>
      <c r="U34" s="351"/>
      <c r="V34" s="349"/>
      <c r="W34" s="350"/>
      <c r="X34" s="350"/>
      <c r="Y34" s="350"/>
      <c r="Z34" s="350"/>
      <c r="AA34" s="350"/>
      <c r="AB34" s="350"/>
      <c r="AC34" s="351"/>
      <c r="AD34" s="554"/>
      <c r="AE34" s="554"/>
      <c r="AF34" s="554"/>
      <c r="AG34" s="554"/>
      <c r="AH34" s="554"/>
      <c r="AI34" s="554"/>
      <c r="AJ34" s="554"/>
      <c r="AK34" s="554"/>
      <c r="AL34" s="554"/>
      <c r="AM34" s="554"/>
      <c r="AN34" s="554"/>
      <c r="AO34" s="554"/>
      <c r="AP34" s="554"/>
      <c r="AQ34" s="554"/>
      <c r="AR34" s="554"/>
      <c r="AS34" s="554"/>
      <c r="AT34" s="554"/>
      <c r="AU34" s="554"/>
      <c r="AV34" s="554"/>
      <c r="AW34" s="554"/>
      <c r="AX34" s="554"/>
      <c r="AY34" s="554"/>
      <c r="AZ34" s="554"/>
      <c r="BA34" s="554"/>
      <c r="BB34" s="554"/>
      <c r="BC34" s="554"/>
      <c r="BD34" s="554"/>
    </row>
    <row r="35" spans="1:56" s="72" customFormat="1" ht="14.25" hidden="1" customHeight="1">
      <c r="A35" s="124"/>
      <c r="B35" s="349"/>
      <c r="C35" s="350"/>
      <c r="D35" s="350"/>
      <c r="E35" s="350"/>
      <c r="F35" s="351"/>
      <c r="G35" s="349"/>
      <c r="H35" s="350"/>
      <c r="I35" s="350"/>
      <c r="J35" s="350"/>
      <c r="K35" s="351"/>
      <c r="L35" s="349"/>
      <c r="M35" s="350"/>
      <c r="N35" s="350"/>
      <c r="O35" s="351"/>
      <c r="P35" s="349"/>
      <c r="Q35" s="351"/>
      <c r="R35" s="349"/>
      <c r="S35" s="350"/>
      <c r="T35" s="350"/>
      <c r="U35" s="351"/>
      <c r="V35" s="349"/>
      <c r="W35" s="350"/>
      <c r="X35" s="350"/>
      <c r="Y35" s="350"/>
      <c r="Z35" s="350"/>
      <c r="AA35" s="350"/>
      <c r="AB35" s="350"/>
      <c r="AC35" s="351"/>
      <c r="AD35" s="554"/>
      <c r="AE35" s="554"/>
      <c r="AF35" s="554"/>
      <c r="AG35" s="554"/>
      <c r="AH35" s="554"/>
      <c r="AI35" s="554"/>
      <c r="AJ35" s="554"/>
      <c r="AK35" s="554"/>
      <c r="AL35" s="554"/>
      <c r="AM35" s="554"/>
      <c r="AN35" s="554"/>
      <c r="AO35" s="554"/>
      <c r="AP35" s="554"/>
      <c r="AQ35" s="554"/>
      <c r="AR35" s="554"/>
      <c r="AS35" s="554"/>
      <c r="AT35" s="554"/>
      <c r="AU35" s="554"/>
      <c r="AV35" s="554"/>
      <c r="AW35" s="554"/>
      <c r="AX35" s="554"/>
      <c r="AY35" s="554"/>
      <c r="AZ35" s="554"/>
      <c r="BA35" s="554"/>
      <c r="BB35" s="554"/>
      <c r="BC35" s="554"/>
      <c r="BD35" s="554"/>
    </row>
    <row r="36" spans="1:56" s="72" customFormat="1" ht="14.25" hidden="1" customHeight="1">
      <c r="A36" s="124"/>
      <c r="B36" s="349"/>
      <c r="C36" s="350"/>
      <c r="D36" s="350"/>
      <c r="E36" s="350"/>
      <c r="F36" s="351"/>
      <c r="G36" s="349"/>
      <c r="H36" s="350"/>
      <c r="I36" s="350"/>
      <c r="J36" s="350"/>
      <c r="K36" s="351"/>
      <c r="L36" s="349"/>
      <c r="M36" s="350"/>
      <c r="N36" s="350"/>
      <c r="O36" s="351"/>
      <c r="P36" s="349"/>
      <c r="Q36" s="351"/>
      <c r="R36" s="349"/>
      <c r="S36" s="350"/>
      <c r="T36" s="350"/>
      <c r="U36" s="351"/>
      <c r="V36" s="349"/>
      <c r="W36" s="350"/>
      <c r="X36" s="350"/>
      <c r="Y36" s="350"/>
      <c r="Z36" s="350"/>
      <c r="AA36" s="350"/>
      <c r="AB36" s="350"/>
      <c r="AC36" s="351"/>
      <c r="AD36" s="554"/>
      <c r="AE36" s="554"/>
      <c r="AF36" s="554"/>
      <c r="AG36" s="554"/>
      <c r="AH36" s="554"/>
      <c r="AI36" s="554"/>
      <c r="AJ36" s="554"/>
      <c r="AK36" s="554"/>
      <c r="AL36" s="554"/>
      <c r="AM36" s="554"/>
      <c r="AN36" s="554"/>
      <c r="AO36" s="554"/>
      <c r="AP36" s="554"/>
      <c r="AQ36" s="554"/>
      <c r="AR36" s="554"/>
      <c r="AS36" s="554"/>
      <c r="AT36" s="554"/>
      <c r="AU36" s="554"/>
      <c r="AV36" s="554"/>
      <c r="AW36" s="554"/>
      <c r="AX36" s="554"/>
      <c r="AY36" s="554"/>
      <c r="AZ36" s="554"/>
      <c r="BA36" s="554"/>
      <c r="BB36" s="554"/>
      <c r="BC36" s="554"/>
      <c r="BD36" s="554"/>
    </row>
    <row r="37" spans="1:56" s="72" customFormat="1" ht="14.25" hidden="1" customHeight="1">
      <c r="A37" s="124"/>
      <c r="B37" s="349"/>
      <c r="C37" s="350"/>
      <c r="D37" s="350"/>
      <c r="E37" s="350"/>
      <c r="F37" s="351"/>
      <c r="G37" s="349"/>
      <c r="H37" s="350"/>
      <c r="I37" s="350"/>
      <c r="J37" s="350"/>
      <c r="K37" s="351"/>
      <c r="L37" s="349"/>
      <c r="M37" s="350"/>
      <c r="N37" s="350"/>
      <c r="O37" s="351"/>
      <c r="P37" s="349"/>
      <c r="Q37" s="351"/>
      <c r="R37" s="349"/>
      <c r="S37" s="350"/>
      <c r="T37" s="350"/>
      <c r="U37" s="351"/>
      <c r="V37" s="349"/>
      <c r="W37" s="350"/>
      <c r="X37" s="350"/>
      <c r="Y37" s="350"/>
      <c r="Z37" s="350"/>
      <c r="AA37" s="350"/>
      <c r="AB37" s="350"/>
      <c r="AC37" s="351"/>
      <c r="AD37" s="554"/>
      <c r="AE37" s="554"/>
      <c r="AF37" s="554"/>
      <c r="AG37" s="554"/>
      <c r="AH37" s="554"/>
      <c r="AI37" s="554"/>
      <c r="AJ37" s="554"/>
      <c r="AK37" s="554"/>
      <c r="AL37" s="554"/>
      <c r="AM37" s="554"/>
      <c r="AN37" s="554"/>
      <c r="AO37" s="554"/>
      <c r="AP37" s="554"/>
      <c r="AQ37" s="554"/>
      <c r="AR37" s="554"/>
      <c r="AS37" s="554"/>
      <c r="AT37" s="554"/>
      <c r="AU37" s="554"/>
      <c r="AV37" s="554"/>
      <c r="AW37" s="554"/>
      <c r="AX37" s="554"/>
      <c r="AY37" s="554"/>
      <c r="AZ37" s="554"/>
      <c r="BA37" s="554"/>
      <c r="BB37" s="554"/>
      <c r="BC37" s="554"/>
      <c r="BD37" s="554"/>
    </row>
    <row r="38" spans="1:56" s="72" customFormat="1" ht="11.25" customHeight="1">
      <c r="A38" s="124"/>
      <c r="B38" s="349"/>
      <c r="C38" s="350"/>
      <c r="D38" s="350"/>
      <c r="E38" s="350"/>
      <c r="F38" s="351"/>
      <c r="G38" s="349"/>
      <c r="H38" s="350"/>
      <c r="I38" s="350"/>
      <c r="J38" s="350"/>
      <c r="K38" s="351"/>
      <c r="L38" s="349"/>
      <c r="M38" s="350"/>
      <c r="N38" s="350"/>
      <c r="O38" s="351"/>
      <c r="P38" s="349"/>
      <c r="Q38" s="351"/>
      <c r="R38" s="349"/>
      <c r="S38" s="350"/>
      <c r="T38" s="350"/>
      <c r="U38" s="351"/>
      <c r="V38" s="349"/>
      <c r="W38" s="350"/>
      <c r="X38" s="350"/>
      <c r="Y38" s="350"/>
      <c r="Z38" s="350"/>
      <c r="AA38" s="350"/>
      <c r="AB38" s="350"/>
      <c r="AC38" s="351"/>
      <c r="AD38" s="554"/>
      <c r="AE38" s="554"/>
      <c r="AF38" s="554"/>
      <c r="AG38" s="554"/>
      <c r="AH38" s="554"/>
      <c r="AI38" s="554"/>
      <c r="AJ38" s="554"/>
      <c r="AK38" s="554"/>
      <c r="AL38" s="554"/>
      <c r="AM38" s="554"/>
      <c r="AN38" s="554"/>
      <c r="AO38" s="554"/>
      <c r="AP38" s="554"/>
      <c r="AQ38" s="554"/>
      <c r="AR38" s="554"/>
      <c r="AS38" s="554"/>
      <c r="AT38" s="554"/>
      <c r="AU38" s="554"/>
      <c r="AV38" s="554"/>
      <c r="AW38" s="554"/>
      <c r="AX38" s="554"/>
      <c r="AY38" s="554"/>
      <c r="AZ38" s="554"/>
      <c r="BA38" s="554"/>
      <c r="BB38" s="554"/>
      <c r="BC38" s="554"/>
      <c r="BD38" s="554"/>
    </row>
    <row r="39" spans="1:56" s="72" customFormat="1" ht="14.25" customHeight="1">
      <c r="A39" s="125"/>
      <c r="B39" s="363"/>
      <c r="C39" s="364"/>
      <c r="D39" s="364"/>
      <c r="E39" s="364"/>
      <c r="F39" s="365"/>
      <c r="G39" s="363"/>
      <c r="H39" s="364"/>
      <c r="I39" s="364"/>
      <c r="J39" s="364"/>
      <c r="K39" s="365"/>
      <c r="L39" s="363"/>
      <c r="M39" s="364"/>
      <c r="N39" s="364"/>
      <c r="O39" s="365"/>
      <c r="P39" s="363"/>
      <c r="Q39" s="365"/>
      <c r="R39" s="363"/>
      <c r="S39" s="364"/>
      <c r="T39" s="364"/>
      <c r="U39" s="365"/>
      <c r="V39" s="363"/>
      <c r="W39" s="364"/>
      <c r="X39" s="364"/>
      <c r="Y39" s="364"/>
      <c r="Z39" s="364"/>
      <c r="AA39" s="364"/>
      <c r="AB39" s="364"/>
      <c r="AC39" s="365"/>
      <c r="AD39" s="554"/>
      <c r="AE39" s="554"/>
      <c r="AF39" s="554"/>
      <c r="AG39" s="554"/>
      <c r="AH39" s="554"/>
      <c r="AI39" s="554"/>
      <c r="AJ39" s="554"/>
      <c r="AK39" s="554"/>
      <c r="AL39" s="554"/>
      <c r="AM39" s="554"/>
      <c r="AN39" s="554"/>
      <c r="AO39" s="554"/>
      <c r="AP39" s="554"/>
      <c r="AQ39" s="554"/>
      <c r="AR39" s="554"/>
      <c r="AS39" s="554"/>
      <c r="AT39" s="554"/>
      <c r="AU39" s="554"/>
      <c r="AV39" s="554"/>
      <c r="AW39" s="554"/>
      <c r="AX39" s="554"/>
      <c r="AY39" s="554"/>
      <c r="AZ39" s="554"/>
      <c r="BA39" s="554"/>
      <c r="BB39" s="554"/>
      <c r="BC39" s="554"/>
      <c r="BD39" s="554"/>
    </row>
    <row r="40" spans="1:56" s="97" customFormat="1" ht="14.25" customHeight="1">
      <c r="A40" s="123"/>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123"/>
      <c r="AB40" s="123"/>
      <c r="AC40" s="123"/>
      <c r="AD40" s="555"/>
      <c r="AE40" s="555"/>
      <c r="AF40" s="555"/>
      <c r="AG40" s="555"/>
      <c r="AH40" s="555"/>
      <c r="AI40" s="555"/>
      <c r="AJ40" s="555"/>
      <c r="AK40" s="555"/>
      <c r="AL40" s="555"/>
      <c r="AM40" s="555"/>
      <c r="AN40" s="555"/>
      <c r="AO40" s="555"/>
      <c r="AP40" s="555"/>
      <c r="AQ40" s="555"/>
      <c r="AR40" s="555"/>
      <c r="AS40" s="555"/>
      <c r="AT40" s="555"/>
      <c r="AU40" s="555"/>
      <c r="AV40" s="555"/>
      <c r="AW40" s="555"/>
      <c r="AX40" s="555"/>
      <c r="AY40" s="555"/>
      <c r="AZ40" s="555"/>
      <c r="BA40" s="555"/>
      <c r="BB40" s="555"/>
      <c r="BC40" s="555"/>
      <c r="BD40" s="555"/>
    </row>
    <row r="41" spans="1:56" s="72" customFormat="1" ht="14.25" customHeight="1"/>
    <row r="42" spans="1:56" s="72" customFormat="1" ht="14.25" customHeight="1"/>
    <row r="43" spans="1:56" s="72" customFormat="1" ht="14.25" customHeight="1"/>
  </sheetData>
  <mergeCells count="221">
    <mergeCell ref="B39:F39"/>
    <mergeCell ref="AD7:BD16"/>
    <mergeCell ref="AD17:BD17"/>
    <mergeCell ref="AD18:BD25"/>
    <mergeCell ref="L11:O11"/>
    <mergeCell ref="B38:F38"/>
    <mergeCell ref="G38:K38"/>
    <mergeCell ref="L38:O38"/>
    <mergeCell ref="P38:Q38"/>
    <mergeCell ref="R38:U38"/>
    <mergeCell ref="V38:AC38"/>
    <mergeCell ref="B37:F37"/>
    <mergeCell ref="G37:K37"/>
    <mergeCell ref="L37:O37"/>
    <mergeCell ref="P37:Q37"/>
    <mergeCell ref="R37:U37"/>
    <mergeCell ref="V37:AC37"/>
    <mergeCell ref="AD26:BD29"/>
    <mergeCell ref="AD30:BD33"/>
    <mergeCell ref="B36:F36"/>
    <mergeCell ref="G36:K36"/>
    <mergeCell ref="L36:O36"/>
    <mergeCell ref="P36:Q36"/>
    <mergeCell ref="R36:U36"/>
    <mergeCell ref="V36:AC36"/>
    <mergeCell ref="B35:F35"/>
    <mergeCell ref="G35:K35"/>
    <mergeCell ref="L35:O35"/>
    <mergeCell ref="P35:Q35"/>
    <mergeCell ref="R35:U35"/>
    <mergeCell ref="V35:AC35"/>
    <mergeCell ref="B34:F34"/>
    <mergeCell ref="G34:K34"/>
    <mergeCell ref="L34:O34"/>
    <mergeCell ref="P34:Q34"/>
    <mergeCell ref="R34:U34"/>
    <mergeCell ref="V34:AC34"/>
    <mergeCell ref="B33:F33"/>
    <mergeCell ref="G33:K33"/>
    <mergeCell ref="L33:O33"/>
    <mergeCell ref="P33:Q33"/>
    <mergeCell ref="R33:U33"/>
    <mergeCell ref="V33:AC33"/>
    <mergeCell ref="B32:F32"/>
    <mergeCell ref="G32:K32"/>
    <mergeCell ref="L32:O32"/>
    <mergeCell ref="P32:Q32"/>
    <mergeCell ref="R32:U32"/>
    <mergeCell ref="V32:AC32"/>
    <mergeCell ref="G31:K31"/>
    <mergeCell ref="L31:O31"/>
    <mergeCell ref="P31:Q31"/>
    <mergeCell ref="R31:U31"/>
    <mergeCell ref="V31:AC31"/>
    <mergeCell ref="B28:F28"/>
    <mergeCell ref="G28:K28"/>
    <mergeCell ref="L28:O28"/>
    <mergeCell ref="P28:Q28"/>
    <mergeCell ref="R28:U28"/>
    <mergeCell ref="V28:AC28"/>
    <mergeCell ref="B30:F30"/>
    <mergeCell ref="G30:K30"/>
    <mergeCell ref="L27:O27"/>
    <mergeCell ref="P27:Q27"/>
    <mergeCell ref="R27:U27"/>
    <mergeCell ref="V27:AC27"/>
    <mergeCell ref="L30:O30"/>
    <mergeCell ref="P30:Q30"/>
    <mergeCell ref="R30:U30"/>
    <mergeCell ref="V30:AC30"/>
    <mergeCell ref="B29:F29"/>
    <mergeCell ref="G29:K29"/>
    <mergeCell ref="L29:O29"/>
    <mergeCell ref="P29:Q29"/>
    <mergeCell ref="R29:U29"/>
    <mergeCell ref="V29:AC29"/>
    <mergeCell ref="B26:F26"/>
    <mergeCell ref="G26:K26"/>
    <mergeCell ref="L26:O26"/>
    <mergeCell ref="P26:Q26"/>
    <mergeCell ref="R26:U26"/>
    <mergeCell ref="V26:AC26"/>
    <mergeCell ref="B25:F25"/>
    <mergeCell ref="G25:K25"/>
    <mergeCell ref="L25:O25"/>
    <mergeCell ref="P25:Q25"/>
    <mergeCell ref="R25:U25"/>
    <mergeCell ref="V25:AC25"/>
    <mergeCell ref="B24:F24"/>
    <mergeCell ref="G24:K24"/>
    <mergeCell ref="L24:O24"/>
    <mergeCell ref="P24:Q24"/>
    <mergeCell ref="R24:U24"/>
    <mergeCell ref="V24:AC24"/>
    <mergeCell ref="B23:F23"/>
    <mergeCell ref="G23:K23"/>
    <mergeCell ref="L23:O23"/>
    <mergeCell ref="P23:Q23"/>
    <mergeCell ref="R23:U23"/>
    <mergeCell ref="V23:AC23"/>
    <mergeCell ref="B22:F22"/>
    <mergeCell ref="G22:K22"/>
    <mergeCell ref="L22:O22"/>
    <mergeCell ref="P22:Q22"/>
    <mergeCell ref="R22:U22"/>
    <mergeCell ref="V22:AC22"/>
    <mergeCell ref="B21:F21"/>
    <mergeCell ref="G21:K21"/>
    <mergeCell ref="L21:O21"/>
    <mergeCell ref="P21:Q21"/>
    <mergeCell ref="R21:U21"/>
    <mergeCell ref="V21:AC21"/>
    <mergeCell ref="B20:F20"/>
    <mergeCell ref="G20:K20"/>
    <mergeCell ref="L20:O20"/>
    <mergeCell ref="P20:Q20"/>
    <mergeCell ref="R20:U20"/>
    <mergeCell ref="V20:AC20"/>
    <mergeCell ref="B19:F19"/>
    <mergeCell ref="G19:K19"/>
    <mergeCell ref="L19:O19"/>
    <mergeCell ref="P19:Q19"/>
    <mergeCell ref="R19:U19"/>
    <mergeCell ref="V19:AC19"/>
    <mergeCell ref="B18:F18"/>
    <mergeCell ref="G18:K18"/>
    <mergeCell ref="L18:O18"/>
    <mergeCell ref="P18:Q18"/>
    <mergeCell ref="R18:U18"/>
    <mergeCell ref="V18:AC18"/>
    <mergeCell ref="B17:F17"/>
    <mergeCell ref="G17:K17"/>
    <mergeCell ref="L17:O17"/>
    <mergeCell ref="P17:Q17"/>
    <mergeCell ref="R17:U17"/>
    <mergeCell ref="V17:AC17"/>
    <mergeCell ref="B16:F16"/>
    <mergeCell ref="G16:K16"/>
    <mergeCell ref="L16:O16"/>
    <mergeCell ref="P16:Q16"/>
    <mergeCell ref="R16:U16"/>
    <mergeCell ref="V16:AC16"/>
    <mergeCell ref="R12:U12"/>
    <mergeCell ref="B15:F15"/>
    <mergeCell ref="G15:K15"/>
    <mergeCell ref="L15:O15"/>
    <mergeCell ref="P15:Q15"/>
    <mergeCell ref="R15:U15"/>
    <mergeCell ref="V15:AC15"/>
    <mergeCell ref="B14:F14"/>
    <mergeCell ref="G14:K14"/>
    <mergeCell ref="L14:O14"/>
    <mergeCell ref="P14:Q14"/>
    <mergeCell ref="R14:U14"/>
    <mergeCell ref="V14:AC14"/>
    <mergeCell ref="B7:F7"/>
    <mergeCell ref="G7:K7"/>
    <mergeCell ref="L7:O7"/>
    <mergeCell ref="P7:Q7"/>
    <mergeCell ref="R7:U7"/>
    <mergeCell ref="V7:AC7"/>
    <mergeCell ref="B8:F8"/>
    <mergeCell ref="V12:AC12"/>
    <mergeCell ref="B13:F13"/>
    <mergeCell ref="G13:K13"/>
    <mergeCell ref="L13:O13"/>
    <mergeCell ref="P13:Q13"/>
    <mergeCell ref="R13:U13"/>
    <mergeCell ref="V13:AC13"/>
    <mergeCell ref="G8:K8"/>
    <mergeCell ref="L8:O8"/>
    <mergeCell ref="P8:Q8"/>
    <mergeCell ref="R8:U8"/>
    <mergeCell ref="V8:AC8"/>
    <mergeCell ref="B12:F12"/>
    <mergeCell ref="G12:K12"/>
    <mergeCell ref="L12:O12"/>
    <mergeCell ref="P12:Q12"/>
    <mergeCell ref="A5:A6"/>
    <mergeCell ref="B5:F6"/>
    <mergeCell ref="G5:K6"/>
    <mergeCell ref="L5:O6"/>
    <mergeCell ref="P5:Q6"/>
    <mergeCell ref="R5:U6"/>
    <mergeCell ref="BB2:BD3"/>
    <mergeCell ref="O3:R3"/>
    <mergeCell ref="S3:AF3"/>
    <mergeCell ref="AG3:AI3"/>
    <mergeCell ref="AJ3:AM3"/>
    <mergeCell ref="AN3:AP3"/>
    <mergeCell ref="AQ3:AT3"/>
    <mergeCell ref="AG2:AI2"/>
    <mergeCell ref="AJ2:AM2"/>
    <mergeCell ref="AN2:AP2"/>
    <mergeCell ref="AQ2:AT2"/>
    <mergeCell ref="AU2:AX3"/>
    <mergeCell ref="AY2:BA3"/>
    <mergeCell ref="V5:AC6"/>
    <mergeCell ref="AD5:BD6"/>
    <mergeCell ref="A1:E3"/>
    <mergeCell ref="F1:J1"/>
    <mergeCell ref="K1:N1"/>
    <mergeCell ref="O1:R1"/>
    <mergeCell ref="S1:AF1"/>
    <mergeCell ref="AG1:AI1"/>
    <mergeCell ref="F2:J3"/>
    <mergeCell ref="K2:N3"/>
    <mergeCell ref="O2:R2"/>
    <mergeCell ref="S2:AF2"/>
    <mergeCell ref="G27:K27"/>
    <mergeCell ref="AJ1:AM1"/>
    <mergeCell ref="AN1:AP1"/>
    <mergeCell ref="AQ1:AT1"/>
    <mergeCell ref="AU1:AX1"/>
    <mergeCell ref="AY1:BA1"/>
    <mergeCell ref="BB1:BD1"/>
    <mergeCell ref="V39:AC39"/>
    <mergeCell ref="R39:U39"/>
    <mergeCell ref="P39:Q39"/>
    <mergeCell ref="L39:O39"/>
    <mergeCell ref="G39:K39"/>
  </mergeCells>
  <pageMargins left="0.78740157480314965" right="0.55118110236220474" top="0.70866141732283472" bottom="0.55118110236220474" header="0.51181102362204722" footer="0.35433070866141736"/>
  <pageSetup paperSize="9" scale="84" orientation="landscape" r:id="rId1"/>
  <headerFooter alignWithMargins="0">
    <oddFooter>&amp;LCHB01400-&amp;P&amp;R&amp;"Arial,標準"(C)Toyo Business Engineering Corp.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62F4-4F2B-4404-A6FE-009494038940}">
  <dimension ref="A1:BD10"/>
  <sheetViews>
    <sheetView showGridLines="0" view="pageBreakPreview" zoomScale="130" zoomScaleNormal="100" zoomScaleSheetLayoutView="130" workbookViewId="0">
      <selection activeCell="R10" sqref="R10:BD10"/>
    </sheetView>
  </sheetViews>
  <sheetFormatPr defaultColWidth="2.75" defaultRowHeight="13.5"/>
  <cols>
    <col min="1" max="12" width="2.75" customWidth="1"/>
    <col min="13" max="13" width="3.75" customWidth="1"/>
    <col min="14" max="40" width="2.75" customWidth="1"/>
    <col min="41" max="44" width="2.75" style="74" customWidth="1"/>
  </cols>
  <sheetData>
    <row r="1" spans="1:56" s="30" customFormat="1" ht="13.5" customHeight="1">
      <c r="A1" s="268" t="str">
        <f>Cover!K6</f>
        <v>MCFrameCS
Production control</v>
      </c>
      <c r="B1" s="326"/>
      <c r="C1" s="326"/>
      <c r="D1" s="326"/>
      <c r="E1" s="327"/>
      <c r="F1" s="274" t="s">
        <v>22</v>
      </c>
      <c r="G1" s="275"/>
      <c r="H1" s="275"/>
      <c r="I1" s="275"/>
      <c r="J1" s="276"/>
      <c r="K1" s="277"/>
      <c r="L1" s="278"/>
      <c r="M1" s="278"/>
      <c r="N1" s="279"/>
      <c r="O1" s="280" t="s">
        <v>25</v>
      </c>
      <c r="P1" s="281"/>
      <c r="Q1" s="281"/>
      <c r="R1" s="282"/>
      <c r="S1" s="229" t="s">
        <v>133</v>
      </c>
      <c r="T1" s="230"/>
      <c r="U1" s="230"/>
      <c r="V1" s="230"/>
      <c r="W1" s="230"/>
      <c r="X1" s="230"/>
      <c r="Y1" s="230"/>
      <c r="Z1" s="230"/>
      <c r="AA1" s="230"/>
      <c r="AB1" s="230"/>
      <c r="AC1" s="230"/>
      <c r="AD1" s="230"/>
      <c r="AE1" s="230"/>
      <c r="AF1" s="231"/>
      <c r="AG1" s="283" t="s">
        <v>29</v>
      </c>
      <c r="AH1" s="284"/>
      <c r="AI1" s="334"/>
      <c r="AJ1" s="258" t="str">
        <f>Cover!D22</f>
        <v>BID</v>
      </c>
      <c r="AK1" s="259"/>
      <c r="AL1" s="259"/>
      <c r="AM1" s="260"/>
      <c r="AN1" s="261" t="s">
        <v>27</v>
      </c>
      <c r="AO1" s="262"/>
      <c r="AP1" s="263"/>
      <c r="AQ1" s="258" t="str">
        <f>Cover!E22</f>
        <v>BID</v>
      </c>
      <c r="AR1" s="259"/>
      <c r="AS1" s="259"/>
      <c r="AT1" s="260"/>
      <c r="AU1" s="264" t="s">
        <v>26</v>
      </c>
      <c r="AV1" s="265"/>
      <c r="AW1" s="265"/>
      <c r="AX1" s="266"/>
      <c r="AY1" s="264" t="s">
        <v>1</v>
      </c>
      <c r="AZ1" s="265"/>
      <c r="BA1" s="266"/>
      <c r="BB1" s="264" t="s">
        <v>2</v>
      </c>
      <c r="BC1" s="265"/>
      <c r="BD1" s="267"/>
    </row>
    <row r="2" spans="1:56" s="30" customFormat="1" ht="13.5" customHeight="1">
      <c r="A2" s="328"/>
      <c r="B2" s="329"/>
      <c r="C2" s="329"/>
      <c r="D2" s="329"/>
      <c r="E2" s="330"/>
      <c r="F2" s="285" t="str">
        <f>Cover!M6</f>
        <v>Sepcification Document</v>
      </c>
      <c r="G2" s="286"/>
      <c r="H2" s="286"/>
      <c r="I2" s="286"/>
      <c r="J2" s="287"/>
      <c r="K2" s="291" t="s">
        <v>51</v>
      </c>
      <c r="L2" s="292"/>
      <c r="M2" s="292"/>
      <c r="N2" s="293"/>
      <c r="O2" s="297" t="s">
        <v>30</v>
      </c>
      <c r="P2" s="298"/>
      <c r="Q2" s="298"/>
      <c r="R2" s="299"/>
      <c r="S2" s="300" t="str">
        <f>Cover!E13</f>
        <v xml:space="preserve">MRA01 </v>
      </c>
      <c r="T2" s="301"/>
      <c r="U2" s="301"/>
      <c r="V2" s="301"/>
      <c r="W2" s="301"/>
      <c r="X2" s="301"/>
      <c r="Y2" s="301"/>
      <c r="Z2" s="301"/>
      <c r="AA2" s="301"/>
      <c r="AB2" s="301"/>
      <c r="AC2" s="301"/>
      <c r="AD2" s="301"/>
      <c r="AE2" s="301"/>
      <c r="AF2" s="302"/>
      <c r="AG2" s="240" t="s">
        <v>28</v>
      </c>
      <c r="AH2" s="241"/>
      <c r="AI2" s="245"/>
      <c r="AJ2" s="242">
        <f>Cover!D21</f>
        <v>45448</v>
      </c>
      <c r="AK2" s="243"/>
      <c r="AL2" s="243"/>
      <c r="AM2" s="244"/>
      <c r="AN2" s="240" t="s">
        <v>28</v>
      </c>
      <c r="AO2" s="241"/>
      <c r="AP2" s="245"/>
      <c r="AQ2" s="242">
        <f>Cover!E21</f>
        <v>45448</v>
      </c>
      <c r="AR2" s="243"/>
      <c r="AS2" s="243"/>
      <c r="AT2" s="244"/>
      <c r="AU2" s="246" t="s">
        <v>83</v>
      </c>
      <c r="AV2" s="247"/>
      <c r="AW2" s="247"/>
      <c r="AX2" s="248"/>
      <c r="AY2" s="252" t="s">
        <v>64</v>
      </c>
      <c r="AZ2" s="253"/>
      <c r="BA2" s="254"/>
      <c r="BB2" s="220">
        <f>Cover!E16</f>
        <v>0</v>
      </c>
      <c r="BC2" s="221"/>
      <c r="BD2" s="222"/>
    </row>
    <row r="3" spans="1:56" s="30" customFormat="1" ht="13.5" customHeight="1" thickBot="1">
      <c r="A3" s="331"/>
      <c r="B3" s="332"/>
      <c r="C3" s="332"/>
      <c r="D3" s="332"/>
      <c r="E3" s="333"/>
      <c r="F3" s="288"/>
      <c r="G3" s="289"/>
      <c r="H3" s="289"/>
      <c r="I3" s="289"/>
      <c r="J3" s="290"/>
      <c r="K3" s="294"/>
      <c r="L3" s="295"/>
      <c r="M3" s="295"/>
      <c r="N3" s="296"/>
      <c r="O3" s="226" t="s">
        <v>31</v>
      </c>
      <c r="P3" s="227"/>
      <c r="Q3" s="227"/>
      <c r="R3" s="228"/>
      <c r="S3" s="318" t="str">
        <f>Cover!E14</f>
        <v>Material Rack Assigment</v>
      </c>
      <c r="T3" s="319"/>
      <c r="U3" s="319"/>
      <c r="V3" s="319"/>
      <c r="W3" s="319"/>
      <c r="X3" s="319"/>
      <c r="Y3" s="319"/>
      <c r="Z3" s="319"/>
      <c r="AA3" s="319"/>
      <c r="AB3" s="319"/>
      <c r="AC3" s="319"/>
      <c r="AD3" s="319"/>
      <c r="AE3" s="319"/>
      <c r="AF3" s="320"/>
      <c r="AG3" s="232"/>
      <c r="AH3" s="233"/>
      <c r="AI3" s="335"/>
      <c r="AJ3" s="234"/>
      <c r="AK3" s="235"/>
      <c r="AL3" s="235"/>
      <c r="AM3" s="236"/>
      <c r="AN3" s="237"/>
      <c r="AO3" s="238"/>
      <c r="AP3" s="239"/>
      <c r="AQ3" s="234"/>
      <c r="AR3" s="235"/>
      <c r="AS3" s="235"/>
      <c r="AT3" s="236"/>
      <c r="AU3" s="249"/>
      <c r="AV3" s="250"/>
      <c r="AW3" s="250"/>
      <c r="AX3" s="251"/>
      <c r="AY3" s="255"/>
      <c r="AZ3" s="256"/>
      <c r="BA3" s="257"/>
      <c r="BB3" s="223"/>
      <c r="BC3" s="224"/>
      <c r="BD3" s="225"/>
    </row>
    <row r="4" spans="1:56" ht="6.75" customHeight="1" thickBot="1">
      <c r="L4" t="s">
        <v>52</v>
      </c>
    </row>
    <row r="5" spans="1:56" s="1" customFormat="1" ht="14.25" customHeight="1" thickBot="1">
      <c r="A5" s="100" t="s">
        <v>102</v>
      </c>
      <c r="B5" s="101"/>
      <c r="C5" s="101"/>
      <c r="D5" s="101"/>
      <c r="E5" s="101"/>
      <c r="F5" s="101"/>
      <c r="G5" s="101"/>
      <c r="H5" s="101"/>
      <c r="I5" s="101"/>
      <c r="J5" s="101"/>
      <c r="K5" s="101"/>
      <c r="L5" s="101"/>
      <c r="M5" s="101"/>
      <c r="N5" s="101"/>
      <c r="O5" s="101"/>
      <c r="P5" s="101"/>
      <c r="Q5" s="101"/>
      <c r="R5" s="101"/>
      <c r="S5" s="101"/>
      <c r="T5" s="101"/>
      <c r="U5" s="101"/>
      <c r="V5" s="101"/>
      <c r="W5" s="101"/>
      <c r="X5" s="101"/>
      <c r="Y5" s="101"/>
      <c r="Z5" s="101"/>
      <c r="AA5" s="101"/>
      <c r="AB5" s="101"/>
      <c r="AC5" s="101"/>
      <c r="AD5" s="101"/>
      <c r="AE5" s="101"/>
      <c r="AF5" s="101"/>
      <c r="AG5" s="101"/>
      <c r="AH5" s="101"/>
      <c r="AI5" s="101"/>
      <c r="AJ5" s="101"/>
      <c r="AK5" s="101"/>
      <c r="AL5" s="101"/>
      <c r="AM5" s="101"/>
      <c r="AN5" s="101"/>
      <c r="AO5" s="101"/>
      <c r="AP5" s="101"/>
      <c r="AQ5" s="101"/>
      <c r="AR5" s="101"/>
      <c r="AS5" s="101"/>
      <c r="AT5" s="101"/>
      <c r="AU5" s="101"/>
      <c r="AV5" s="101"/>
      <c r="AW5" s="101"/>
      <c r="AX5" s="101"/>
      <c r="AY5" s="101"/>
      <c r="AZ5" s="101"/>
      <c r="BA5" s="101"/>
      <c r="BB5" s="101"/>
      <c r="BC5" s="101"/>
      <c r="BD5" s="102"/>
    </row>
    <row r="6" spans="1:56" s="1" customFormat="1" ht="14.25" customHeight="1" thickBot="1">
      <c r="A6" s="103" t="s">
        <v>67</v>
      </c>
      <c r="B6" s="98" t="s">
        <v>32</v>
      </c>
      <c r="C6" s="99"/>
      <c r="D6" s="99"/>
      <c r="E6" s="99"/>
      <c r="F6" s="99"/>
      <c r="G6" s="99"/>
      <c r="H6" s="99"/>
      <c r="I6" s="104"/>
      <c r="J6" s="98" t="s">
        <v>103</v>
      </c>
      <c r="K6" s="99"/>
      <c r="L6" s="99"/>
      <c r="M6" s="99"/>
      <c r="N6" s="99"/>
      <c r="O6" s="99"/>
      <c r="P6" s="99"/>
      <c r="Q6" s="104"/>
      <c r="R6" s="427" t="s">
        <v>104</v>
      </c>
      <c r="S6" s="428"/>
      <c r="T6" s="428"/>
      <c r="U6" s="428"/>
      <c r="V6" s="428"/>
      <c r="W6" s="428"/>
      <c r="X6" s="428"/>
      <c r="Y6" s="428"/>
      <c r="Z6" s="428"/>
      <c r="AA6" s="428"/>
      <c r="AB6" s="428"/>
      <c r="AC6" s="428"/>
      <c r="AD6" s="428"/>
      <c r="AE6" s="428"/>
      <c r="AF6" s="428"/>
      <c r="AG6" s="428"/>
      <c r="AH6" s="428"/>
      <c r="AI6" s="428"/>
      <c r="AJ6" s="428"/>
      <c r="AK6" s="428"/>
      <c r="AL6" s="428"/>
      <c r="AM6" s="428"/>
      <c r="AN6" s="428"/>
      <c r="AO6" s="428"/>
      <c r="AP6" s="428"/>
      <c r="AQ6" s="428"/>
      <c r="AR6" s="428"/>
      <c r="AS6" s="428"/>
      <c r="AT6" s="428"/>
      <c r="AU6" s="428"/>
      <c r="AV6" s="428"/>
      <c r="AW6" s="428"/>
      <c r="AX6" s="428"/>
      <c r="AY6" s="428"/>
      <c r="AZ6" s="428"/>
      <c r="BA6" s="428"/>
      <c r="BB6" s="428"/>
      <c r="BC6" s="428"/>
      <c r="BD6" s="429"/>
    </row>
    <row r="7" spans="1:56" s="91" customFormat="1" ht="14.25" customHeight="1" thickBot="1">
      <c r="A7" s="107">
        <v>1</v>
      </c>
      <c r="B7" s="442" t="s">
        <v>109</v>
      </c>
      <c r="C7" s="443"/>
      <c r="D7" s="443"/>
      <c r="E7" s="443"/>
      <c r="F7" s="443"/>
      <c r="G7" s="443"/>
      <c r="H7" s="443"/>
      <c r="I7" s="444"/>
      <c r="J7" s="445" t="s">
        <v>168</v>
      </c>
      <c r="K7" s="440"/>
      <c r="L7" s="440"/>
      <c r="M7" s="440"/>
      <c r="N7" s="440"/>
      <c r="O7" s="440"/>
      <c r="P7" s="440"/>
      <c r="Q7" s="441"/>
      <c r="R7" s="430" t="s">
        <v>233</v>
      </c>
      <c r="S7" s="431"/>
      <c r="T7" s="431"/>
      <c r="U7" s="431"/>
      <c r="V7" s="431"/>
      <c r="W7" s="431"/>
      <c r="X7" s="431"/>
      <c r="Y7" s="431"/>
      <c r="Z7" s="431"/>
      <c r="AA7" s="431"/>
      <c r="AB7" s="431"/>
      <c r="AC7" s="431"/>
      <c r="AD7" s="431"/>
      <c r="AE7" s="431"/>
      <c r="AF7" s="431"/>
      <c r="AG7" s="431"/>
      <c r="AH7" s="431"/>
      <c r="AI7" s="431"/>
      <c r="AJ7" s="431"/>
      <c r="AK7" s="431"/>
      <c r="AL7" s="431"/>
      <c r="AM7" s="431"/>
      <c r="AN7" s="431"/>
      <c r="AO7" s="431"/>
      <c r="AP7" s="431"/>
      <c r="AQ7" s="431"/>
      <c r="AR7" s="431"/>
      <c r="AS7" s="431"/>
      <c r="AT7" s="431"/>
      <c r="AU7" s="431"/>
      <c r="AV7" s="431"/>
      <c r="AW7" s="431"/>
      <c r="AX7" s="431"/>
      <c r="AY7" s="431"/>
      <c r="AZ7" s="431"/>
      <c r="BA7" s="431"/>
      <c r="BB7" s="431"/>
      <c r="BC7" s="431"/>
      <c r="BD7" s="432"/>
    </row>
    <row r="8" spans="1:56" s="91" customFormat="1" ht="14.25" customHeight="1">
      <c r="A8" s="107">
        <v>2</v>
      </c>
      <c r="B8" s="442" t="s">
        <v>109</v>
      </c>
      <c r="C8" s="443"/>
      <c r="D8" s="443"/>
      <c r="E8" s="443"/>
      <c r="F8" s="443"/>
      <c r="G8" s="443"/>
      <c r="H8" s="443"/>
      <c r="I8" s="444"/>
      <c r="J8" s="557" t="s">
        <v>167</v>
      </c>
      <c r="K8" s="443"/>
      <c r="L8" s="443"/>
      <c r="M8" s="443"/>
      <c r="N8" s="443"/>
      <c r="O8" s="443"/>
      <c r="P8" s="443"/>
      <c r="Q8" s="444"/>
      <c r="R8" s="433" t="s">
        <v>234</v>
      </c>
      <c r="S8" s="434"/>
      <c r="T8" s="434"/>
      <c r="U8" s="434"/>
      <c r="V8" s="434"/>
      <c r="W8" s="434"/>
      <c r="X8" s="434"/>
      <c r="Y8" s="434"/>
      <c r="Z8" s="434"/>
      <c r="AA8" s="434"/>
      <c r="AB8" s="434"/>
      <c r="AC8" s="434"/>
      <c r="AD8" s="434"/>
      <c r="AE8" s="434"/>
      <c r="AF8" s="434"/>
      <c r="AG8" s="434"/>
      <c r="AH8" s="434"/>
      <c r="AI8" s="434"/>
      <c r="AJ8" s="434"/>
      <c r="AK8" s="434"/>
      <c r="AL8" s="434"/>
      <c r="AM8" s="434"/>
      <c r="AN8" s="434"/>
      <c r="AO8" s="434"/>
      <c r="AP8" s="434"/>
      <c r="AQ8" s="434"/>
      <c r="AR8" s="434"/>
      <c r="AS8" s="434"/>
      <c r="AT8" s="434"/>
      <c r="AU8" s="434"/>
      <c r="AV8" s="434"/>
      <c r="AW8" s="434"/>
      <c r="AX8" s="434"/>
      <c r="AY8" s="434"/>
      <c r="AZ8" s="434"/>
      <c r="BA8" s="434"/>
      <c r="BB8" s="434"/>
      <c r="BC8" s="434"/>
      <c r="BD8" s="435"/>
    </row>
    <row r="9" spans="1:56" s="1" customFormat="1" ht="14.25" customHeight="1" thickBot="1">
      <c r="A9" s="105">
        <v>3</v>
      </c>
      <c r="B9" s="442" t="s">
        <v>108</v>
      </c>
      <c r="C9" s="443"/>
      <c r="D9" s="443"/>
      <c r="E9" s="443"/>
      <c r="F9" s="443"/>
      <c r="G9" s="443"/>
      <c r="H9" s="443"/>
      <c r="I9" s="444"/>
      <c r="J9" s="445" t="s">
        <v>136</v>
      </c>
      <c r="K9" s="440"/>
      <c r="L9" s="440"/>
      <c r="M9" s="440"/>
      <c r="N9" s="440"/>
      <c r="O9" s="440"/>
      <c r="P9" s="440"/>
      <c r="Q9" s="441"/>
      <c r="R9" s="436"/>
      <c r="S9" s="437"/>
      <c r="T9" s="437"/>
      <c r="U9" s="437"/>
      <c r="V9" s="437"/>
      <c r="W9" s="437"/>
      <c r="X9" s="437"/>
      <c r="Y9" s="437"/>
      <c r="Z9" s="437"/>
      <c r="AA9" s="437"/>
      <c r="AB9" s="437"/>
      <c r="AC9" s="437"/>
      <c r="AD9" s="437"/>
      <c r="AE9" s="437"/>
      <c r="AF9" s="437"/>
      <c r="AG9" s="437"/>
      <c r="AH9" s="437"/>
      <c r="AI9" s="437"/>
      <c r="AJ9" s="437"/>
      <c r="AK9" s="437"/>
      <c r="AL9" s="437"/>
      <c r="AM9" s="437"/>
      <c r="AN9" s="437"/>
      <c r="AO9" s="437"/>
      <c r="AP9" s="437"/>
      <c r="AQ9" s="437"/>
      <c r="AR9" s="437"/>
      <c r="AS9" s="437"/>
      <c r="AT9" s="437"/>
      <c r="AU9" s="437"/>
      <c r="AV9" s="437"/>
      <c r="AW9" s="437"/>
      <c r="AX9" s="437"/>
      <c r="AY9" s="437"/>
      <c r="AZ9" s="437"/>
      <c r="BA9" s="437"/>
      <c r="BB9" s="437"/>
      <c r="BC9" s="437"/>
      <c r="BD9" s="438"/>
    </row>
    <row r="10" spans="1:56" s="1" customFormat="1" ht="14.25" customHeight="1" thickBot="1">
      <c r="A10" s="105">
        <v>4</v>
      </c>
      <c r="B10" s="439" t="s">
        <v>110</v>
      </c>
      <c r="C10" s="440"/>
      <c r="D10" s="440"/>
      <c r="E10" s="440"/>
      <c r="F10" s="440"/>
      <c r="G10" s="440"/>
      <c r="H10" s="440"/>
      <c r="I10" s="441"/>
      <c r="J10" s="439" t="s">
        <v>111</v>
      </c>
      <c r="K10" s="440"/>
      <c r="L10" s="440"/>
      <c r="M10" s="440"/>
      <c r="N10" s="440"/>
      <c r="O10" s="440"/>
      <c r="P10" s="440"/>
      <c r="Q10" s="441"/>
      <c r="R10" s="436"/>
      <c r="S10" s="437"/>
      <c r="T10" s="437"/>
      <c r="U10" s="437"/>
      <c r="V10" s="437"/>
      <c r="W10" s="437"/>
      <c r="X10" s="437"/>
      <c r="Y10" s="437"/>
      <c r="Z10" s="437"/>
      <c r="AA10" s="437"/>
      <c r="AB10" s="437"/>
      <c r="AC10" s="437"/>
      <c r="AD10" s="437"/>
      <c r="AE10" s="437"/>
      <c r="AF10" s="437"/>
      <c r="AG10" s="437"/>
      <c r="AH10" s="437"/>
      <c r="AI10" s="437"/>
      <c r="AJ10" s="437"/>
      <c r="AK10" s="437"/>
      <c r="AL10" s="437"/>
      <c r="AM10" s="437"/>
      <c r="AN10" s="437"/>
      <c r="AO10" s="437"/>
      <c r="AP10" s="437"/>
      <c r="AQ10" s="437"/>
      <c r="AR10" s="437"/>
      <c r="AS10" s="437"/>
      <c r="AT10" s="437"/>
      <c r="AU10" s="437"/>
      <c r="AV10" s="437"/>
      <c r="AW10" s="437"/>
      <c r="AX10" s="437"/>
      <c r="AY10" s="437"/>
      <c r="AZ10" s="437"/>
      <c r="BA10" s="437"/>
      <c r="BB10" s="437"/>
      <c r="BC10" s="437"/>
      <c r="BD10" s="438"/>
    </row>
  </sheetData>
  <mergeCells count="42">
    <mergeCell ref="R6:BD6"/>
    <mergeCell ref="R7:BD7"/>
    <mergeCell ref="R8:BD8"/>
    <mergeCell ref="R9:BD9"/>
    <mergeCell ref="B10:I10"/>
    <mergeCell ref="J10:Q10"/>
    <mergeCell ref="R10:BD10"/>
    <mergeCell ref="B7:I7"/>
    <mergeCell ref="J7:Q7"/>
    <mergeCell ref="B9:I9"/>
    <mergeCell ref="J9:Q9"/>
    <mergeCell ref="B8:I8"/>
    <mergeCell ref="J8:Q8"/>
    <mergeCell ref="AU1:AX1"/>
    <mergeCell ref="AY1:BA1"/>
    <mergeCell ref="BB2:BD3"/>
    <mergeCell ref="O3:R3"/>
    <mergeCell ref="S3:AF3"/>
    <mergeCell ref="AG3:AI3"/>
    <mergeCell ref="AJ3:AM3"/>
    <mergeCell ref="AN3:AP3"/>
    <mergeCell ref="AQ3:AT3"/>
    <mergeCell ref="AG2:AI2"/>
    <mergeCell ref="AJ2:AM2"/>
    <mergeCell ref="AN2:AP2"/>
    <mergeCell ref="AQ2:AT2"/>
    <mergeCell ref="AU2:AX3"/>
    <mergeCell ref="AY2:BA3"/>
    <mergeCell ref="BB1:BD1"/>
    <mergeCell ref="A1:E3"/>
    <mergeCell ref="F1:J1"/>
    <mergeCell ref="K1:N1"/>
    <mergeCell ref="O1:R1"/>
    <mergeCell ref="S1:AF1"/>
    <mergeCell ref="AJ1:AM1"/>
    <mergeCell ref="AN1:AP1"/>
    <mergeCell ref="AQ1:AT1"/>
    <mergeCell ref="AG1:AI1"/>
    <mergeCell ref="F2:J3"/>
    <mergeCell ref="K2:N3"/>
    <mergeCell ref="O2:R2"/>
    <mergeCell ref="S2:AF2"/>
  </mergeCells>
  <hyperlinks>
    <hyperlink ref="J7" r:id="rId1" xr:uid="{F3DE46B2-E696-4C77-B8B5-CC468652877E}"/>
    <hyperlink ref="J8" r:id="rId2" xr:uid="{0420F3C4-B06B-48FE-94A9-861F74668953}"/>
  </hyperlinks>
  <pageMargins left="0.78740157480314965" right="0.55118110236220474" top="0.70866141732283472" bottom="0.55118110236220474" header="0.51181102362204722" footer="0.35433070866141736"/>
  <pageSetup paperSize="9" scale="48" orientation="landscape" r:id="rId3"/>
  <headerFooter alignWithMargins="0">
    <oddFooter>&amp;LCHB01400-&amp;P&amp;R&amp;"Arial,標準"(C)Toyo Business Engineering Corp. [Confidential]</oddFooter>
  </headerFooter>
  <colBreaks count="1" manualBreakCount="1">
    <brk id="56"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DC66E-9401-4535-B8E3-40909B4FFB68}">
  <sheetPr>
    <pageSetUpPr fitToPage="1"/>
  </sheetPr>
  <dimension ref="A1:AY67"/>
  <sheetViews>
    <sheetView showGridLines="0" view="pageBreakPreview" zoomScale="130" zoomScaleNormal="100" zoomScaleSheetLayoutView="130" workbookViewId="0">
      <selection activeCell="AT58" sqref="AT58:AY58"/>
    </sheetView>
  </sheetViews>
  <sheetFormatPr defaultColWidth="2.75" defaultRowHeight="14.25" customHeight="1"/>
  <cols>
    <col min="1" max="12" width="2.75" style="32" customWidth="1"/>
    <col min="13" max="13" width="3.75" style="32" customWidth="1"/>
    <col min="14" max="39" width="2.75" style="32" customWidth="1"/>
    <col min="40" max="50" width="2.75" style="32"/>
    <col min="51" max="51" width="4.875" style="32" customWidth="1"/>
    <col min="52" max="16384" width="2.75" style="32"/>
  </cols>
  <sheetData>
    <row r="1" spans="1:51" s="30" customFormat="1" ht="13.5" customHeight="1">
      <c r="A1" s="268" t="str">
        <f>システム名</f>
        <v>MCFrameCS
Production control</v>
      </c>
      <c r="B1" s="269"/>
      <c r="C1" s="269"/>
      <c r="D1" s="269"/>
      <c r="E1" s="269"/>
      <c r="F1" s="274" t="s">
        <v>22</v>
      </c>
      <c r="G1" s="275"/>
      <c r="H1" s="275"/>
      <c r="I1" s="275"/>
      <c r="J1" s="276"/>
      <c r="K1" s="277"/>
      <c r="L1" s="278"/>
      <c r="M1" s="278"/>
      <c r="N1" s="279"/>
      <c r="O1" s="280" t="s">
        <v>25</v>
      </c>
      <c r="P1" s="281"/>
      <c r="Q1" s="281"/>
      <c r="R1" s="282"/>
      <c r="S1" s="229" t="s">
        <v>133</v>
      </c>
      <c r="T1" s="230"/>
      <c r="U1" s="230"/>
      <c r="V1" s="230"/>
      <c r="W1" s="230"/>
      <c r="X1" s="230"/>
      <c r="Y1" s="230"/>
      <c r="Z1" s="230"/>
      <c r="AA1" s="231"/>
      <c r="AB1" s="283" t="s">
        <v>29</v>
      </c>
      <c r="AC1" s="284"/>
      <c r="AD1" s="284"/>
      <c r="AE1" s="258" t="str">
        <f>作成者</f>
        <v>BID</v>
      </c>
      <c r="AF1" s="259"/>
      <c r="AG1" s="259"/>
      <c r="AH1" s="260"/>
      <c r="AI1" s="261" t="s">
        <v>27</v>
      </c>
      <c r="AJ1" s="262"/>
      <c r="AK1" s="263"/>
      <c r="AL1" s="258" t="str">
        <f>Cover!E22</f>
        <v>BID</v>
      </c>
      <c r="AM1" s="259"/>
      <c r="AN1" s="259"/>
      <c r="AO1" s="260"/>
      <c r="AP1" s="264" t="s">
        <v>26</v>
      </c>
      <c r="AQ1" s="265"/>
      <c r="AR1" s="265"/>
      <c r="AS1" s="266"/>
      <c r="AT1" s="264" t="s">
        <v>1</v>
      </c>
      <c r="AU1" s="265"/>
      <c r="AV1" s="266"/>
      <c r="AW1" s="264" t="s">
        <v>2</v>
      </c>
      <c r="AX1" s="265"/>
      <c r="AY1" s="267"/>
    </row>
    <row r="2" spans="1:51" s="30" customFormat="1" ht="13.5" customHeight="1">
      <c r="A2" s="270"/>
      <c r="B2" s="271"/>
      <c r="C2" s="271"/>
      <c r="D2" s="271"/>
      <c r="E2" s="271"/>
      <c r="F2" s="285" t="str">
        <f>文書名</f>
        <v>Sepcification Document</v>
      </c>
      <c r="G2" s="286"/>
      <c r="H2" s="286"/>
      <c r="I2" s="286"/>
      <c r="J2" s="287"/>
      <c r="K2" s="291" t="s">
        <v>53</v>
      </c>
      <c r="L2" s="292"/>
      <c r="M2" s="292"/>
      <c r="N2" s="293"/>
      <c r="O2" s="297" t="s">
        <v>30</v>
      </c>
      <c r="P2" s="298"/>
      <c r="Q2" s="298"/>
      <c r="R2" s="299"/>
      <c r="S2" s="300" t="str">
        <f>Cover!E13</f>
        <v xml:space="preserve">MRA01 </v>
      </c>
      <c r="T2" s="301"/>
      <c r="U2" s="301"/>
      <c r="V2" s="301"/>
      <c r="W2" s="301"/>
      <c r="X2" s="301"/>
      <c r="Y2" s="301"/>
      <c r="Z2" s="301"/>
      <c r="AA2" s="302"/>
      <c r="AB2" s="240" t="s">
        <v>28</v>
      </c>
      <c r="AC2" s="241"/>
      <c r="AD2" s="241"/>
      <c r="AE2" s="242">
        <f>作成日</f>
        <v>45448</v>
      </c>
      <c r="AF2" s="243"/>
      <c r="AG2" s="243"/>
      <c r="AH2" s="244"/>
      <c r="AI2" s="240" t="s">
        <v>28</v>
      </c>
      <c r="AJ2" s="241"/>
      <c r="AK2" s="245"/>
      <c r="AL2" s="242">
        <f>Cover!E21</f>
        <v>45448</v>
      </c>
      <c r="AM2" s="243"/>
      <c r="AN2" s="243"/>
      <c r="AO2" s="244"/>
      <c r="AP2" s="246" t="str">
        <f>文書番号</f>
        <v>BRD-001</v>
      </c>
      <c r="AQ2" s="247"/>
      <c r="AR2" s="247"/>
      <c r="AS2" s="248"/>
      <c r="AT2" s="252" t="str">
        <f>version</f>
        <v>3.80.0</v>
      </c>
      <c r="AU2" s="253"/>
      <c r="AV2" s="254"/>
      <c r="AW2" s="220">
        <f>Revision</f>
        <v>0</v>
      </c>
      <c r="AX2" s="221"/>
      <c r="AY2" s="222"/>
    </row>
    <row r="3" spans="1:51" s="30" customFormat="1" ht="13.5" customHeight="1" thickBot="1">
      <c r="A3" s="272"/>
      <c r="B3" s="273"/>
      <c r="C3" s="273"/>
      <c r="D3" s="273"/>
      <c r="E3" s="273"/>
      <c r="F3" s="288"/>
      <c r="G3" s="289"/>
      <c r="H3" s="289"/>
      <c r="I3" s="289"/>
      <c r="J3" s="290"/>
      <c r="K3" s="294"/>
      <c r="L3" s="295"/>
      <c r="M3" s="295"/>
      <c r="N3" s="296"/>
      <c r="O3" s="226" t="s">
        <v>31</v>
      </c>
      <c r="P3" s="227"/>
      <c r="Q3" s="227"/>
      <c r="R3" s="228"/>
      <c r="S3" s="318" t="str">
        <f>Cover!E14</f>
        <v>Material Rack Assigment</v>
      </c>
      <c r="T3" s="319"/>
      <c r="U3" s="319"/>
      <c r="V3" s="319"/>
      <c r="W3" s="319"/>
      <c r="X3" s="319"/>
      <c r="Y3" s="319"/>
      <c r="Z3" s="319"/>
      <c r="AA3" s="320"/>
      <c r="AB3" s="232"/>
      <c r="AC3" s="233"/>
      <c r="AD3" s="233"/>
      <c r="AE3" s="234"/>
      <c r="AF3" s="235"/>
      <c r="AG3" s="235"/>
      <c r="AH3" s="236"/>
      <c r="AI3" s="237"/>
      <c r="AJ3" s="238"/>
      <c r="AK3" s="239"/>
      <c r="AL3" s="234"/>
      <c r="AM3" s="235"/>
      <c r="AN3" s="235"/>
      <c r="AO3" s="236"/>
      <c r="AP3" s="249"/>
      <c r="AQ3" s="250"/>
      <c r="AR3" s="250"/>
      <c r="AS3" s="251"/>
      <c r="AT3" s="255"/>
      <c r="AU3" s="256"/>
      <c r="AV3" s="257"/>
      <c r="AW3" s="223"/>
      <c r="AX3" s="224"/>
      <c r="AY3" s="225"/>
    </row>
    <row r="4" spans="1:51" ht="6.75" customHeight="1">
      <c r="A4" s="31"/>
      <c r="AY4" s="35"/>
    </row>
    <row r="5" spans="1:51" s="67" customFormat="1" ht="14.25" customHeight="1">
      <c r="A5" s="510"/>
      <c r="B5" s="511"/>
      <c r="C5" s="511"/>
      <c r="D5" s="511"/>
      <c r="E5" s="511"/>
      <c r="F5" s="511"/>
      <c r="G5" s="511"/>
      <c r="H5" s="511"/>
      <c r="I5" s="511"/>
      <c r="J5" s="511"/>
      <c r="K5" s="511"/>
      <c r="L5" s="511"/>
      <c r="M5" s="511"/>
      <c r="N5" s="511"/>
      <c r="O5" s="511"/>
      <c r="P5" s="511"/>
      <c r="Q5" s="511"/>
      <c r="R5" s="511"/>
      <c r="S5" s="511"/>
      <c r="T5" s="511"/>
      <c r="U5" s="511"/>
      <c r="V5" s="511"/>
      <c r="W5" s="511"/>
      <c r="X5" s="511"/>
      <c r="Y5" s="511"/>
      <c r="Z5" s="511"/>
      <c r="AA5" s="511"/>
      <c r="AB5" s="511"/>
      <c r="AC5" s="511"/>
      <c r="AD5" s="511"/>
      <c r="AE5" s="511"/>
      <c r="AF5" s="511"/>
      <c r="AG5" s="511"/>
      <c r="AH5" s="511"/>
      <c r="AI5" s="511"/>
      <c r="AJ5" s="511"/>
      <c r="AK5" s="511"/>
      <c r="AL5" s="511"/>
      <c r="AM5" s="511"/>
      <c r="AN5" s="511"/>
      <c r="AO5" s="511"/>
      <c r="AP5" s="511"/>
      <c r="AQ5" s="511"/>
      <c r="AR5" s="511"/>
      <c r="AS5" s="511"/>
      <c r="AT5" s="511"/>
      <c r="AU5" s="511"/>
      <c r="AV5" s="511"/>
      <c r="AW5" s="511"/>
      <c r="AX5" s="511"/>
      <c r="AY5" s="512"/>
    </row>
    <row r="6" spans="1:51" s="58" customFormat="1" ht="14.25" customHeight="1" thickBot="1">
      <c r="A6" s="449"/>
      <c r="B6" s="450"/>
      <c r="C6" s="451"/>
      <c r="D6" s="452"/>
      <c r="E6" s="452"/>
      <c r="F6" s="452"/>
      <c r="G6" s="452"/>
      <c r="H6" s="452"/>
      <c r="I6" s="452"/>
      <c r="J6" s="452"/>
      <c r="K6" s="453"/>
      <c r="L6" s="446"/>
      <c r="M6" s="447"/>
      <c r="N6" s="447"/>
      <c r="O6" s="447"/>
      <c r="P6" s="447"/>
      <c r="Q6" s="447"/>
      <c r="R6" s="447"/>
      <c r="S6" s="447"/>
      <c r="T6" s="450"/>
      <c r="U6" s="446"/>
      <c r="V6" s="447"/>
      <c r="W6" s="447"/>
      <c r="X6" s="447"/>
      <c r="Y6" s="447"/>
      <c r="Z6" s="447"/>
      <c r="AA6" s="447"/>
      <c r="AB6" s="447"/>
      <c r="AC6" s="450"/>
      <c r="AD6" s="451"/>
      <c r="AE6" s="452"/>
      <c r="AF6" s="452"/>
      <c r="AG6" s="452"/>
      <c r="AH6" s="452"/>
      <c r="AI6" s="452"/>
      <c r="AJ6" s="452"/>
      <c r="AK6" s="452"/>
      <c r="AL6" s="452"/>
      <c r="AM6" s="452"/>
      <c r="AN6" s="452"/>
      <c r="AO6" s="453"/>
      <c r="AP6" s="454"/>
      <c r="AQ6" s="455"/>
      <c r="AR6" s="454"/>
      <c r="AS6" s="455"/>
      <c r="AT6" s="446"/>
      <c r="AU6" s="447"/>
      <c r="AV6" s="447"/>
      <c r="AW6" s="447"/>
      <c r="AX6" s="447"/>
      <c r="AY6" s="448"/>
    </row>
    <row r="7" spans="1:51" s="58" customFormat="1" ht="14.25" customHeight="1">
      <c r="A7" s="500" t="s">
        <v>56</v>
      </c>
      <c r="B7" s="501"/>
      <c r="C7" s="501"/>
      <c r="D7" s="502"/>
      <c r="E7" s="503"/>
      <c r="F7" s="504"/>
      <c r="G7" s="504"/>
      <c r="H7" s="504"/>
      <c r="I7" s="504"/>
      <c r="J7" s="504"/>
      <c r="K7" s="505"/>
      <c r="L7" s="506" t="s">
        <v>55</v>
      </c>
      <c r="M7" s="501"/>
      <c r="N7" s="501"/>
      <c r="O7" s="502"/>
      <c r="P7" s="507" t="s">
        <v>149</v>
      </c>
      <c r="Q7" s="508"/>
      <c r="R7" s="508"/>
      <c r="S7" s="508"/>
      <c r="T7" s="508"/>
      <c r="U7" s="508"/>
      <c r="V7" s="508"/>
      <c r="W7" s="508"/>
      <c r="X7" s="508"/>
      <c r="Y7" s="508"/>
      <c r="Z7" s="508"/>
      <c r="AA7" s="508"/>
      <c r="AB7" s="508"/>
      <c r="AC7" s="509"/>
      <c r="AD7" s="469" t="s">
        <v>33</v>
      </c>
      <c r="AE7" s="470"/>
      <c r="AF7" s="470"/>
      <c r="AG7" s="470"/>
      <c r="AH7" s="470"/>
      <c r="AI7" s="471"/>
      <c r="AJ7" s="472"/>
      <c r="AK7" s="473"/>
      <c r="AL7" s="473"/>
      <c r="AM7" s="473"/>
      <c r="AN7" s="473"/>
      <c r="AO7" s="473"/>
      <c r="AP7" s="473"/>
      <c r="AQ7" s="473"/>
      <c r="AR7" s="473"/>
      <c r="AS7" s="473"/>
      <c r="AT7" s="473"/>
      <c r="AU7" s="473"/>
      <c r="AV7" s="473"/>
      <c r="AW7" s="473"/>
      <c r="AX7" s="473"/>
      <c r="AY7" s="474"/>
    </row>
    <row r="8" spans="1:51" s="58" customFormat="1" ht="18.399999999999999" customHeight="1">
      <c r="A8" s="475" t="s">
        <v>54</v>
      </c>
      <c r="B8" s="476"/>
      <c r="C8" s="479" t="s">
        <v>57</v>
      </c>
      <c r="D8" s="480"/>
      <c r="E8" s="480"/>
      <c r="F8" s="480"/>
      <c r="G8" s="480"/>
      <c r="H8" s="480"/>
      <c r="I8" s="480"/>
      <c r="J8" s="480"/>
      <c r="K8" s="476"/>
      <c r="L8" s="483" t="s">
        <v>58</v>
      </c>
      <c r="M8" s="484"/>
      <c r="N8" s="484"/>
      <c r="O8" s="484"/>
      <c r="P8" s="484"/>
      <c r="Q8" s="484"/>
      <c r="R8" s="484"/>
      <c r="S8" s="484"/>
      <c r="T8" s="484"/>
      <c r="U8" s="484"/>
      <c r="V8" s="484"/>
      <c r="W8" s="484"/>
      <c r="X8" s="484"/>
      <c r="Y8" s="484"/>
      <c r="Z8" s="484"/>
      <c r="AA8" s="484"/>
      <c r="AB8" s="484"/>
      <c r="AC8" s="485"/>
      <c r="AD8" s="486" t="s">
        <v>61</v>
      </c>
      <c r="AE8" s="487"/>
      <c r="AF8" s="487"/>
      <c r="AG8" s="487"/>
      <c r="AH8" s="487"/>
      <c r="AI8" s="487"/>
      <c r="AJ8" s="487"/>
      <c r="AK8" s="487"/>
      <c r="AL8" s="487"/>
      <c r="AM8" s="487"/>
      <c r="AN8" s="487"/>
      <c r="AO8" s="488"/>
      <c r="AP8" s="486" t="s">
        <v>62</v>
      </c>
      <c r="AQ8" s="488"/>
      <c r="AR8" s="486" t="s">
        <v>63</v>
      </c>
      <c r="AS8" s="488"/>
      <c r="AT8" s="479" t="s">
        <v>33</v>
      </c>
      <c r="AU8" s="480"/>
      <c r="AV8" s="480"/>
      <c r="AW8" s="480"/>
      <c r="AX8" s="480"/>
      <c r="AY8" s="492"/>
    </row>
    <row r="9" spans="1:51" s="58" customFormat="1" ht="21.4" customHeight="1" thickBot="1">
      <c r="A9" s="477"/>
      <c r="B9" s="478"/>
      <c r="C9" s="481"/>
      <c r="D9" s="482"/>
      <c r="E9" s="482"/>
      <c r="F9" s="482"/>
      <c r="G9" s="482"/>
      <c r="H9" s="482"/>
      <c r="I9" s="482"/>
      <c r="J9" s="482"/>
      <c r="K9" s="478"/>
      <c r="L9" s="486" t="s">
        <v>59</v>
      </c>
      <c r="M9" s="487"/>
      <c r="N9" s="487"/>
      <c r="O9" s="487"/>
      <c r="P9" s="487"/>
      <c r="Q9" s="487"/>
      <c r="R9" s="487"/>
      <c r="S9" s="487"/>
      <c r="T9" s="488"/>
      <c r="U9" s="494" t="s">
        <v>60</v>
      </c>
      <c r="V9" s="495"/>
      <c r="W9" s="495"/>
      <c r="X9" s="495"/>
      <c r="Y9" s="495"/>
      <c r="Z9" s="495"/>
      <c r="AA9" s="495"/>
      <c r="AB9" s="495"/>
      <c r="AC9" s="496"/>
      <c r="AD9" s="489"/>
      <c r="AE9" s="490"/>
      <c r="AF9" s="490"/>
      <c r="AG9" s="490"/>
      <c r="AH9" s="490"/>
      <c r="AI9" s="490"/>
      <c r="AJ9" s="490"/>
      <c r="AK9" s="490"/>
      <c r="AL9" s="490"/>
      <c r="AM9" s="490"/>
      <c r="AN9" s="490"/>
      <c r="AO9" s="491"/>
      <c r="AP9" s="489"/>
      <c r="AQ9" s="491"/>
      <c r="AR9" s="489"/>
      <c r="AS9" s="491"/>
      <c r="AT9" s="481"/>
      <c r="AU9" s="482"/>
      <c r="AV9" s="482"/>
      <c r="AW9" s="482"/>
      <c r="AX9" s="482"/>
      <c r="AY9" s="493"/>
    </row>
    <row r="10" spans="1:51" s="58" customFormat="1" ht="20.45" customHeight="1" thickTop="1" thickBot="1">
      <c r="A10" s="456">
        <v>1</v>
      </c>
      <c r="B10" s="457"/>
      <c r="C10" s="466" t="s">
        <v>137</v>
      </c>
      <c r="D10" s="467"/>
      <c r="E10" s="467"/>
      <c r="F10" s="467"/>
      <c r="G10" s="467"/>
      <c r="H10" s="467"/>
      <c r="I10" s="467"/>
      <c r="J10" s="467"/>
      <c r="K10" s="468"/>
      <c r="L10" s="497" t="s">
        <v>149</v>
      </c>
      <c r="M10" s="498"/>
      <c r="N10" s="498"/>
      <c r="O10" s="498"/>
      <c r="P10" s="498"/>
      <c r="Q10" s="498"/>
      <c r="R10" s="498"/>
      <c r="S10" s="498"/>
      <c r="T10" s="499"/>
      <c r="U10" s="446" t="s">
        <v>156</v>
      </c>
      <c r="V10" s="447"/>
      <c r="W10" s="447"/>
      <c r="X10" s="447"/>
      <c r="Y10" s="447"/>
      <c r="Z10" s="447"/>
      <c r="AA10" s="447"/>
      <c r="AB10" s="447"/>
      <c r="AC10" s="450"/>
      <c r="AD10" s="458"/>
      <c r="AE10" s="459"/>
      <c r="AF10" s="459"/>
      <c r="AG10" s="459"/>
      <c r="AH10" s="459"/>
      <c r="AI10" s="459"/>
      <c r="AJ10" s="459"/>
      <c r="AK10" s="459"/>
      <c r="AL10" s="459"/>
      <c r="AM10" s="459"/>
      <c r="AN10" s="459"/>
      <c r="AO10" s="460"/>
      <c r="AP10" s="461"/>
      <c r="AQ10" s="462"/>
      <c r="AR10" s="461"/>
      <c r="AS10" s="462"/>
      <c r="AT10" s="463" t="s">
        <v>208</v>
      </c>
      <c r="AU10" s="464"/>
      <c r="AV10" s="464"/>
      <c r="AW10" s="464"/>
      <c r="AX10" s="464"/>
      <c r="AY10" s="465"/>
    </row>
    <row r="11" spans="1:51" ht="14.25" customHeight="1" thickTop="1">
      <c r="A11" s="449">
        <v>2</v>
      </c>
      <c r="B11" s="450"/>
      <c r="C11" s="466" t="s">
        <v>138</v>
      </c>
      <c r="D11" s="467"/>
      <c r="E11" s="467"/>
      <c r="F11" s="467"/>
      <c r="G11" s="467"/>
      <c r="H11" s="467"/>
      <c r="I11" s="467"/>
      <c r="J11" s="467"/>
      <c r="K11" s="468"/>
      <c r="L11" s="497" t="s">
        <v>149</v>
      </c>
      <c r="M11" s="498"/>
      <c r="N11" s="498"/>
      <c r="O11" s="498"/>
      <c r="P11" s="498"/>
      <c r="Q11" s="498"/>
      <c r="R11" s="498"/>
      <c r="S11" s="498"/>
      <c r="T11" s="499"/>
      <c r="U11" s="446" t="s">
        <v>155</v>
      </c>
      <c r="V11" s="447"/>
      <c r="W11" s="447"/>
      <c r="X11" s="447"/>
      <c r="Y11" s="447"/>
      <c r="Z11" s="447"/>
      <c r="AA11" s="447"/>
      <c r="AB11" s="447"/>
      <c r="AC11" s="450"/>
      <c r="AD11" s="451"/>
      <c r="AE11" s="452"/>
      <c r="AF11" s="452"/>
      <c r="AG11" s="452"/>
      <c r="AH11" s="452"/>
      <c r="AI11" s="452"/>
      <c r="AJ11" s="452"/>
      <c r="AK11" s="452"/>
      <c r="AL11" s="452"/>
      <c r="AM11" s="452"/>
      <c r="AN11" s="452"/>
      <c r="AO11" s="453"/>
      <c r="AP11" s="454"/>
      <c r="AQ11" s="455"/>
      <c r="AR11" s="454"/>
      <c r="AS11" s="455"/>
      <c r="AT11" s="446" t="s">
        <v>188</v>
      </c>
      <c r="AU11" s="447"/>
      <c r="AV11" s="447"/>
      <c r="AW11" s="447"/>
      <c r="AX11" s="447"/>
      <c r="AY11" s="448"/>
    </row>
    <row r="12" spans="1:51" ht="14.25" customHeight="1">
      <c r="A12" s="449">
        <v>3</v>
      </c>
      <c r="B12" s="450"/>
      <c r="C12" s="451" t="s">
        <v>139</v>
      </c>
      <c r="D12" s="452"/>
      <c r="E12" s="452"/>
      <c r="F12" s="452"/>
      <c r="G12" s="452"/>
      <c r="H12" s="452"/>
      <c r="I12" s="452"/>
      <c r="J12" s="452"/>
      <c r="K12" s="453"/>
      <c r="L12" s="497" t="s">
        <v>149</v>
      </c>
      <c r="M12" s="498"/>
      <c r="N12" s="498"/>
      <c r="O12" s="498"/>
      <c r="P12" s="498"/>
      <c r="Q12" s="498"/>
      <c r="R12" s="498"/>
      <c r="S12" s="498"/>
      <c r="T12" s="499"/>
      <c r="U12" s="446" t="s">
        <v>155</v>
      </c>
      <c r="V12" s="447"/>
      <c r="W12" s="447"/>
      <c r="X12" s="447"/>
      <c r="Y12" s="447"/>
      <c r="Z12" s="447"/>
      <c r="AA12" s="447"/>
      <c r="AB12" s="447"/>
      <c r="AC12" s="450"/>
      <c r="AD12" s="451"/>
      <c r="AE12" s="452"/>
      <c r="AF12" s="452"/>
      <c r="AG12" s="452"/>
      <c r="AH12" s="452"/>
      <c r="AI12" s="452"/>
      <c r="AJ12" s="452"/>
      <c r="AK12" s="452"/>
      <c r="AL12" s="452"/>
      <c r="AM12" s="452"/>
      <c r="AN12" s="452"/>
      <c r="AO12" s="453"/>
      <c r="AP12" s="454"/>
      <c r="AQ12" s="455"/>
      <c r="AR12" s="454"/>
      <c r="AS12" s="455"/>
      <c r="AT12" s="446" t="s">
        <v>187</v>
      </c>
      <c r="AU12" s="447"/>
      <c r="AV12" s="447"/>
      <c r="AW12" s="447"/>
      <c r="AX12" s="447"/>
      <c r="AY12" s="448"/>
    </row>
    <row r="13" spans="1:51" ht="14.25" customHeight="1">
      <c r="A13" s="449">
        <v>4</v>
      </c>
      <c r="B13" s="450"/>
      <c r="C13" s="451" t="s">
        <v>140</v>
      </c>
      <c r="D13" s="452"/>
      <c r="E13" s="452"/>
      <c r="F13" s="452"/>
      <c r="G13" s="452"/>
      <c r="H13" s="452"/>
      <c r="I13" s="452"/>
      <c r="J13" s="452"/>
      <c r="K13" s="453"/>
      <c r="L13" s="497" t="s">
        <v>149</v>
      </c>
      <c r="M13" s="498"/>
      <c r="N13" s="498"/>
      <c r="O13" s="498"/>
      <c r="P13" s="498"/>
      <c r="Q13" s="498"/>
      <c r="R13" s="498"/>
      <c r="S13" s="498"/>
      <c r="T13" s="499"/>
      <c r="U13" s="446" t="s">
        <v>183</v>
      </c>
      <c r="V13" s="447"/>
      <c r="W13" s="447"/>
      <c r="X13" s="447"/>
      <c r="Y13" s="447"/>
      <c r="Z13" s="447"/>
      <c r="AA13" s="447"/>
      <c r="AB13" s="447"/>
      <c r="AC13" s="450"/>
      <c r="AD13" s="451"/>
      <c r="AE13" s="452"/>
      <c r="AF13" s="452"/>
      <c r="AG13" s="452"/>
      <c r="AH13" s="452"/>
      <c r="AI13" s="452"/>
      <c r="AJ13" s="452"/>
      <c r="AK13" s="452"/>
      <c r="AL13" s="452"/>
      <c r="AM13" s="452"/>
      <c r="AN13" s="452"/>
      <c r="AO13" s="453"/>
      <c r="AP13" s="454"/>
      <c r="AQ13" s="455"/>
      <c r="AR13" s="454"/>
      <c r="AS13" s="455"/>
      <c r="AT13" s="446" t="s">
        <v>209</v>
      </c>
      <c r="AU13" s="447"/>
      <c r="AV13" s="447"/>
      <c r="AW13" s="447"/>
      <c r="AX13" s="447"/>
      <c r="AY13" s="448"/>
    </row>
    <row r="14" spans="1:51" ht="14.25" customHeight="1">
      <c r="A14" s="449">
        <v>5</v>
      </c>
      <c r="B14" s="450"/>
      <c r="C14" s="451" t="s">
        <v>141</v>
      </c>
      <c r="D14" s="452"/>
      <c r="E14" s="452"/>
      <c r="F14" s="452"/>
      <c r="G14" s="452"/>
      <c r="H14" s="452"/>
      <c r="I14" s="452"/>
      <c r="J14" s="452"/>
      <c r="K14" s="453"/>
      <c r="L14" s="497" t="s">
        <v>149</v>
      </c>
      <c r="M14" s="498"/>
      <c r="N14" s="498"/>
      <c r="O14" s="498"/>
      <c r="P14" s="498"/>
      <c r="Q14" s="498"/>
      <c r="R14" s="498"/>
      <c r="S14" s="498"/>
      <c r="T14" s="499"/>
      <c r="U14" s="446" t="s">
        <v>156</v>
      </c>
      <c r="V14" s="447"/>
      <c r="W14" s="447"/>
      <c r="X14" s="447"/>
      <c r="Y14" s="447"/>
      <c r="Z14" s="447"/>
      <c r="AA14" s="447"/>
      <c r="AB14" s="447"/>
      <c r="AC14" s="450"/>
      <c r="AD14" s="451"/>
      <c r="AE14" s="452"/>
      <c r="AF14" s="452"/>
      <c r="AG14" s="452"/>
      <c r="AH14" s="452"/>
      <c r="AI14" s="452"/>
      <c r="AJ14" s="452"/>
      <c r="AK14" s="452"/>
      <c r="AL14" s="452"/>
      <c r="AM14" s="452"/>
      <c r="AN14" s="452"/>
      <c r="AO14" s="453"/>
      <c r="AP14" s="454"/>
      <c r="AQ14" s="455"/>
      <c r="AR14" s="454"/>
      <c r="AS14" s="455"/>
      <c r="AT14" s="446" t="s">
        <v>210</v>
      </c>
      <c r="AU14" s="447"/>
      <c r="AV14" s="447"/>
      <c r="AW14" s="447"/>
      <c r="AX14" s="447"/>
      <c r="AY14" s="448"/>
    </row>
    <row r="15" spans="1:51" ht="14.25" customHeight="1">
      <c r="A15" s="449">
        <v>6</v>
      </c>
      <c r="B15" s="450"/>
      <c r="C15" s="451" t="s">
        <v>142</v>
      </c>
      <c r="D15" s="452"/>
      <c r="E15" s="452"/>
      <c r="F15" s="452"/>
      <c r="G15" s="452"/>
      <c r="H15" s="452"/>
      <c r="I15" s="452"/>
      <c r="J15" s="452"/>
      <c r="K15" s="453"/>
      <c r="L15" s="497" t="s">
        <v>149</v>
      </c>
      <c r="M15" s="498"/>
      <c r="N15" s="498"/>
      <c r="O15" s="498"/>
      <c r="P15" s="498"/>
      <c r="Q15" s="498"/>
      <c r="R15" s="498"/>
      <c r="S15" s="498"/>
      <c r="T15" s="499"/>
      <c r="U15" s="446" t="s">
        <v>205</v>
      </c>
      <c r="V15" s="447"/>
      <c r="W15" s="447"/>
      <c r="X15" s="447"/>
      <c r="Y15" s="447"/>
      <c r="Z15" s="447"/>
      <c r="AA15" s="447"/>
      <c r="AB15" s="447"/>
      <c r="AC15" s="450"/>
      <c r="AD15" s="138"/>
      <c r="AE15" s="139"/>
      <c r="AF15" s="139"/>
      <c r="AG15" s="139"/>
      <c r="AH15" s="139"/>
      <c r="AI15" s="139"/>
      <c r="AJ15" s="139"/>
      <c r="AK15" s="139"/>
      <c r="AL15" s="139"/>
      <c r="AM15" s="139"/>
      <c r="AN15" s="139"/>
      <c r="AO15" s="140"/>
      <c r="AP15" s="141"/>
      <c r="AQ15" s="142"/>
      <c r="AR15" s="141"/>
      <c r="AS15" s="142"/>
      <c r="AT15" s="446" t="s">
        <v>65</v>
      </c>
      <c r="AU15" s="447"/>
      <c r="AV15" s="447"/>
      <c r="AW15" s="447"/>
      <c r="AX15" s="447"/>
      <c r="AY15" s="448"/>
    </row>
    <row r="16" spans="1:51" ht="14.25" customHeight="1">
      <c r="A16" s="449">
        <v>7</v>
      </c>
      <c r="B16" s="450"/>
      <c r="C16" s="451" t="s">
        <v>143</v>
      </c>
      <c r="D16" s="452"/>
      <c r="E16" s="452"/>
      <c r="F16" s="452"/>
      <c r="G16" s="452"/>
      <c r="H16" s="452"/>
      <c r="I16" s="452"/>
      <c r="J16" s="452"/>
      <c r="K16" s="453"/>
      <c r="L16" s="497" t="s">
        <v>149</v>
      </c>
      <c r="M16" s="498"/>
      <c r="N16" s="498"/>
      <c r="O16" s="498"/>
      <c r="P16" s="498"/>
      <c r="Q16" s="498"/>
      <c r="R16" s="498"/>
      <c r="S16" s="498"/>
      <c r="T16" s="499"/>
      <c r="U16" s="446" t="s">
        <v>157</v>
      </c>
      <c r="V16" s="447"/>
      <c r="W16" s="447"/>
      <c r="X16" s="447"/>
      <c r="Y16" s="447"/>
      <c r="Z16" s="447"/>
      <c r="AA16" s="447"/>
      <c r="AB16" s="447"/>
      <c r="AC16" s="450"/>
      <c r="AD16" s="138"/>
      <c r="AE16" s="139"/>
      <c r="AF16" s="139"/>
      <c r="AG16" s="139"/>
      <c r="AH16" s="139"/>
      <c r="AI16" s="139"/>
      <c r="AJ16" s="139"/>
      <c r="AK16" s="139"/>
      <c r="AL16" s="139"/>
      <c r="AM16" s="139"/>
      <c r="AN16" s="139"/>
      <c r="AO16" s="140"/>
      <c r="AP16" s="141"/>
      <c r="AQ16" s="142"/>
      <c r="AR16" s="141"/>
      <c r="AS16" s="142"/>
      <c r="AT16" s="446" t="s">
        <v>211</v>
      </c>
      <c r="AU16" s="447"/>
      <c r="AV16" s="447"/>
      <c r="AW16" s="447"/>
      <c r="AX16" s="447"/>
      <c r="AY16" s="448"/>
    </row>
    <row r="17" spans="1:51" ht="14.25" customHeight="1">
      <c r="A17" s="449">
        <v>8</v>
      </c>
      <c r="B17" s="450"/>
      <c r="C17" s="451" t="s">
        <v>144</v>
      </c>
      <c r="D17" s="452"/>
      <c r="E17" s="452"/>
      <c r="F17" s="452"/>
      <c r="G17" s="452"/>
      <c r="H17" s="452"/>
      <c r="I17" s="452"/>
      <c r="J17" s="452"/>
      <c r="K17" s="453"/>
      <c r="L17" s="497" t="s">
        <v>149</v>
      </c>
      <c r="M17" s="498"/>
      <c r="N17" s="498"/>
      <c r="O17" s="498"/>
      <c r="P17" s="498"/>
      <c r="Q17" s="498"/>
      <c r="R17" s="498"/>
      <c r="S17" s="498"/>
      <c r="T17" s="499"/>
      <c r="U17" s="446" t="s">
        <v>206</v>
      </c>
      <c r="V17" s="447"/>
      <c r="W17" s="447"/>
      <c r="X17" s="447"/>
      <c r="Y17" s="447"/>
      <c r="Z17" s="447"/>
      <c r="AA17" s="447"/>
      <c r="AB17" s="447"/>
      <c r="AC17" s="450"/>
      <c r="AD17" s="138"/>
      <c r="AE17" s="139"/>
      <c r="AF17" s="139"/>
      <c r="AG17" s="139"/>
      <c r="AH17" s="139"/>
      <c r="AI17" s="139"/>
      <c r="AJ17" s="139"/>
      <c r="AK17" s="139"/>
      <c r="AL17" s="139"/>
      <c r="AM17" s="139"/>
      <c r="AN17" s="139"/>
      <c r="AO17" s="140"/>
      <c r="AP17" s="141"/>
      <c r="AQ17" s="142"/>
      <c r="AR17" s="141"/>
      <c r="AS17" s="142"/>
      <c r="AT17" s="446" t="s">
        <v>212</v>
      </c>
      <c r="AU17" s="447"/>
      <c r="AV17" s="447"/>
      <c r="AW17" s="447"/>
      <c r="AX17" s="447"/>
      <c r="AY17" s="448"/>
    </row>
    <row r="18" spans="1:51" ht="14.25" customHeight="1">
      <c r="A18" s="449">
        <v>9</v>
      </c>
      <c r="B18" s="450"/>
      <c r="C18" s="451" t="s">
        <v>145</v>
      </c>
      <c r="D18" s="452"/>
      <c r="E18" s="452"/>
      <c r="F18" s="452"/>
      <c r="G18" s="452"/>
      <c r="H18" s="452"/>
      <c r="I18" s="452"/>
      <c r="J18" s="452"/>
      <c r="K18" s="453"/>
      <c r="L18" s="497" t="s">
        <v>149</v>
      </c>
      <c r="M18" s="498"/>
      <c r="N18" s="498"/>
      <c r="O18" s="498"/>
      <c r="P18" s="498"/>
      <c r="Q18" s="498"/>
      <c r="R18" s="498"/>
      <c r="S18" s="498"/>
      <c r="T18" s="499"/>
      <c r="U18" s="446" t="s">
        <v>157</v>
      </c>
      <c r="V18" s="447"/>
      <c r="W18" s="447"/>
      <c r="X18" s="447"/>
      <c r="Y18" s="447"/>
      <c r="Z18" s="447"/>
      <c r="AA18" s="447"/>
      <c r="AB18" s="447"/>
      <c r="AC18" s="450"/>
      <c r="AD18" s="138"/>
      <c r="AE18" s="139"/>
      <c r="AF18" s="139"/>
      <c r="AG18" s="139"/>
      <c r="AH18" s="139"/>
      <c r="AI18" s="139"/>
      <c r="AJ18" s="139"/>
      <c r="AK18" s="139"/>
      <c r="AL18" s="139"/>
      <c r="AM18" s="139"/>
      <c r="AN18" s="139"/>
      <c r="AO18" s="140"/>
      <c r="AP18" s="141"/>
      <c r="AQ18" s="142"/>
      <c r="AR18" s="141"/>
      <c r="AS18" s="142"/>
      <c r="AT18" s="446" t="s">
        <v>213</v>
      </c>
      <c r="AU18" s="447"/>
      <c r="AV18" s="447"/>
      <c r="AW18" s="447"/>
      <c r="AX18" s="447"/>
      <c r="AY18" s="448"/>
    </row>
    <row r="19" spans="1:51" ht="14.25" customHeight="1">
      <c r="A19" s="449">
        <v>10</v>
      </c>
      <c r="B19" s="450"/>
      <c r="C19" s="446" t="s">
        <v>146</v>
      </c>
      <c r="D19" s="447"/>
      <c r="E19" s="447"/>
      <c r="F19" s="447"/>
      <c r="G19" s="447"/>
      <c r="H19" s="447"/>
      <c r="I19" s="447"/>
      <c r="J19" s="447"/>
      <c r="K19" s="450"/>
      <c r="L19" s="497" t="s">
        <v>149</v>
      </c>
      <c r="M19" s="498"/>
      <c r="N19" s="498"/>
      <c r="O19" s="498"/>
      <c r="P19" s="498"/>
      <c r="Q19" s="498"/>
      <c r="R19" s="498"/>
      <c r="S19" s="498"/>
      <c r="T19" s="499"/>
      <c r="U19" s="446" t="s">
        <v>156</v>
      </c>
      <c r="V19" s="447"/>
      <c r="W19" s="447"/>
      <c r="X19" s="447"/>
      <c r="Y19" s="447"/>
      <c r="Z19" s="447"/>
      <c r="AA19" s="447"/>
      <c r="AB19" s="447"/>
      <c r="AC19" s="450"/>
      <c r="AD19" s="138"/>
      <c r="AE19" s="139"/>
      <c r="AF19" s="139"/>
      <c r="AG19" s="139"/>
      <c r="AH19" s="139"/>
      <c r="AI19" s="139"/>
      <c r="AJ19" s="139"/>
      <c r="AK19" s="139"/>
      <c r="AL19" s="139"/>
      <c r="AM19" s="139"/>
      <c r="AN19" s="139"/>
      <c r="AO19" s="140"/>
      <c r="AP19" s="141"/>
      <c r="AQ19" s="142"/>
      <c r="AR19" s="141"/>
      <c r="AS19" s="142"/>
      <c r="AT19" s="446" t="s">
        <v>197</v>
      </c>
      <c r="AU19" s="447"/>
      <c r="AV19" s="447"/>
      <c r="AW19" s="447"/>
      <c r="AX19" s="447"/>
      <c r="AY19" s="448"/>
    </row>
    <row r="20" spans="1:51" ht="14.25" customHeight="1">
      <c r="A20" s="449">
        <v>11</v>
      </c>
      <c r="B20" s="450"/>
      <c r="C20" s="446" t="s">
        <v>147</v>
      </c>
      <c r="D20" s="447"/>
      <c r="E20" s="447"/>
      <c r="F20" s="447"/>
      <c r="G20" s="447"/>
      <c r="H20" s="447"/>
      <c r="I20" s="447"/>
      <c r="J20" s="447"/>
      <c r="K20" s="450"/>
      <c r="L20" s="497" t="s">
        <v>149</v>
      </c>
      <c r="M20" s="498"/>
      <c r="N20" s="498"/>
      <c r="O20" s="498"/>
      <c r="P20" s="498"/>
      <c r="Q20" s="498"/>
      <c r="R20" s="498"/>
      <c r="S20" s="498"/>
      <c r="T20" s="499"/>
      <c r="U20" s="446" t="s">
        <v>156</v>
      </c>
      <c r="V20" s="447"/>
      <c r="W20" s="447"/>
      <c r="X20" s="447"/>
      <c r="Y20" s="447"/>
      <c r="Z20" s="447"/>
      <c r="AA20" s="447"/>
      <c r="AB20" s="447"/>
      <c r="AC20" s="450"/>
      <c r="AD20" s="138"/>
      <c r="AE20" s="139"/>
      <c r="AF20" s="139"/>
      <c r="AG20" s="139"/>
      <c r="AH20" s="139"/>
      <c r="AI20" s="139"/>
      <c r="AJ20" s="139"/>
      <c r="AK20" s="139"/>
      <c r="AL20" s="139"/>
      <c r="AM20" s="139"/>
      <c r="AN20" s="139"/>
      <c r="AO20" s="140"/>
      <c r="AP20" s="141"/>
      <c r="AQ20" s="142"/>
      <c r="AR20" s="141"/>
      <c r="AS20" s="142"/>
      <c r="AT20" s="446" t="s">
        <v>198</v>
      </c>
      <c r="AU20" s="447"/>
      <c r="AV20" s="447"/>
      <c r="AW20" s="447"/>
      <c r="AX20" s="447"/>
      <c r="AY20" s="448"/>
    </row>
    <row r="21" spans="1:51" ht="14.25" customHeight="1">
      <c r="A21" s="449">
        <v>12</v>
      </c>
      <c r="B21" s="450"/>
      <c r="C21" s="446" t="s">
        <v>148</v>
      </c>
      <c r="D21" s="447"/>
      <c r="E21" s="447"/>
      <c r="F21" s="447"/>
      <c r="G21" s="447"/>
      <c r="H21" s="447"/>
      <c r="I21" s="447"/>
      <c r="J21" s="447"/>
      <c r="K21" s="450"/>
      <c r="L21" s="497" t="s">
        <v>149</v>
      </c>
      <c r="M21" s="498"/>
      <c r="N21" s="498"/>
      <c r="O21" s="498"/>
      <c r="P21" s="498"/>
      <c r="Q21" s="498"/>
      <c r="R21" s="498"/>
      <c r="S21" s="498"/>
      <c r="T21" s="499"/>
      <c r="U21" s="446" t="s">
        <v>156</v>
      </c>
      <c r="V21" s="447"/>
      <c r="W21" s="447"/>
      <c r="X21" s="447"/>
      <c r="Y21" s="447"/>
      <c r="Z21" s="447"/>
      <c r="AA21" s="447"/>
      <c r="AB21" s="447"/>
      <c r="AC21" s="450"/>
      <c r="AD21" s="138"/>
      <c r="AE21" s="139"/>
      <c r="AF21" s="139"/>
      <c r="AG21" s="139"/>
      <c r="AH21" s="139"/>
      <c r="AI21" s="139"/>
      <c r="AJ21" s="139"/>
      <c r="AK21" s="139"/>
      <c r="AL21" s="139"/>
      <c r="AM21" s="139"/>
      <c r="AN21" s="139"/>
      <c r="AO21" s="140"/>
      <c r="AP21" s="141"/>
      <c r="AQ21" s="142"/>
      <c r="AR21" s="141"/>
      <c r="AS21" s="142"/>
      <c r="AT21" s="446" t="s">
        <v>199</v>
      </c>
      <c r="AU21" s="447"/>
      <c r="AV21" s="447"/>
      <c r="AW21" s="447"/>
      <c r="AX21" s="447"/>
      <c r="AY21" s="448"/>
    </row>
    <row r="22" spans="1:51" ht="14.25" customHeight="1">
      <c r="A22" s="449">
        <v>13</v>
      </c>
      <c r="B22" s="450"/>
      <c r="C22" s="451" t="s">
        <v>152</v>
      </c>
      <c r="D22" s="452"/>
      <c r="E22" s="452"/>
      <c r="F22" s="452"/>
      <c r="G22" s="452"/>
      <c r="H22" s="452"/>
      <c r="I22" s="452"/>
      <c r="J22" s="452"/>
      <c r="K22" s="453"/>
      <c r="L22" s="497" t="s">
        <v>149</v>
      </c>
      <c r="M22" s="498"/>
      <c r="N22" s="498"/>
      <c r="O22" s="498"/>
      <c r="P22" s="498"/>
      <c r="Q22" s="498"/>
      <c r="R22" s="498"/>
      <c r="S22" s="498"/>
      <c r="T22" s="499"/>
      <c r="U22" s="446" t="s">
        <v>126</v>
      </c>
      <c r="V22" s="447"/>
      <c r="W22" s="447"/>
      <c r="X22" s="447"/>
      <c r="Y22" s="447"/>
      <c r="Z22" s="447"/>
      <c r="AA22" s="447"/>
      <c r="AB22" s="447"/>
      <c r="AC22" s="450"/>
      <c r="AD22" s="138"/>
      <c r="AE22" s="139"/>
      <c r="AF22" s="139"/>
      <c r="AG22" s="139"/>
      <c r="AH22" s="139"/>
      <c r="AI22" s="139"/>
      <c r="AJ22" s="139"/>
      <c r="AK22" s="139"/>
      <c r="AL22" s="139"/>
      <c r="AM22" s="139"/>
      <c r="AN22" s="139"/>
      <c r="AO22" s="140"/>
      <c r="AP22" s="141"/>
      <c r="AQ22" s="142"/>
      <c r="AR22" s="141"/>
      <c r="AS22" s="142"/>
      <c r="AT22" s="446" t="s">
        <v>200</v>
      </c>
      <c r="AU22" s="447"/>
      <c r="AV22" s="447"/>
      <c r="AW22" s="447"/>
      <c r="AX22" s="447"/>
      <c r="AY22" s="448"/>
    </row>
    <row r="23" spans="1:51" ht="14.25" customHeight="1">
      <c r="A23" s="449">
        <v>14</v>
      </c>
      <c r="B23" s="450"/>
      <c r="C23" s="451" t="s">
        <v>153</v>
      </c>
      <c r="D23" s="452"/>
      <c r="E23" s="452"/>
      <c r="F23" s="452"/>
      <c r="G23" s="452"/>
      <c r="H23" s="452"/>
      <c r="I23" s="452"/>
      <c r="J23" s="452"/>
      <c r="K23" s="453"/>
      <c r="L23" s="497" t="s">
        <v>149</v>
      </c>
      <c r="M23" s="498"/>
      <c r="N23" s="498"/>
      <c r="O23" s="498"/>
      <c r="P23" s="498"/>
      <c r="Q23" s="498"/>
      <c r="R23" s="498"/>
      <c r="S23" s="498"/>
      <c r="T23" s="499"/>
      <c r="U23" s="446" t="s">
        <v>183</v>
      </c>
      <c r="V23" s="447"/>
      <c r="W23" s="447"/>
      <c r="X23" s="447"/>
      <c r="Y23" s="447"/>
      <c r="Z23" s="447"/>
      <c r="AA23" s="447"/>
      <c r="AB23" s="447"/>
      <c r="AC23" s="450"/>
      <c r="AD23" s="138"/>
      <c r="AE23" s="139"/>
      <c r="AF23" s="139"/>
      <c r="AG23" s="139"/>
      <c r="AH23" s="139"/>
      <c r="AI23" s="139"/>
      <c r="AJ23" s="139"/>
      <c r="AK23" s="139"/>
      <c r="AL23" s="139"/>
      <c r="AM23" s="139"/>
      <c r="AN23" s="139"/>
      <c r="AO23" s="140"/>
      <c r="AP23" s="141"/>
      <c r="AQ23" s="142"/>
      <c r="AR23" s="141"/>
      <c r="AS23" s="142"/>
      <c r="AT23" s="446" t="s">
        <v>201</v>
      </c>
      <c r="AU23" s="447"/>
      <c r="AV23" s="447"/>
      <c r="AW23" s="447"/>
      <c r="AX23" s="447"/>
      <c r="AY23" s="448"/>
    </row>
    <row r="24" spans="1:51" ht="14.25" customHeight="1">
      <c r="A24" s="449">
        <v>15</v>
      </c>
      <c r="B24" s="450"/>
      <c r="C24" s="451" t="s">
        <v>150</v>
      </c>
      <c r="D24" s="452"/>
      <c r="E24" s="452"/>
      <c r="F24" s="452"/>
      <c r="G24" s="452"/>
      <c r="H24" s="452"/>
      <c r="I24" s="452"/>
      <c r="J24" s="452"/>
      <c r="K24" s="453"/>
      <c r="L24" s="497" t="s">
        <v>149</v>
      </c>
      <c r="M24" s="498"/>
      <c r="N24" s="498"/>
      <c r="O24" s="498"/>
      <c r="P24" s="498"/>
      <c r="Q24" s="498"/>
      <c r="R24" s="498"/>
      <c r="S24" s="498"/>
      <c r="T24" s="499"/>
      <c r="U24" s="446" t="s">
        <v>126</v>
      </c>
      <c r="V24" s="447"/>
      <c r="W24" s="447"/>
      <c r="X24" s="447"/>
      <c r="Y24" s="447"/>
      <c r="Z24" s="447"/>
      <c r="AA24" s="447"/>
      <c r="AB24" s="447"/>
      <c r="AC24" s="450"/>
      <c r="AD24" s="138"/>
      <c r="AE24" s="139"/>
      <c r="AF24" s="139"/>
      <c r="AG24" s="139"/>
      <c r="AH24" s="139"/>
      <c r="AI24" s="139"/>
      <c r="AJ24" s="139"/>
      <c r="AK24" s="139"/>
      <c r="AL24" s="139"/>
      <c r="AM24" s="139"/>
      <c r="AN24" s="139"/>
      <c r="AO24" s="140"/>
      <c r="AP24" s="141"/>
      <c r="AQ24" s="142"/>
      <c r="AR24" s="141"/>
      <c r="AS24" s="142"/>
      <c r="AT24" s="446" t="s">
        <v>202</v>
      </c>
      <c r="AU24" s="447"/>
      <c r="AV24" s="447"/>
      <c r="AW24" s="447"/>
      <c r="AX24" s="447"/>
      <c r="AY24" s="448"/>
    </row>
    <row r="25" spans="1:51" ht="14.25" customHeight="1">
      <c r="A25" s="449">
        <v>16</v>
      </c>
      <c r="B25" s="450"/>
      <c r="C25" s="451" t="s">
        <v>151</v>
      </c>
      <c r="D25" s="452"/>
      <c r="E25" s="452"/>
      <c r="F25" s="452"/>
      <c r="G25" s="452"/>
      <c r="H25" s="452"/>
      <c r="I25" s="452"/>
      <c r="J25" s="452"/>
      <c r="K25" s="453"/>
      <c r="L25" s="497" t="s">
        <v>149</v>
      </c>
      <c r="M25" s="498"/>
      <c r="N25" s="498"/>
      <c r="O25" s="498"/>
      <c r="P25" s="498"/>
      <c r="Q25" s="498"/>
      <c r="R25" s="498"/>
      <c r="S25" s="498"/>
      <c r="T25" s="499"/>
      <c r="U25" s="446" t="s">
        <v>183</v>
      </c>
      <c r="V25" s="447"/>
      <c r="W25" s="447"/>
      <c r="X25" s="447"/>
      <c r="Y25" s="447"/>
      <c r="Z25" s="447"/>
      <c r="AA25" s="447"/>
      <c r="AB25" s="447"/>
      <c r="AC25" s="450"/>
      <c r="AD25" s="138"/>
      <c r="AE25" s="139"/>
      <c r="AF25" s="139"/>
      <c r="AG25" s="139"/>
      <c r="AH25" s="139"/>
      <c r="AI25" s="139"/>
      <c r="AJ25" s="139"/>
      <c r="AK25" s="139"/>
      <c r="AL25" s="139"/>
      <c r="AM25" s="139"/>
      <c r="AN25" s="139"/>
      <c r="AO25" s="140"/>
      <c r="AP25" s="141"/>
      <c r="AQ25" s="142"/>
      <c r="AR25" s="141"/>
      <c r="AS25" s="142"/>
      <c r="AT25" s="446" t="s">
        <v>203</v>
      </c>
      <c r="AU25" s="447"/>
      <c r="AV25" s="447"/>
      <c r="AW25" s="447"/>
      <c r="AX25" s="447"/>
      <c r="AY25" s="448"/>
    </row>
    <row r="26" spans="1:51" ht="14.25" customHeight="1">
      <c r="A26" s="449">
        <v>17</v>
      </c>
      <c r="B26" s="450"/>
      <c r="C26" s="451" t="s">
        <v>154</v>
      </c>
      <c r="D26" s="452"/>
      <c r="E26" s="452"/>
      <c r="F26" s="452"/>
      <c r="G26" s="452"/>
      <c r="H26" s="452"/>
      <c r="I26" s="452"/>
      <c r="J26" s="452"/>
      <c r="K26" s="453"/>
      <c r="L26" s="497" t="s">
        <v>149</v>
      </c>
      <c r="M26" s="498"/>
      <c r="N26" s="498"/>
      <c r="O26" s="498"/>
      <c r="P26" s="498"/>
      <c r="Q26" s="498"/>
      <c r="R26" s="498"/>
      <c r="S26" s="498"/>
      <c r="T26" s="499"/>
      <c r="U26" s="446" t="s">
        <v>207</v>
      </c>
      <c r="V26" s="447"/>
      <c r="W26" s="447"/>
      <c r="X26" s="447"/>
      <c r="Y26" s="447"/>
      <c r="Z26" s="447"/>
      <c r="AA26" s="447"/>
      <c r="AB26" s="447"/>
      <c r="AC26" s="450"/>
      <c r="AD26" s="138"/>
      <c r="AE26" s="139"/>
      <c r="AF26" s="139"/>
      <c r="AG26" s="139"/>
      <c r="AH26" s="139"/>
      <c r="AI26" s="139"/>
      <c r="AJ26" s="139"/>
      <c r="AK26" s="139"/>
      <c r="AL26" s="139"/>
      <c r="AM26" s="139"/>
      <c r="AN26" s="139"/>
      <c r="AO26" s="140"/>
      <c r="AP26" s="141"/>
      <c r="AQ26" s="142"/>
      <c r="AR26" s="141"/>
      <c r="AS26" s="142"/>
      <c r="AT26" s="446" t="s">
        <v>204</v>
      </c>
      <c r="AU26" s="447"/>
      <c r="AV26" s="447"/>
      <c r="AW26" s="447"/>
      <c r="AX26" s="447"/>
      <c r="AY26" s="448"/>
    </row>
    <row r="27" spans="1:51" s="58" customFormat="1" ht="14.25" customHeight="1" thickBot="1">
      <c r="A27" s="449"/>
      <c r="B27" s="450"/>
      <c r="C27" s="451"/>
      <c r="D27" s="452"/>
      <c r="E27" s="452"/>
      <c r="F27" s="452"/>
      <c r="G27" s="452"/>
      <c r="H27" s="452"/>
      <c r="I27" s="452"/>
      <c r="J27" s="452"/>
      <c r="K27" s="453"/>
      <c r="L27" s="446"/>
      <c r="M27" s="447"/>
      <c r="N27" s="447"/>
      <c r="O27" s="447"/>
      <c r="P27" s="447"/>
      <c r="Q27" s="447"/>
      <c r="R27" s="447"/>
      <c r="S27" s="447"/>
      <c r="T27" s="450"/>
      <c r="U27" s="446"/>
      <c r="V27" s="447"/>
      <c r="W27" s="447"/>
      <c r="X27" s="447"/>
      <c r="Y27" s="447"/>
      <c r="Z27" s="447"/>
      <c r="AA27" s="447"/>
      <c r="AB27" s="447"/>
      <c r="AC27" s="450"/>
      <c r="AD27" s="451"/>
      <c r="AE27" s="452"/>
      <c r="AF27" s="452"/>
      <c r="AG27" s="452"/>
      <c r="AH27" s="452"/>
      <c r="AI27" s="452"/>
      <c r="AJ27" s="452"/>
      <c r="AK27" s="452"/>
      <c r="AL27" s="452"/>
      <c r="AM27" s="452"/>
      <c r="AN27" s="452"/>
      <c r="AO27" s="453"/>
      <c r="AP27" s="454"/>
      <c r="AQ27" s="455"/>
      <c r="AR27" s="454"/>
      <c r="AS27" s="455"/>
      <c r="AT27" s="446"/>
      <c r="AU27" s="447"/>
      <c r="AV27" s="447"/>
      <c r="AW27" s="447"/>
      <c r="AX27" s="447"/>
      <c r="AY27" s="448"/>
    </row>
    <row r="28" spans="1:51" s="58" customFormat="1" ht="14.25" customHeight="1">
      <c r="A28" s="500" t="s">
        <v>56</v>
      </c>
      <c r="B28" s="501"/>
      <c r="C28" s="501"/>
      <c r="D28" s="502"/>
      <c r="E28" s="503"/>
      <c r="F28" s="504"/>
      <c r="G28" s="504"/>
      <c r="H28" s="504"/>
      <c r="I28" s="504"/>
      <c r="J28" s="504"/>
      <c r="K28" s="505"/>
      <c r="L28" s="506" t="s">
        <v>55</v>
      </c>
      <c r="M28" s="501"/>
      <c r="N28" s="501"/>
      <c r="O28" s="502"/>
      <c r="P28" s="507" t="s">
        <v>182</v>
      </c>
      <c r="Q28" s="508"/>
      <c r="R28" s="508"/>
      <c r="S28" s="508"/>
      <c r="T28" s="508"/>
      <c r="U28" s="508"/>
      <c r="V28" s="508"/>
      <c r="W28" s="508"/>
      <c r="X28" s="508"/>
      <c r="Y28" s="508"/>
      <c r="Z28" s="508"/>
      <c r="AA28" s="508"/>
      <c r="AB28" s="508"/>
      <c r="AC28" s="509"/>
      <c r="AD28" s="469" t="s">
        <v>33</v>
      </c>
      <c r="AE28" s="470"/>
      <c r="AF28" s="470"/>
      <c r="AG28" s="470"/>
      <c r="AH28" s="470"/>
      <c r="AI28" s="471"/>
      <c r="AJ28" s="472"/>
      <c r="AK28" s="473"/>
      <c r="AL28" s="473"/>
      <c r="AM28" s="473"/>
      <c r="AN28" s="473"/>
      <c r="AO28" s="473"/>
      <c r="AP28" s="473"/>
      <c r="AQ28" s="473"/>
      <c r="AR28" s="473"/>
      <c r="AS28" s="473"/>
      <c r="AT28" s="473"/>
      <c r="AU28" s="473"/>
      <c r="AV28" s="473"/>
      <c r="AW28" s="473"/>
      <c r="AX28" s="473"/>
      <c r="AY28" s="474"/>
    </row>
    <row r="29" spans="1:51" s="58" customFormat="1" ht="18.399999999999999" customHeight="1">
      <c r="A29" s="475" t="s">
        <v>54</v>
      </c>
      <c r="B29" s="476"/>
      <c r="C29" s="479" t="s">
        <v>57</v>
      </c>
      <c r="D29" s="480"/>
      <c r="E29" s="480"/>
      <c r="F29" s="480"/>
      <c r="G29" s="480"/>
      <c r="H29" s="480"/>
      <c r="I29" s="480"/>
      <c r="J29" s="480"/>
      <c r="K29" s="476"/>
      <c r="L29" s="483" t="s">
        <v>58</v>
      </c>
      <c r="M29" s="484"/>
      <c r="N29" s="484"/>
      <c r="O29" s="484"/>
      <c r="P29" s="484"/>
      <c r="Q29" s="484"/>
      <c r="R29" s="484"/>
      <c r="S29" s="484"/>
      <c r="T29" s="484"/>
      <c r="U29" s="484"/>
      <c r="V29" s="484"/>
      <c r="W29" s="484"/>
      <c r="X29" s="484"/>
      <c r="Y29" s="484"/>
      <c r="Z29" s="484"/>
      <c r="AA29" s="484"/>
      <c r="AB29" s="484"/>
      <c r="AC29" s="485"/>
      <c r="AD29" s="486" t="s">
        <v>61</v>
      </c>
      <c r="AE29" s="487"/>
      <c r="AF29" s="487"/>
      <c r="AG29" s="487"/>
      <c r="AH29" s="487"/>
      <c r="AI29" s="487"/>
      <c r="AJ29" s="487"/>
      <c r="AK29" s="487"/>
      <c r="AL29" s="487"/>
      <c r="AM29" s="487"/>
      <c r="AN29" s="487"/>
      <c r="AO29" s="488"/>
      <c r="AP29" s="486" t="s">
        <v>62</v>
      </c>
      <c r="AQ29" s="488"/>
      <c r="AR29" s="486" t="s">
        <v>63</v>
      </c>
      <c r="AS29" s="488"/>
      <c r="AT29" s="479" t="s">
        <v>33</v>
      </c>
      <c r="AU29" s="480"/>
      <c r="AV29" s="480"/>
      <c r="AW29" s="480"/>
      <c r="AX29" s="480"/>
      <c r="AY29" s="492"/>
    </row>
    <row r="30" spans="1:51" s="58" customFormat="1" ht="21.4" customHeight="1" thickBot="1">
      <c r="A30" s="477"/>
      <c r="B30" s="478"/>
      <c r="C30" s="481"/>
      <c r="D30" s="482"/>
      <c r="E30" s="482"/>
      <c r="F30" s="482"/>
      <c r="G30" s="482"/>
      <c r="H30" s="482"/>
      <c r="I30" s="482"/>
      <c r="J30" s="482"/>
      <c r="K30" s="478"/>
      <c r="L30" s="486" t="s">
        <v>59</v>
      </c>
      <c r="M30" s="487"/>
      <c r="N30" s="487"/>
      <c r="O30" s="487"/>
      <c r="P30" s="487"/>
      <c r="Q30" s="487"/>
      <c r="R30" s="487"/>
      <c r="S30" s="487"/>
      <c r="T30" s="488"/>
      <c r="U30" s="494" t="s">
        <v>60</v>
      </c>
      <c r="V30" s="495"/>
      <c r="W30" s="495"/>
      <c r="X30" s="495"/>
      <c r="Y30" s="495"/>
      <c r="Z30" s="495"/>
      <c r="AA30" s="495"/>
      <c r="AB30" s="495"/>
      <c r="AC30" s="496"/>
      <c r="AD30" s="489"/>
      <c r="AE30" s="490"/>
      <c r="AF30" s="490"/>
      <c r="AG30" s="490"/>
      <c r="AH30" s="490"/>
      <c r="AI30" s="490"/>
      <c r="AJ30" s="490"/>
      <c r="AK30" s="490"/>
      <c r="AL30" s="490"/>
      <c r="AM30" s="490"/>
      <c r="AN30" s="490"/>
      <c r="AO30" s="491"/>
      <c r="AP30" s="489"/>
      <c r="AQ30" s="491"/>
      <c r="AR30" s="489"/>
      <c r="AS30" s="491"/>
      <c r="AT30" s="481"/>
      <c r="AU30" s="482"/>
      <c r="AV30" s="482"/>
      <c r="AW30" s="482"/>
      <c r="AX30" s="482"/>
      <c r="AY30" s="493"/>
    </row>
    <row r="31" spans="1:51" s="58" customFormat="1" ht="20.45" customHeight="1" thickTop="1" thickBot="1">
      <c r="A31" s="456">
        <v>1</v>
      </c>
      <c r="B31" s="457"/>
      <c r="C31" s="451" t="s">
        <v>139</v>
      </c>
      <c r="D31" s="452"/>
      <c r="E31" s="452"/>
      <c r="F31" s="452"/>
      <c r="G31" s="452"/>
      <c r="H31" s="452"/>
      <c r="I31" s="452"/>
      <c r="J31" s="452"/>
      <c r="K31" s="453"/>
      <c r="L31" s="446" t="str">
        <f>P28</f>
        <v>ASM_Z_RACK_MASTER</v>
      </c>
      <c r="M31" s="447"/>
      <c r="N31" s="447"/>
      <c r="O31" s="447"/>
      <c r="P31" s="447"/>
      <c r="Q31" s="447"/>
      <c r="R31" s="447"/>
      <c r="S31" s="447"/>
      <c r="T31" s="450"/>
      <c r="U31" s="446" t="s">
        <v>155</v>
      </c>
      <c r="V31" s="447"/>
      <c r="W31" s="447"/>
      <c r="X31" s="447"/>
      <c r="Y31" s="447"/>
      <c r="Z31" s="447"/>
      <c r="AA31" s="447"/>
      <c r="AB31" s="447"/>
      <c r="AC31" s="450"/>
      <c r="AD31" s="458"/>
      <c r="AE31" s="459"/>
      <c r="AF31" s="459"/>
      <c r="AG31" s="459"/>
      <c r="AH31" s="459"/>
      <c r="AI31" s="459"/>
      <c r="AJ31" s="459"/>
      <c r="AK31" s="459"/>
      <c r="AL31" s="459"/>
      <c r="AM31" s="459"/>
      <c r="AN31" s="459"/>
      <c r="AO31" s="460"/>
      <c r="AP31" s="461"/>
      <c r="AQ31" s="462"/>
      <c r="AR31" s="461"/>
      <c r="AS31" s="462"/>
      <c r="AT31" s="463" t="s">
        <v>187</v>
      </c>
      <c r="AU31" s="464"/>
      <c r="AV31" s="464"/>
      <c r="AW31" s="464"/>
      <c r="AX31" s="464"/>
      <c r="AY31" s="465"/>
    </row>
    <row r="32" spans="1:51" ht="14.25" customHeight="1" thickTop="1">
      <c r="A32" s="449">
        <v>2</v>
      </c>
      <c r="B32" s="450"/>
      <c r="C32" s="466" t="s">
        <v>138</v>
      </c>
      <c r="D32" s="467"/>
      <c r="E32" s="467"/>
      <c r="F32" s="467"/>
      <c r="G32" s="467"/>
      <c r="H32" s="467"/>
      <c r="I32" s="467"/>
      <c r="J32" s="467"/>
      <c r="K32" s="468"/>
      <c r="L32" s="446" t="str">
        <f>L31</f>
        <v>ASM_Z_RACK_MASTER</v>
      </c>
      <c r="M32" s="447"/>
      <c r="N32" s="447"/>
      <c r="O32" s="447"/>
      <c r="P32" s="447"/>
      <c r="Q32" s="447"/>
      <c r="R32" s="447"/>
      <c r="S32" s="447"/>
      <c r="T32" s="450"/>
      <c r="U32" s="446" t="s">
        <v>155</v>
      </c>
      <c r="V32" s="447"/>
      <c r="W32" s="447"/>
      <c r="X32" s="447"/>
      <c r="Y32" s="447"/>
      <c r="Z32" s="447"/>
      <c r="AA32" s="447"/>
      <c r="AB32" s="447"/>
      <c r="AC32" s="450"/>
      <c r="AD32" s="451"/>
      <c r="AE32" s="452"/>
      <c r="AF32" s="452"/>
      <c r="AG32" s="452"/>
      <c r="AH32" s="452"/>
      <c r="AI32" s="452"/>
      <c r="AJ32" s="452"/>
      <c r="AK32" s="452"/>
      <c r="AL32" s="452"/>
      <c r="AM32" s="452"/>
      <c r="AN32" s="452"/>
      <c r="AO32" s="453"/>
      <c r="AP32" s="454"/>
      <c r="AQ32" s="455"/>
      <c r="AR32" s="454"/>
      <c r="AS32" s="455"/>
      <c r="AT32" s="446" t="s">
        <v>188</v>
      </c>
      <c r="AU32" s="447"/>
      <c r="AV32" s="447"/>
      <c r="AW32" s="447"/>
      <c r="AX32" s="447"/>
      <c r="AY32" s="448"/>
    </row>
    <row r="33" spans="1:51" ht="14.25" customHeight="1">
      <c r="A33" s="449">
        <v>3</v>
      </c>
      <c r="B33" s="450"/>
      <c r="C33" s="451" t="s">
        <v>140</v>
      </c>
      <c r="D33" s="452"/>
      <c r="E33" s="452"/>
      <c r="F33" s="452"/>
      <c r="G33" s="452"/>
      <c r="H33" s="452"/>
      <c r="I33" s="452"/>
      <c r="J33" s="452"/>
      <c r="K33" s="453"/>
      <c r="L33" s="446" t="str">
        <f t="shared" ref="L33:L44" si="0">L32</f>
        <v>ASM_Z_RACK_MASTER</v>
      </c>
      <c r="M33" s="447"/>
      <c r="N33" s="447"/>
      <c r="O33" s="447"/>
      <c r="P33" s="447"/>
      <c r="Q33" s="447"/>
      <c r="R33" s="447"/>
      <c r="S33" s="447"/>
      <c r="T33" s="450"/>
      <c r="U33" s="446" t="s">
        <v>183</v>
      </c>
      <c r="V33" s="447"/>
      <c r="W33" s="447"/>
      <c r="X33" s="447"/>
      <c r="Y33" s="447"/>
      <c r="Z33" s="447"/>
      <c r="AA33" s="447"/>
      <c r="AB33" s="447"/>
      <c r="AC33" s="450"/>
      <c r="AD33" s="451"/>
      <c r="AE33" s="452"/>
      <c r="AF33" s="452"/>
      <c r="AG33" s="452"/>
      <c r="AH33" s="452"/>
      <c r="AI33" s="452"/>
      <c r="AJ33" s="452"/>
      <c r="AK33" s="452"/>
      <c r="AL33" s="452"/>
      <c r="AM33" s="452"/>
      <c r="AN33" s="452"/>
      <c r="AO33" s="453"/>
      <c r="AP33" s="454"/>
      <c r="AQ33" s="455"/>
      <c r="AR33" s="454"/>
      <c r="AS33" s="455"/>
      <c r="AT33" s="446" t="s">
        <v>189</v>
      </c>
      <c r="AU33" s="447"/>
      <c r="AV33" s="447"/>
      <c r="AW33" s="447"/>
      <c r="AX33" s="447"/>
      <c r="AY33" s="448"/>
    </row>
    <row r="34" spans="1:51" ht="14.25" customHeight="1">
      <c r="A34" s="449">
        <v>4</v>
      </c>
      <c r="B34" s="450"/>
      <c r="C34" s="451" t="s">
        <v>184</v>
      </c>
      <c r="D34" s="452"/>
      <c r="E34" s="452"/>
      <c r="F34" s="452"/>
      <c r="G34" s="452"/>
      <c r="H34" s="452"/>
      <c r="I34" s="452"/>
      <c r="J34" s="452"/>
      <c r="K34" s="453"/>
      <c r="L34" s="446" t="str">
        <f t="shared" si="0"/>
        <v>ASM_Z_RACK_MASTER</v>
      </c>
      <c r="M34" s="447"/>
      <c r="N34" s="447"/>
      <c r="O34" s="447"/>
      <c r="P34" s="447"/>
      <c r="Q34" s="447"/>
      <c r="R34" s="447"/>
      <c r="S34" s="447"/>
      <c r="T34" s="450"/>
      <c r="U34" s="446" t="s">
        <v>185</v>
      </c>
      <c r="V34" s="447"/>
      <c r="W34" s="447"/>
      <c r="X34" s="447"/>
      <c r="Y34" s="447"/>
      <c r="Z34" s="447"/>
      <c r="AA34" s="447"/>
      <c r="AB34" s="447"/>
      <c r="AC34" s="450"/>
      <c r="AD34" s="451"/>
      <c r="AE34" s="452"/>
      <c r="AF34" s="452"/>
      <c r="AG34" s="452"/>
      <c r="AH34" s="452"/>
      <c r="AI34" s="452"/>
      <c r="AJ34" s="452"/>
      <c r="AK34" s="452"/>
      <c r="AL34" s="452"/>
      <c r="AM34" s="452"/>
      <c r="AN34" s="452"/>
      <c r="AO34" s="453"/>
      <c r="AP34" s="454"/>
      <c r="AQ34" s="455"/>
      <c r="AR34" s="454"/>
      <c r="AS34" s="455"/>
      <c r="AT34" s="446" t="s">
        <v>190</v>
      </c>
      <c r="AU34" s="447"/>
      <c r="AV34" s="447"/>
      <c r="AW34" s="447"/>
      <c r="AX34" s="447"/>
      <c r="AY34" s="448"/>
    </row>
    <row r="35" spans="1:51" ht="14.25" customHeight="1">
      <c r="A35" s="449">
        <v>5</v>
      </c>
      <c r="B35" s="450"/>
      <c r="C35" s="451" t="s">
        <v>186</v>
      </c>
      <c r="D35" s="452"/>
      <c r="E35" s="452"/>
      <c r="F35" s="452"/>
      <c r="G35" s="452"/>
      <c r="H35" s="452"/>
      <c r="I35" s="452"/>
      <c r="J35" s="452"/>
      <c r="K35" s="453"/>
      <c r="L35" s="446" t="str">
        <f t="shared" si="0"/>
        <v>ASM_Z_RACK_MASTER</v>
      </c>
      <c r="M35" s="447"/>
      <c r="N35" s="447"/>
      <c r="O35" s="447"/>
      <c r="P35" s="447"/>
      <c r="Q35" s="447"/>
      <c r="R35" s="447"/>
      <c r="S35" s="447"/>
      <c r="T35" s="450"/>
      <c r="U35" s="446" t="s">
        <v>191</v>
      </c>
      <c r="V35" s="447"/>
      <c r="W35" s="447"/>
      <c r="X35" s="447"/>
      <c r="Y35" s="447"/>
      <c r="Z35" s="447"/>
      <c r="AA35" s="447"/>
      <c r="AB35" s="447"/>
      <c r="AC35" s="450"/>
      <c r="AD35" s="451"/>
      <c r="AE35" s="452"/>
      <c r="AF35" s="452"/>
      <c r="AG35" s="452"/>
      <c r="AH35" s="452"/>
      <c r="AI35" s="452"/>
      <c r="AJ35" s="452"/>
      <c r="AK35" s="452"/>
      <c r="AL35" s="452"/>
      <c r="AM35" s="452"/>
      <c r="AN35" s="452"/>
      <c r="AO35" s="453"/>
      <c r="AP35" s="454"/>
      <c r="AQ35" s="455"/>
      <c r="AR35" s="454"/>
      <c r="AS35" s="455"/>
      <c r="AT35" s="446" t="s">
        <v>195</v>
      </c>
      <c r="AU35" s="447"/>
      <c r="AV35" s="447"/>
      <c r="AW35" s="447"/>
      <c r="AX35" s="447"/>
      <c r="AY35" s="448"/>
    </row>
    <row r="36" spans="1:51" ht="14.25" customHeight="1">
      <c r="A36" s="449">
        <v>6</v>
      </c>
      <c r="B36" s="450"/>
      <c r="C36" s="451" t="s">
        <v>192</v>
      </c>
      <c r="D36" s="452"/>
      <c r="E36" s="452"/>
      <c r="F36" s="452"/>
      <c r="G36" s="452"/>
      <c r="H36" s="452"/>
      <c r="I36" s="452"/>
      <c r="J36" s="452"/>
      <c r="K36" s="453"/>
      <c r="L36" s="446" t="str">
        <f t="shared" si="0"/>
        <v>ASM_Z_RACK_MASTER</v>
      </c>
      <c r="M36" s="447"/>
      <c r="N36" s="447"/>
      <c r="O36" s="447"/>
      <c r="P36" s="447"/>
      <c r="Q36" s="447"/>
      <c r="R36" s="447"/>
      <c r="S36" s="447"/>
      <c r="T36" s="450"/>
      <c r="U36" s="446" t="s">
        <v>193</v>
      </c>
      <c r="V36" s="447"/>
      <c r="W36" s="447"/>
      <c r="X36" s="447"/>
      <c r="Y36" s="447"/>
      <c r="Z36" s="447"/>
      <c r="AA36" s="447"/>
      <c r="AB36" s="447"/>
      <c r="AC36" s="450"/>
      <c r="AD36" s="138"/>
      <c r="AE36" s="139"/>
      <c r="AF36" s="139"/>
      <c r="AG36" s="139"/>
      <c r="AH36" s="139"/>
      <c r="AI36" s="139"/>
      <c r="AJ36" s="139"/>
      <c r="AK36" s="139"/>
      <c r="AL36" s="139"/>
      <c r="AM36" s="139"/>
      <c r="AN36" s="139"/>
      <c r="AO36" s="140"/>
      <c r="AP36" s="141"/>
      <c r="AQ36" s="142"/>
      <c r="AR36" s="141"/>
      <c r="AS36" s="142"/>
      <c r="AT36" s="446" t="s">
        <v>196</v>
      </c>
      <c r="AU36" s="447"/>
      <c r="AV36" s="447"/>
      <c r="AW36" s="447"/>
      <c r="AX36" s="447"/>
      <c r="AY36" s="448"/>
    </row>
    <row r="37" spans="1:51" ht="14.25" customHeight="1">
      <c r="A37" s="449">
        <v>7</v>
      </c>
      <c r="B37" s="450"/>
      <c r="C37" s="446" t="s">
        <v>146</v>
      </c>
      <c r="D37" s="447"/>
      <c r="E37" s="447"/>
      <c r="F37" s="447"/>
      <c r="G37" s="447"/>
      <c r="H37" s="447"/>
      <c r="I37" s="447"/>
      <c r="J37" s="447"/>
      <c r="K37" s="450"/>
      <c r="L37" s="446" t="str">
        <f t="shared" si="0"/>
        <v>ASM_Z_RACK_MASTER</v>
      </c>
      <c r="M37" s="447"/>
      <c r="N37" s="447"/>
      <c r="O37" s="447"/>
      <c r="P37" s="447"/>
      <c r="Q37" s="447"/>
      <c r="R37" s="447"/>
      <c r="S37" s="447"/>
      <c r="T37" s="450"/>
      <c r="U37" s="446" t="s">
        <v>156</v>
      </c>
      <c r="V37" s="447"/>
      <c r="W37" s="447"/>
      <c r="X37" s="447"/>
      <c r="Y37" s="447"/>
      <c r="Z37" s="447"/>
      <c r="AA37" s="447"/>
      <c r="AB37" s="447"/>
      <c r="AC37" s="450"/>
      <c r="AD37" s="138"/>
      <c r="AE37" s="139"/>
      <c r="AF37" s="139"/>
      <c r="AG37" s="139"/>
      <c r="AH37" s="139"/>
      <c r="AI37" s="139"/>
      <c r="AJ37" s="139"/>
      <c r="AK37" s="139"/>
      <c r="AL37" s="139"/>
      <c r="AM37" s="139"/>
      <c r="AN37" s="139"/>
      <c r="AO37" s="140"/>
      <c r="AP37" s="141"/>
      <c r="AQ37" s="142"/>
      <c r="AR37" s="141"/>
      <c r="AS37" s="142"/>
      <c r="AT37" s="446" t="s">
        <v>197</v>
      </c>
      <c r="AU37" s="447"/>
      <c r="AV37" s="447"/>
      <c r="AW37" s="447"/>
      <c r="AX37" s="447"/>
      <c r="AY37" s="448"/>
    </row>
    <row r="38" spans="1:51" ht="14.25" customHeight="1">
      <c r="A38" s="449">
        <v>8</v>
      </c>
      <c r="B38" s="450"/>
      <c r="C38" s="446" t="s">
        <v>147</v>
      </c>
      <c r="D38" s="447"/>
      <c r="E38" s="447"/>
      <c r="F38" s="447"/>
      <c r="G38" s="447"/>
      <c r="H38" s="447"/>
      <c r="I38" s="447"/>
      <c r="J38" s="447"/>
      <c r="K38" s="450"/>
      <c r="L38" s="446" t="str">
        <f t="shared" si="0"/>
        <v>ASM_Z_RACK_MASTER</v>
      </c>
      <c r="M38" s="447"/>
      <c r="N38" s="447"/>
      <c r="O38" s="447"/>
      <c r="P38" s="447"/>
      <c r="Q38" s="447"/>
      <c r="R38" s="447"/>
      <c r="S38" s="447"/>
      <c r="T38" s="450"/>
      <c r="U38" s="446" t="s">
        <v>156</v>
      </c>
      <c r="V38" s="447"/>
      <c r="W38" s="447"/>
      <c r="X38" s="447"/>
      <c r="Y38" s="447"/>
      <c r="Z38" s="447"/>
      <c r="AA38" s="447"/>
      <c r="AB38" s="447"/>
      <c r="AC38" s="450"/>
      <c r="AD38" s="138"/>
      <c r="AE38" s="139"/>
      <c r="AF38" s="139"/>
      <c r="AG38" s="139"/>
      <c r="AH38" s="139"/>
      <c r="AI38" s="139"/>
      <c r="AJ38" s="139"/>
      <c r="AK38" s="139"/>
      <c r="AL38" s="139"/>
      <c r="AM38" s="139"/>
      <c r="AN38" s="139"/>
      <c r="AO38" s="140"/>
      <c r="AP38" s="141"/>
      <c r="AQ38" s="142"/>
      <c r="AR38" s="141"/>
      <c r="AS38" s="142"/>
      <c r="AT38" s="446" t="s">
        <v>198</v>
      </c>
      <c r="AU38" s="447"/>
      <c r="AV38" s="447"/>
      <c r="AW38" s="447"/>
      <c r="AX38" s="447"/>
      <c r="AY38" s="448"/>
    </row>
    <row r="39" spans="1:51" ht="14.25" customHeight="1">
      <c r="A39" s="449">
        <v>9</v>
      </c>
      <c r="B39" s="450"/>
      <c r="C39" s="446" t="s">
        <v>148</v>
      </c>
      <c r="D39" s="447"/>
      <c r="E39" s="447"/>
      <c r="F39" s="447"/>
      <c r="G39" s="447"/>
      <c r="H39" s="447"/>
      <c r="I39" s="447"/>
      <c r="J39" s="447"/>
      <c r="K39" s="450"/>
      <c r="L39" s="446" t="str">
        <f t="shared" si="0"/>
        <v>ASM_Z_RACK_MASTER</v>
      </c>
      <c r="M39" s="447"/>
      <c r="N39" s="447"/>
      <c r="O39" s="447"/>
      <c r="P39" s="447"/>
      <c r="Q39" s="447"/>
      <c r="R39" s="447"/>
      <c r="S39" s="447"/>
      <c r="T39" s="450"/>
      <c r="U39" s="446" t="s">
        <v>156</v>
      </c>
      <c r="V39" s="447"/>
      <c r="W39" s="447"/>
      <c r="X39" s="447"/>
      <c r="Y39" s="447"/>
      <c r="Z39" s="447"/>
      <c r="AA39" s="447"/>
      <c r="AB39" s="447"/>
      <c r="AC39" s="450"/>
      <c r="AD39" s="138"/>
      <c r="AE39" s="139"/>
      <c r="AF39" s="139"/>
      <c r="AG39" s="139"/>
      <c r="AH39" s="139"/>
      <c r="AI39" s="139"/>
      <c r="AJ39" s="139"/>
      <c r="AK39" s="139"/>
      <c r="AL39" s="139"/>
      <c r="AM39" s="139"/>
      <c r="AN39" s="139"/>
      <c r="AO39" s="140"/>
      <c r="AP39" s="141"/>
      <c r="AQ39" s="142"/>
      <c r="AR39" s="141"/>
      <c r="AS39" s="142"/>
      <c r="AT39" s="446" t="s">
        <v>199</v>
      </c>
      <c r="AU39" s="447"/>
      <c r="AV39" s="447"/>
      <c r="AW39" s="447"/>
      <c r="AX39" s="447"/>
      <c r="AY39" s="448"/>
    </row>
    <row r="40" spans="1:51" ht="14.25" customHeight="1">
      <c r="A40" s="449">
        <v>10</v>
      </c>
      <c r="B40" s="450"/>
      <c r="C40" s="446" t="s">
        <v>152</v>
      </c>
      <c r="D40" s="447"/>
      <c r="E40" s="447"/>
      <c r="F40" s="447"/>
      <c r="G40" s="447"/>
      <c r="H40" s="447"/>
      <c r="I40" s="447"/>
      <c r="J40" s="447"/>
      <c r="K40" s="450"/>
      <c r="L40" s="446" t="str">
        <f t="shared" si="0"/>
        <v>ASM_Z_RACK_MASTER</v>
      </c>
      <c r="M40" s="447"/>
      <c r="N40" s="447"/>
      <c r="O40" s="447"/>
      <c r="P40" s="447"/>
      <c r="Q40" s="447"/>
      <c r="R40" s="447"/>
      <c r="S40" s="447"/>
      <c r="T40" s="450"/>
      <c r="U40" s="446" t="s">
        <v>126</v>
      </c>
      <c r="V40" s="447"/>
      <c r="W40" s="447"/>
      <c r="X40" s="447"/>
      <c r="Y40" s="447"/>
      <c r="Z40" s="447"/>
      <c r="AA40" s="447"/>
      <c r="AB40" s="447"/>
      <c r="AC40" s="450"/>
      <c r="AD40" s="138"/>
      <c r="AE40" s="139"/>
      <c r="AF40" s="139"/>
      <c r="AG40" s="139"/>
      <c r="AH40" s="139"/>
      <c r="AI40" s="139"/>
      <c r="AJ40" s="139"/>
      <c r="AK40" s="139"/>
      <c r="AL40" s="139"/>
      <c r="AM40" s="139"/>
      <c r="AN40" s="139"/>
      <c r="AO40" s="140"/>
      <c r="AP40" s="141"/>
      <c r="AQ40" s="142"/>
      <c r="AR40" s="141"/>
      <c r="AS40" s="142"/>
      <c r="AT40" s="446" t="s">
        <v>200</v>
      </c>
      <c r="AU40" s="447"/>
      <c r="AV40" s="447"/>
      <c r="AW40" s="447"/>
      <c r="AX40" s="447"/>
      <c r="AY40" s="448"/>
    </row>
    <row r="41" spans="1:51" ht="14.25" customHeight="1">
      <c r="A41" s="449">
        <v>11</v>
      </c>
      <c r="B41" s="450"/>
      <c r="C41" s="446" t="s">
        <v>153</v>
      </c>
      <c r="D41" s="447"/>
      <c r="E41" s="447"/>
      <c r="F41" s="447"/>
      <c r="G41" s="447"/>
      <c r="H41" s="447"/>
      <c r="I41" s="447"/>
      <c r="J41" s="447"/>
      <c r="K41" s="450"/>
      <c r="L41" s="446" t="str">
        <f t="shared" si="0"/>
        <v>ASM_Z_RACK_MASTER</v>
      </c>
      <c r="M41" s="447"/>
      <c r="N41" s="447"/>
      <c r="O41" s="447"/>
      <c r="P41" s="447"/>
      <c r="Q41" s="447"/>
      <c r="R41" s="447"/>
      <c r="S41" s="447"/>
      <c r="T41" s="450"/>
      <c r="U41" s="446" t="s">
        <v>183</v>
      </c>
      <c r="V41" s="447"/>
      <c r="W41" s="447"/>
      <c r="X41" s="447"/>
      <c r="Y41" s="447"/>
      <c r="Z41" s="447"/>
      <c r="AA41" s="447"/>
      <c r="AB41" s="447"/>
      <c r="AC41" s="450"/>
      <c r="AD41" s="138"/>
      <c r="AE41" s="139"/>
      <c r="AF41" s="139"/>
      <c r="AG41" s="139"/>
      <c r="AH41" s="139"/>
      <c r="AI41" s="139"/>
      <c r="AJ41" s="139"/>
      <c r="AK41" s="139"/>
      <c r="AL41" s="139"/>
      <c r="AM41" s="139"/>
      <c r="AN41" s="139"/>
      <c r="AO41" s="140"/>
      <c r="AP41" s="141"/>
      <c r="AQ41" s="142"/>
      <c r="AR41" s="141"/>
      <c r="AS41" s="142"/>
      <c r="AT41" s="446" t="s">
        <v>201</v>
      </c>
      <c r="AU41" s="447"/>
      <c r="AV41" s="447"/>
      <c r="AW41" s="447"/>
      <c r="AX41" s="447"/>
      <c r="AY41" s="448"/>
    </row>
    <row r="42" spans="1:51" ht="14.25" customHeight="1">
      <c r="A42" s="449">
        <v>12</v>
      </c>
      <c r="B42" s="450"/>
      <c r="C42" s="446" t="s">
        <v>150</v>
      </c>
      <c r="D42" s="447"/>
      <c r="E42" s="447"/>
      <c r="F42" s="447"/>
      <c r="G42" s="447"/>
      <c r="H42" s="447"/>
      <c r="I42" s="447"/>
      <c r="J42" s="447"/>
      <c r="K42" s="450"/>
      <c r="L42" s="446" t="str">
        <f t="shared" si="0"/>
        <v>ASM_Z_RACK_MASTER</v>
      </c>
      <c r="M42" s="447"/>
      <c r="N42" s="447"/>
      <c r="O42" s="447"/>
      <c r="P42" s="447"/>
      <c r="Q42" s="447"/>
      <c r="R42" s="447"/>
      <c r="S42" s="447"/>
      <c r="T42" s="450"/>
      <c r="U42" s="446" t="s">
        <v>126</v>
      </c>
      <c r="V42" s="447"/>
      <c r="W42" s="447"/>
      <c r="X42" s="447"/>
      <c r="Y42" s="447"/>
      <c r="Z42" s="447"/>
      <c r="AA42" s="447"/>
      <c r="AB42" s="447"/>
      <c r="AC42" s="450"/>
      <c r="AD42" s="138"/>
      <c r="AE42" s="139"/>
      <c r="AF42" s="139"/>
      <c r="AG42" s="139"/>
      <c r="AH42" s="139"/>
      <c r="AI42" s="139"/>
      <c r="AJ42" s="139"/>
      <c r="AK42" s="139"/>
      <c r="AL42" s="139"/>
      <c r="AM42" s="139"/>
      <c r="AN42" s="139"/>
      <c r="AO42" s="140"/>
      <c r="AP42" s="141"/>
      <c r="AQ42" s="142"/>
      <c r="AR42" s="141"/>
      <c r="AS42" s="142"/>
      <c r="AT42" s="446" t="s">
        <v>202</v>
      </c>
      <c r="AU42" s="447"/>
      <c r="AV42" s="447"/>
      <c r="AW42" s="447"/>
      <c r="AX42" s="447"/>
      <c r="AY42" s="448"/>
    </row>
    <row r="43" spans="1:51" ht="14.25" customHeight="1">
      <c r="A43" s="449">
        <v>13</v>
      </c>
      <c r="B43" s="450"/>
      <c r="C43" s="451" t="s">
        <v>151</v>
      </c>
      <c r="D43" s="452"/>
      <c r="E43" s="452"/>
      <c r="F43" s="452"/>
      <c r="G43" s="452"/>
      <c r="H43" s="452"/>
      <c r="I43" s="452"/>
      <c r="J43" s="452"/>
      <c r="K43" s="453"/>
      <c r="L43" s="446" t="str">
        <f t="shared" si="0"/>
        <v>ASM_Z_RACK_MASTER</v>
      </c>
      <c r="M43" s="447"/>
      <c r="N43" s="447"/>
      <c r="O43" s="447"/>
      <c r="P43" s="447"/>
      <c r="Q43" s="447"/>
      <c r="R43" s="447"/>
      <c r="S43" s="447"/>
      <c r="T43" s="450"/>
      <c r="U43" s="446" t="s">
        <v>183</v>
      </c>
      <c r="V43" s="447"/>
      <c r="W43" s="447"/>
      <c r="X43" s="447"/>
      <c r="Y43" s="447"/>
      <c r="Z43" s="447"/>
      <c r="AA43" s="447"/>
      <c r="AB43" s="447"/>
      <c r="AC43" s="450"/>
      <c r="AD43" s="138"/>
      <c r="AE43" s="139"/>
      <c r="AF43" s="139"/>
      <c r="AG43" s="139"/>
      <c r="AH43" s="139"/>
      <c r="AI43" s="139"/>
      <c r="AJ43" s="139"/>
      <c r="AK43" s="139"/>
      <c r="AL43" s="139"/>
      <c r="AM43" s="139"/>
      <c r="AN43" s="139"/>
      <c r="AO43" s="140"/>
      <c r="AP43" s="141"/>
      <c r="AQ43" s="142"/>
      <c r="AR43" s="141"/>
      <c r="AS43" s="142"/>
      <c r="AT43" s="446" t="s">
        <v>203</v>
      </c>
      <c r="AU43" s="447"/>
      <c r="AV43" s="447"/>
      <c r="AW43" s="447"/>
      <c r="AX43" s="447"/>
      <c r="AY43" s="448"/>
    </row>
    <row r="44" spans="1:51" ht="14.25" customHeight="1">
      <c r="A44" s="449">
        <v>14</v>
      </c>
      <c r="B44" s="450"/>
      <c r="C44" s="451" t="s">
        <v>154</v>
      </c>
      <c r="D44" s="452"/>
      <c r="E44" s="452"/>
      <c r="F44" s="452"/>
      <c r="G44" s="452"/>
      <c r="H44" s="452"/>
      <c r="I44" s="452"/>
      <c r="J44" s="452"/>
      <c r="K44" s="453"/>
      <c r="L44" s="446" t="str">
        <f t="shared" si="0"/>
        <v>ASM_Z_RACK_MASTER</v>
      </c>
      <c r="M44" s="447"/>
      <c r="N44" s="447"/>
      <c r="O44" s="447"/>
      <c r="P44" s="447"/>
      <c r="Q44" s="447"/>
      <c r="R44" s="447"/>
      <c r="S44" s="447"/>
      <c r="T44" s="450"/>
      <c r="U44" s="446" t="s">
        <v>194</v>
      </c>
      <c r="V44" s="447"/>
      <c r="W44" s="447"/>
      <c r="X44" s="447"/>
      <c r="Y44" s="447"/>
      <c r="Z44" s="447"/>
      <c r="AA44" s="447"/>
      <c r="AB44" s="447"/>
      <c r="AC44" s="450"/>
      <c r="AD44" s="138"/>
      <c r="AE44" s="139"/>
      <c r="AF44" s="139"/>
      <c r="AG44" s="139"/>
      <c r="AH44" s="139"/>
      <c r="AI44" s="139"/>
      <c r="AJ44" s="139"/>
      <c r="AK44" s="139"/>
      <c r="AL44" s="139"/>
      <c r="AM44" s="139"/>
      <c r="AN44" s="139"/>
      <c r="AO44" s="140"/>
      <c r="AP44" s="141"/>
      <c r="AQ44" s="142"/>
      <c r="AR44" s="141"/>
      <c r="AS44" s="142"/>
      <c r="AT44" s="446" t="s">
        <v>204</v>
      </c>
      <c r="AU44" s="447"/>
      <c r="AV44" s="447"/>
      <c r="AW44" s="447"/>
      <c r="AX44" s="447"/>
      <c r="AY44" s="448"/>
    </row>
    <row r="45" spans="1:51" ht="14.25" customHeight="1">
      <c r="A45" s="449"/>
      <c r="B45" s="450"/>
      <c r="C45" s="451"/>
      <c r="D45" s="452"/>
      <c r="E45" s="452"/>
      <c r="F45" s="452"/>
      <c r="G45" s="452"/>
      <c r="H45" s="452"/>
      <c r="I45" s="452"/>
      <c r="J45" s="452"/>
      <c r="K45" s="453"/>
      <c r="L45" s="446"/>
      <c r="M45" s="447"/>
      <c r="N45" s="447"/>
      <c r="O45" s="447"/>
      <c r="P45" s="447"/>
      <c r="Q45" s="447"/>
      <c r="R45" s="447"/>
      <c r="S45" s="447"/>
      <c r="T45" s="450"/>
      <c r="U45" s="446"/>
      <c r="V45" s="447"/>
      <c r="W45" s="447"/>
      <c r="X45" s="447"/>
      <c r="Y45" s="447"/>
      <c r="Z45" s="447"/>
      <c r="AA45" s="447"/>
      <c r="AB45" s="447"/>
      <c r="AC45" s="450"/>
      <c r="AD45" s="138"/>
      <c r="AE45" s="139"/>
      <c r="AF45" s="139"/>
      <c r="AG45" s="139"/>
      <c r="AH45" s="139"/>
      <c r="AI45" s="139"/>
      <c r="AJ45" s="139"/>
      <c r="AK45" s="139"/>
      <c r="AL45" s="139"/>
      <c r="AM45" s="139"/>
      <c r="AN45" s="139"/>
      <c r="AO45" s="140"/>
      <c r="AP45" s="141"/>
      <c r="AQ45" s="142"/>
      <c r="AR45" s="141"/>
      <c r="AS45" s="142"/>
      <c r="AT45" s="446"/>
      <c r="AU45" s="447"/>
      <c r="AV45" s="447"/>
      <c r="AW45" s="447"/>
      <c r="AX45" s="447"/>
      <c r="AY45" s="448"/>
    </row>
    <row r="46" spans="1:51" ht="14.25" customHeight="1">
      <c r="A46" s="449"/>
      <c r="B46" s="450"/>
      <c r="C46" s="451"/>
      <c r="D46" s="452"/>
      <c r="E46" s="452"/>
      <c r="F46" s="452"/>
      <c r="G46" s="452"/>
      <c r="H46" s="452"/>
      <c r="I46" s="452"/>
      <c r="J46" s="452"/>
      <c r="K46" s="453"/>
      <c r="L46" s="446"/>
      <c r="M46" s="447"/>
      <c r="N46" s="447"/>
      <c r="O46" s="447"/>
      <c r="P46" s="447"/>
      <c r="Q46" s="447"/>
      <c r="R46" s="447"/>
      <c r="S46" s="447"/>
      <c r="T46" s="450"/>
      <c r="U46" s="446"/>
      <c r="V46" s="447"/>
      <c r="W46" s="447"/>
      <c r="X46" s="447"/>
      <c r="Y46" s="447"/>
      <c r="Z46" s="447"/>
      <c r="AA46" s="447"/>
      <c r="AB46" s="447"/>
      <c r="AC46" s="450"/>
      <c r="AD46" s="138"/>
      <c r="AE46" s="139"/>
      <c r="AF46" s="139"/>
      <c r="AG46" s="139"/>
      <c r="AH46" s="139"/>
      <c r="AI46" s="139"/>
      <c r="AJ46" s="139"/>
      <c r="AK46" s="139"/>
      <c r="AL46" s="139"/>
      <c r="AM46" s="139"/>
      <c r="AN46" s="139"/>
      <c r="AO46" s="140"/>
      <c r="AP46" s="141"/>
      <c r="AQ46" s="142"/>
      <c r="AR46" s="141"/>
      <c r="AS46" s="142"/>
      <c r="AT46" s="446"/>
      <c r="AU46" s="447"/>
      <c r="AV46" s="447"/>
      <c r="AW46" s="447"/>
      <c r="AX46" s="447"/>
      <c r="AY46" s="448"/>
    </row>
    <row r="47" spans="1:51" ht="14.25" customHeight="1" thickBot="1">
      <c r="A47" s="449"/>
      <c r="B47" s="450"/>
      <c r="C47" s="451"/>
      <c r="D47" s="452"/>
      <c r="E47" s="452"/>
      <c r="F47" s="452"/>
      <c r="G47" s="452"/>
      <c r="H47" s="452"/>
      <c r="I47" s="452"/>
      <c r="J47" s="452"/>
      <c r="K47" s="453"/>
      <c r="L47" s="446"/>
      <c r="M47" s="447"/>
      <c r="N47" s="447"/>
      <c r="O47" s="447"/>
      <c r="P47" s="447"/>
      <c r="Q47" s="447"/>
      <c r="R47" s="447"/>
      <c r="S47" s="447"/>
      <c r="T47" s="450"/>
      <c r="U47" s="446"/>
      <c r="V47" s="447"/>
      <c r="W47" s="447"/>
      <c r="X47" s="447"/>
      <c r="Y47" s="447"/>
      <c r="Z47" s="447"/>
      <c r="AA47" s="447"/>
      <c r="AB47" s="447"/>
      <c r="AC47" s="450"/>
      <c r="AD47" s="138"/>
      <c r="AE47" s="139"/>
      <c r="AF47" s="139"/>
      <c r="AG47" s="139"/>
      <c r="AH47" s="139"/>
      <c r="AI47" s="139"/>
      <c r="AJ47" s="139"/>
      <c r="AK47" s="139"/>
      <c r="AL47" s="139"/>
      <c r="AM47" s="139"/>
      <c r="AN47" s="139"/>
      <c r="AO47" s="140"/>
      <c r="AP47" s="141"/>
      <c r="AQ47" s="142"/>
      <c r="AR47" s="141"/>
      <c r="AS47" s="142"/>
      <c r="AT47" s="446"/>
      <c r="AU47" s="447"/>
      <c r="AV47" s="447"/>
      <c r="AW47" s="447"/>
      <c r="AX47" s="447"/>
      <c r="AY47" s="448"/>
    </row>
    <row r="48" spans="1:51" s="58" customFormat="1" ht="14.25" customHeight="1">
      <c r="A48" s="500" t="s">
        <v>56</v>
      </c>
      <c r="B48" s="501"/>
      <c r="C48" s="501"/>
      <c r="D48" s="502"/>
      <c r="E48" s="503"/>
      <c r="F48" s="504"/>
      <c r="G48" s="504"/>
      <c r="H48" s="504"/>
      <c r="I48" s="504"/>
      <c r="J48" s="504"/>
      <c r="K48" s="505"/>
      <c r="L48" s="506" t="s">
        <v>55</v>
      </c>
      <c r="M48" s="501"/>
      <c r="N48" s="501"/>
      <c r="O48" s="502"/>
      <c r="P48" s="507" t="s">
        <v>181</v>
      </c>
      <c r="Q48" s="508"/>
      <c r="R48" s="508"/>
      <c r="S48" s="508"/>
      <c r="T48" s="508"/>
      <c r="U48" s="508"/>
      <c r="V48" s="508"/>
      <c r="W48" s="508"/>
      <c r="X48" s="508"/>
      <c r="Y48" s="508"/>
      <c r="Z48" s="508"/>
      <c r="AA48" s="508"/>
      <c r="AB48" s="508"/>
      <c r="AC48" s="509"/>
      <c r="AD48" s="469" t="s">
        <v>33</v>
      </c>
      <c r="AE48" s="470"/>
      <c r="AF48" s="470"/>
      <c r="AG48" s="470"/>
      <c r="AH48" s="470"/>
      <c r="AI48" s="471"/>
      <c r="AJ48" s="472"/>
      <c r="AK48" s="473"/>
      <c r="AL48" s="473"/>
      <c r="AM48" s="473"/>
      <c r="AN48" s="473"/>
      <c r="AO48" s="473"/>
      <c r="AP48" s="473"/>
      <c r="AQ48" s="473"/>
      <c r="AR48" s="473"/>
      <c r="AS48" s="473"/>
      <c r="AT48" s="473"/>
      <c r="AU48" s="473"/>
      <c r="AV48" s="473"/>
      <c r="AW48" s="473"/>
      <c r="AX48" s="473"/>
      <c r="AY48" s="474"/>
    </row>
    <row r="49" spans="1:51" s="58" customFormat="1" ht="18.399999999999999" customHeight="1">
      <c r="A49" s="475" t="s">
        <v>54</v>
      </c>
      <c r="B49" s="476"/>
      <c r="C49" s="479" t="s">
        <v>57</v>
      </c>
      <c r="D49" s="480"/>
      <c r="E49" s="480"/>
      <c r="F49" s="480"/>
      <c r="G49" s="480"/>
      <c r="H49" s="480"/>
      <c r="I49" s="480"/>
      <c r="J49" s="480"/>
      <c r="K49" s="476"/>
      <c r="L49" s="483" t="s">
        <v>58</v>
      </c>
      <c r="M49" s="484"/>
      <c r="N49" s="484"/>
      <c r="O49" s="484"/>
      <c r="P49" s="484"/>
      <c r="Q49" s="484"/>
      <c r="R49" s="484"/>
      <c r="S49" s="484"/>
      <c r="T49" s="484"/>
      <c r="U49" s="484"/>
      <c r="V49" s="484"/>
      <c r="W49" s="484"/>
      <c r="X49" s="484"/>
      <c r="Y49" s="484"/>
      <c r="Z49" s="484"/>
      <c r="AA49" s="484"/>
      <c r="AB49" s="484"/>
      <c r="AC49" s="485"/>
      <c r="AD49" s="486" t="s">
        <v>61</v>
      </c>
      <c r="AE49" s="487"/>
      <c r="AF49" s="487"/>
      <c r="AG49" s="487"/>
      <c r="AH49" s="487"/>
      <c r="AI49" s="487"/>
      <c r="AJ49" s="487"/>
      <c r="AK49" s="487"/>
      <c r="AL49" s="487"/>
      <c r="AM49" s="487"/>
      <c r="AN49" s="487"/>
      <c r="AO49" s="488"/>
      <c r="AP49" s="486" t="s">
        <v>62</v>
      </c>
      <c r="AQ49" s="488"/>
      <c r="AR49" s="486" t="s">
        <v>63</v>
      </c>
      <c r="AS49" s="488"/>
      <c r="AT49" s="479" t="s">
        <v>33</v>
      </c>
      <c r="AU49" s="480"/>
      <c r="AV49" s="480"/>
      <c r="AW49" s="480"/>
      <c r="AX49" s="480"/>
      <c r="AY49" s="492"/>
    </row>
    <row r="50" spans="1:51" s="58" customFormat="1" ht="21.4" customHeight="1" thickBot="1">
      <c r="A50" s="477"/>
      <c r="B50" s="478"/>
      <c r="C50" s="481"/>
      <c r="D50" s="482"/>
      <c r="E50" s="482"/>
      <c r="F50" s="482"/>
      <c r="G50" s="482"/>
      <c r="H50" s="482"/>
      <c r="I50" s="482"/>
      <c r="J50" s="482"/>
      <c r="K50" s="478"/>
      <c r="L50" s="486" t="s">
        <v>59</v>
      </c>
      <c r="M50" s="487"/>
      <c r="N50" s="487"/>
      <c r="O50" s="487"/>
      <c r="P50" s="487"/>
      <c r="Q50" s="487"/>
      <c r="R50" s="487"/>
      <c r="S50" s="487"/>
      <c r="T50" s="488"/>
      <c r="U50" s="494" t="s">
        <v>60</v>
      </c>
      <c r="V50" s="495"/>
      <c r="W50" s="495"/>
      <c r="X50" s="495"/>
      <c r="Y50" s="495"/>
      <c r="Z50" s="495"/>
      <c r="AA50" s="495"/>
      <c r="AB50" s="495"/>
      <c r="AC50" s="496"/>
      <c r="AD50" s="489"/>
      <c r="AE50" s="490"/>
      <c r="AF50" s="490"/>
      <c r="AG50" s="490"/>
      <c r="AH50" s="490"/>
      <c r="AI50" s="490"/>
      <c r="AJ50" s="490"/>
      <c r="AK50" s="490"/>
      <c r="AL50" s="490"/>
      <c r="AM50" s="490"/>
      <c r="AN50" s="490"/>
      <c r="AO50" s="491"/>
      <c r="AP50" s="489"/>
      <c r="AQ50" s="491"/>
      <c r="AR50" s="489"/>
      <c r="AS50" s="491"/>
      <c r="AT50" s="481"/>
      <c r="AU50" s="482"/>
      <c r="AV50" s="482"/>
      <c r="AW50" s="482"/>
      <c r="AX50" s="482"/>
      <c r="AY50" s="493"/>
    </row>
    <row r="51" spans="1:51" s="58" customFormat="1" ht="20.45" customHeight="1" thickTop="1" thickBot="1">
      <c r="A51" s="456">
        <v>1</v>
      </c>
      <c r="B51" s="457"/>
      <c r="C51" s="466" t="s">
        <v>214</v>
      </c>
      <c r="D51" s="467"/>
      <c r="E51" s="467"/>
      <c r="F51" s="467"/>
      <c r="G51" s="467"/>
      <c r="H51" s="467"/>
      <c r="I51" s="467"/>
      <c r="J51" s="467"/>
      <c r="K51" s="468"/>
      <c r="L51" s="497" t="s">
        <v>149</v>
      </c>
      <c r="M51" s="498"/>
      <c r="N51" s="498"/>
      <c r="O51" s="498"/>
      <c r="P51" s="498"/>
      <c r="Q51" s="498"/>
      <c r="R51" s="498"/>
      <c r="S51" s="498"/>
      <c r="T51" s="499"/>
      <c r="U51" s="446" t="s">
        <v>157</v>
      </c>
      <c r="V51" s="447"/>
      <c r="W51" s="447"/>
      <c r="X51" s="447"/>
      <c r="Y51" s="447"/>
      <c r="Z51" s="447"/>
      <c r="AA51" s="447"/>
      <c r="AB51" s="447"/>
      <c r="AC51" s="450"/>
      <c r="AD51" s="458"/>
      <c r="AE51" s="459"/>
      <c r="AF51" s="459"/>
      <c r="AG51" s="459"/>
      <c r="AH51" s="459"/>
      <c r="AI51" s="459"/>
      <c r="AJ51" s="459"/>
      <c r="AK51" s="459"/>
      <c r="AL51" s="459"/>
      <c r="AM51" s="459"/>
      <c r="AN51" s="459"/>
      <c r="AO51" s="460"/>
      <c r="AP51" s="461"/>
      <c r="AQ51" s="462"/>
      <c r="AR51" s="461"/>
      <c r="AS51" s="462"/>
      <c r="AT51" s="463" t="s">
        <v>220</v>
      </c>
      <c r="AU51" s="464"/>
      <c r="AV51" s="464"/>
      <c r="AW51" s="464"/>
      <c r="AX51" s="464"/>
      <c r="AY51" s="465"/>
    </row>
    <row r="52" spans="1:51" ht="14.25" customHeight="1" thickTop="1">
      <c r="A52" s="449">
        <v>2</v>
      </c>
      <c r="B52" s="450"/>
      <c r="C52" s="466" t="s">
        <v>138</v>
      </c>
      <c r="D52" s="467"/>
      <c r="E52" s="467"/>
      <c r="F52" s="467"/>
      <c r="G52" s="467"/>
      <c r="H52" s="467"/>
      <c r="I52" s="467"/>
      <c r="J52" s="467"/>
      <c r="K52" s="468"/>
      <c r="L52" s="497" t="s">
        <v>149</v>
      </c>
      <c r="M52" s="498"/>
      <c r="N52" s="498"/>
      <c r="O52" s="498"/>
      <c r="P52" s="498"/>
      <c r="Q52" s="498"/>
      <c r="R52" s="498"/>
      <c r="S52" s="498"/>
      <c r="T52" s="499"/>
      <c r="U52" s="446" t="s">
        <v>155</v>
      </c>
      <c r="V52" s="447"/>
      <c r="W52" s="447"/>
      <c r="X52" s="447"/>
      <c r="Y52" s="447"/>
      <c r="Z52" s="447"/>
      <c r="AA52" s="447"/>
      <c r="AB52" s="447"/>
      <c r="AC52" s="450"/>
      <c r="AD52" s="451"/>
      <c r="AE52" s="452"/>
      <c r="AF52" s="452"/>
      <c r="AG52" s="452"/>
      <c r="AH52" s="452"/>
      <c r="AI52" s="452"/>
      <c r="AJ52" s="452"/>
      <c r="AK52" s="452"/>
      <c r="AL52" s="452"/>
      <c r="AM52" s="452"/>
      <c r="AN52" s="452"/>
      <c r="AO52" s="453"/>
      <c r="AP52" s="454"/>
      <c r="AQ52" s="455"/>
      <c r="AR52" s="454"/>
      <c r="AS52" s="455"/>
      <c r="AT52" s="446" t="s">
        <v>221</v>
      </c>
      <c r="AU52" s="447"/>
      <c r="AV52" s="447"/>
      <c r="AW52" s="447"/>
      <c r="AX52" s="447"/>
      <c r="AY52" s="448"/>
    </row>
    <row r="53" spans="1:51" ht="14.25" customHeight="1">
      <c r="A53" s="449">
        <v>3</v>
      </c>
      <c r="B53" s="450"/>
      <c r="C53" s="451" t="s">
        <v>215</v>
      </c>
      <c r="D53" s="452"/>
      <c r="E53" s="452"/>
      <c r="F53" s="452"/>
      <c r="G53" s="452"/>
      <c r="H53" s="452"/>
      <c r="I53" s="452"/>
      <c r="J53" s="452"/>
      <c r="K53" s="453"/>
      <c r="L53" s="497" t="s">
        <v>149</v>
      </c>
      <c r="M53" s="498"/>
      <c r="N53" s="498"/>
      <c r="O53" s="498"/>
      <c r="P53" s="498"/>
      <c r="Q53" s="498"/>
      <c r="R53" s="498"/>
      <c r="S53" s="498"/>
      <c r="T53" s="499"/>
      <c r="U53" s="446" t="s">
        <v>156</v>
      </c>
      <c r="V53" s="447"/>
      <c r="W53" s="447"/>
      <c r="X53" s="447"/>
      <c r="Y53" s="447"/>
      <c r="Z53" s="447"/>
      <c r="AA53" s="447"/>
      <c r="AB53" s="447"/>
      <c r="AC53" s="450"/>
      <c r="AD53" s="451"/>
      <c r="AE53" s="452"/>
      <c r="AF53" s="452"/>
      <c r="AG53" s="452"/>
      <c r="AH53" s="452"/>
      <c r="AI53" s="452"/>
      <c r="AJ53" s="452"/>
      <c r="AK53" s="452"/>
      <c r="AL53" s="452"/>
      <c r="AM53" s="452"/>
      <c r="AN53" s="452"/>
      <c r="AO53" s="453"/>
      <c r="AP53" s="454"/>
      <c r="AQ53" s="455"/>
      <c r="AR53" s="454"/>
      <c r="AS53" s="455"/>
      <c r="AT53" s="446" t="s">
        <v>222</v>
      </c>
      <c r="AU53" s="447"/>
      <c r="AV53" s="447"/>
      <c r="AW53" s="447"/>
      <c r="AX53" s="447"/>
      <c r="AY53" s="448"/>
    </row>
    <row r="54" spans="1:51" ht="14.25" customHeight="1">
      <c r="A54" s="449">
        <v>4</v>
      </c>
      <c r="B54" s="450"/>
      <c r="C54" s="451" t="s">
        <v>137</v>
      </c>
      <c r="D54" s="452"/>
      <c r="E54" s="452"/>
      <c r="F54" s="452"/>
      <c r="G54" s="452"/>
      <c r="H54" s="452"/>
      <c r="I54" s="452"/>
      <c r="J54" s="452"/>
      <c r="K54" s="453"/>
      <c r="L54" s="497" t="s">
        <v>149</v>
      </c>
      <c r="M54" s="498"/>
      <c r="N54" s="498"/>
      <c r="O54" s="498"/>
      <c r="P54" s="498"/>
      <c r="Q54" s="498"/>
      <c r="R54" s="498"/>
      <c r="S54" s="498"/>
      <c r="T54" s="499"/>
      <c r="U54" s="446" t="s">
        <v>156</v>
      </c>
      <c r="V54" s="447"/>
      <c r="W54" s="447"/>
      <c r="X54" s="447"/>
      <c r="Y54" s="447"/>
      <c r="Z54" s="447"/>
      <c r="AA54" s="447"/>
      <c r="AB54" s="447"/>
      <c r="AC54" s="450"/>
      <c r="AD54" s="451"/>
      <c r="AE54" s="452"/>
      <c r="AF54" s="452"/>
      <c r="AG54" s="452"/>
      <c r="AH54" s="452"/>
      <c r="AI54" s="452"/>
      <c r="AJ54" s="452"/>
      <c r="AK54" s="452"/>
      <c r="AL54" s="452"/>
      <c r="AM54" s="452"/>
      <c r="AN54" s="452"/>
      <c r="AO54" s="453"/>
      <c r="AP54" s="454"/>
      <c r="AQ54" s="455"/>
      <c r="AR54" s="454"/>
      <c r="AS54" s="455"/>
      <c r="AT54" s="446" t="s">
        <v>208</v>
      </c>
      <c r="AU54" s="447"/>
      <c r="AV54" s="447"/>
      <c r="AW54" s="447"/>
      <c r="AX54" s="447"/>
      <c r="AY54" s="448"/>
    </row>
    <row r="55" spans="1:51" ht="14.25" customHeight="1">
      <c r="A55" s="449">
        <v>5</v>
      </c>
      <c r="B55" s="450"/>
      <c r="C55" s="451" t="s">
        <v>139</v>
      </c>
      <c r="D55" s="452"/>
      <c r="E55" s="452"/>
      <c r="F55" s="452"/>
      <c r="G55" s="452"/>
      <c r="H55" s="452"/>
      <c r="I55" s="452"/>
      <c r="J55" s="452"/>
      <c r="K55" s="453"/>
      <c r="L55" s="497" t="s">
        <v>149</v>
      </c>
      <c r="M55" s="498"/>
      <c r="N55" s="498"/>
      <c r="O55" s="498"/>
      <c r="P55" s="498"/>
      <c r="Q55" s="498"/>
      <c r="R55" s="498"/>
      <c r="S55" s="498"/>
      <c r="T55" s="499"/>
      <c r="U55" s="446" t="s">
        <v>155</v>
      </c>
      <c r="V55" s="447"/>
      <c r="W55" s="447"/>
      <c r="X55" s="447"/>
      <c r="Y55" s="447"/>
      <c r="Z55" s="447"/>
      <c r="AA55" s="447"/>
      <c r="AB55" s="447"/>
      <c r="AC55" s="450"/>
      <c r="AD55" s="451"/>
      <c r="AE55" s="452"/>
      <c r="AF55" s="452"/>
      <c r="AG55" s="452"/>
      <c r="AH55" s="452"/>
      <c r="AI55" s="452"/>
      <c r="AJ55" s="452"/>
      <c r="AK55" s="452"/>
      <c r="AL55" s="452"/>
      <c r="AM55" s="452"/>
      <c r="AN55" s="452"/>
      <c r="AO55" s="453"/>
      <c r="AP55" s="454"/>
      <c r="AQ55" s="455"/>
      <c r="AR55" s="454"/>
      <c r="AS55" s="455"/>
      <c r="AT55" s="446" t="s">
        <v>223</v>
      </c>
      <c r="AU55" s="447"/>
      <c r="AV55" s="447"/>
      <c r="AW55" s="447"/>
      <c r="AX55" s="447"/>
      <c r="AY55" s="448"/>
    </row>
    <row r="56" spans="1:51" ht="14.25" customHeight="1">
      <c r="A56" s="449">
        <v>6</v>
      </c>
      <c r="B56" s="450"/>
      <c r="C56" s="451" t="s">
        <v>216</v>
      </c>
      <c r="D56" s="452"/>
      <c r="E56" s="452"/>
      <c r="F56" s="452"/>
      <c r="G56" s="452"/>
      <c r="H56" s="452"/>
      <c r="I56" s="452"/>
      <c r="J56" s="452"/>
      <c r="K56" s="453"/>
      <c r="L56" s="497" t="s">
        <v>149</v>
      </c>
      <c r="M56" s="498"/>
      <c r="N56" s="498"/>
      <c r="O56" s="498"/>
      <c r="P56" s="498"/>
      <c r="Q56" s="498"/>
      <c r="R56" s="498"/>
      <c r="S56" s="498"/>
      <c r="T56" s="499"/>
      <c r="U56" s="446" t="s">
        <v>183</v>
      </c>
      <c r="V56" s="447"/>
      <c r="W56" s="447"/>
      <c r="X56" s="447"/>
      <c r="Y56" s="447"/>
      <c r="Z56" s="447"/>
      <c r="AA56" s="447"/>
      <c r="AB56" s="447"/>
      <c r="AC56" s="450"/>
      <c r="AD56" s="138"/>
      <c r="AE56" s="139"/>
      <c r="AF56" s="139"/>
      <c r="AG56" s="139"/>
      <c r="AH56" s="139"/>
      <c r="AI56" s="139"/>
      <c r="AJ56" s="139"/>
      <c r="AK56" s="139"/>
      <c r="AL56" s="139"/>
      <c r="AM56" s="139"/>
      <c r="AN56" s="139"/>
      <c r="AO56" s="140"/>
      <c r="AP56" s="141"/>
      <c r="AQ56" s="142"/>
      <c r="AR56" s="141"/>
      <c r="AS56" s="142"/>
      <c r="AT56" s="446" t="s">
        <v>224</v>
      </c>
      <c r="AU56" s="447"/>
      <c r="AV56" s="447"/>
      <c r="AW56" s="447"/>
      <c r="AX56" s="447"/>
      <c r="AY56" s="448"/>
    </row>
    <row r="57" spans="1:51" ht="14.25" customHeight="1">
      <c r="A57" s="449">
        <v>7</v>
      </c>
      <c r="B57" s="450"/>
      <c r="C57" s="451" t="s">
        <v>217</v>
      </c>
      <c r="D57" s="452"/>
      <c r="E57" s="452"/>
      <c r="F57" s="452"/>
      <c r="G57" s="452"/>
      <c r="H57" s="452"/>
      <c r="I57" s="452"/>
      <c r="J57" s="452"/>
      <c r="K57" s="453"/>
      <c r="L57" s="497" t="s">
        <v>149</v>
      </c>
      <c r="M57" s="498"/>
      <c r="N57" s="498"/>
      <c r="O57" s="498"/>
      <c r="P57" s="498"/>
      <c r="Q57" s="498"/>
      <c r="R57" s="498"/>
      <c r="S57" s="498"/>
      <c r="T57" s="499"/>
      <c r="U57" s="446" t="s">
        <v>183</v>
      </c>
      <c r="V57" s="447"/>
      <c r="W57" s="447"/>
      <c r="X57" s="447"/>
      <c r="Y57" s="447"/>
      <c r="Z57" s="447"/>
      <c r="AA57" s="447"/>
      <c r="AB57" s="447"/>
      <c r="AC57" s="450"/>
      <c r="AD57" s="138"/>
      <c r="AE57" s="139"/>
      <c r="AF57" s="139"/>
      <c r="AG57" s="139"/>
      <c r="AH57" s="139"/>
      <c r="AI57" s="139"/>
      <c r="AJ57" s="139"/>
      <c r="AK57" s="139"/>
      <c r="AL57" s="139"/>
      <c r="AM57" s="139"/>
      <c r="AN57" s="139"/>
      <c r="AO57" s="140"/>
      <c r="AP57" s="141"/>
      <c r="AQ57" s="142"/>
      <c r="AR57" s="141"/>
      <c r="AS57" s="142"/>
      <c r="AT57" s="446" t="s">
        <v>225</v>
      </c>
      <c r="AU57" s="447"/>
      <c r="AV57" s="447"/>
      <c r="AW57" s="447"/>
      <c r="AX57" s="447"/>
      <c r="AY57" s="448"/>
    </row>
    <row r="58" spans="1:51" ht="14.25" customHeight="1">
      <c r="A58" s="449">
        <v>8</v>
      </c>
      <c r="B58" s="450"/>
      <c r="C58" s="451" t="s">
        <v>218</v>
      </c>
      <c r="D58" s="452"/>
      <c r="E58" s="452"/>
      <c r="F58" s="452"/>
      <c r="G58" s="452"/>
      <c r="H58" s="452"/>
      <c r="I58" s="452"/>
      <c r="J58" s="452"/>
      <c r="K58" s="453"/>
      <c r="L58" s="497" t="s">
        <v>149</v>
      </c>
      <c r="M58" s="498"/>
      <c r="N58" s="498"/>
      <c r="O58" s="498"/>
      <c r="P58" s="498"/>
      <c r="Q58" s="498"/>
      <c r="R58" s="498"/>
      <c r="S58" s="498"/>
      <c r="T58" s="499"/>
      <c r="U58" s="446" t="s">
        <v>219</v>
      </c>
      <c r="V58" s="447"/>
      <c r="W58" s="447"/>
      <c r="X58" s="447"/>
      <c r="Y58" s="447"/>
      <c r="Z58" s="447"/>
      <c r="AA58" s="447"/>
      <c r="AB58" s="447"/>
      <c r="AC58" s="450"/>
      <c r="AD58" s="138"/>
      <c r="AE58" s="139"/>
      <c r="AF58" s="139"/>
      <c r="AG58" s="139"/>
      <c r="AH58" s="139"/>
      <c r="AI58" s="139"/>
      <c r="AJ58" s="139"/>
      <c r="AK58" s="139"/>
      <c r="AL58" s="139"/>
      <c r="AM58" s="139"/>
      <c r="AN58" s="139"/>
      <c r="AO58" s="140"/>
      <c r="AP58" s="141"/>
      <c r="AQ58" s="142"/>
      <c r="AR58" s="141"/>
      <c r="AS58" s="142"/>
      <c r="AT58" s="446" t="s">
        <v>226</v>
      </c>
      <c r="AU58" s="447"/>
      <c r="AV58" s="447"/>
      <c r="AW58" s="447"/>
      <c r="AX58" s="447"/>
      <c r="AY58" s="448"/>
    </row>
    <row r="59" spans="1:51" ht="14.25" customHeight="1">
      <c r="A59" s="449">
        <v>9</v>
      </c>
      <c r="B59" s="450"/>
      <c r="C59" s="446" t="s">
        <v>146</v>
      </c>
      <c r="D59" s="447"/>
      <c r="E59" s="447"/>
      <c r="F59" s="447"/>
      <c r="G59" s="447"/>
      <c r="H59" s="447"/>
      <c r="I59" s="447"/>
      <c r="J59" s="447"/>
      <c r="K59" s="450"/>
      <c r="L59" s="497" t="s">
        <v>149</v>
      </c>
      <c r="M59" s="498"/>
      <c r="N59" s="498"/>
      <c r="O59" s="498"/>
      <c r="P59" s="498"/>
      <c r="Q59" s="498"/>
      <c r="R59" s="498"/>
      <c r="S59" s="498"/>
      <c r="T59" s="499"/>
      <c r="U59" s="446" t="s">
        <v>156</v>
      </c>
      <c r="V59" s="447"/>
      <c r="W59" s="447"/>
      <c r="X59" s="447"/>
      <c r="Y59" s="447"/>
      <c r="Z59" s="447"/>
      <c r="AA59" s="447"/>
      <c r="AB59" s="447"/>
      <c r="AC59" s="450"/>
      <c r="AD59" s="138"/>
      <c r="AE59" s="139"/>
      <c r="AF59" s="139"/>
      <c r="AG59" s="139"/>
      <c r="AH59" s="139"/>
      <c r="AI59" s="139"/>
      <c r="AJ59" s="139"/>
      <c r="AK59" s="139"/>
      <c r="AL59" s="139"/>
      <c r="AM59" s="139"/>
      <c r="AN59" s="139"/>
      <c r="AO59" s="140"/>
      <c r="AP59" s="141"/>
      <c r="AQ59" s="142"/>
      <c r="AR59" s="141"/>
      <c r="AS59" s="142"/>
      <c r="AT59" s="446" t="s">
        <v>197</v>
      </c>
      <c r="AU59" s="447"/>
      <c r="AV59" s="447"/>
      <c r="AW59" s="447"/>
      <c r="AX59" s="447"/>
      <c r="AY59" s="448"/>
    </row>
    <row r="60" spans="1:51" ht="14.25" customHeight="1">
      <c r="A60" s="449">
        <v>10</v>
      </c>
      <c r="B60" s="450"/>
      <c r="C60" s="446" t="s">
        <v>147</v>
      </c>
      <c r="D60" s="447"/>
      <c r="E60" s="447"/>
      <c r="F60" s="447"/>
      <c r="G60" s="447"/>
      <c r="H60" s="447"/>
      <c r="I60" s="447"/>
      <c r="J60" s="447"/>
      <c r="K60" s="450"/>
      <c r="L60" s="497" t="s">
        <v>149</v>
      </c>
      <c r="M60" s="498"/>
      <c r="N60" s="498"/>
      <c r="O60" s="498"/>
      <c r="P60" s="498"/>
      <c r="Q60" s="498"/>
      <c r="R60" s="498"/>
      <c r="S60" s="498"/>
      <c r="T60" s="499"/>
      <c r="U60" s="446" t="s">
        <v>156</v>
      </c>
      <c r="V60" s="447"/>
      <c r="W60" s="447"/>
      <c r="X60" s="447"/>
      <c r="Y60" s="447"/>
      <c r="Z60" s="447"/>
      <c r="AA60" s="447"/>
      <c r="AB60" s="447"/>
      <c r="AC60" s="450"/>
      <c r="AD60" s="138"/>
      <c r="AE60" s="139"/>
      <c r="AF60" s="139"/>
      <c r="AG60" s="139"/>
      <c r="AH60" s="139"/>
      <c r="AI60" s="139"/>
      <c r="AJ60" s="139"/>
      <c r="AK60" s="139"/>
      <c r="AL60" s="139"/>
      <c r="AM60" s="139"/>
      <c r="AN60" s="139"/>
      <c r="AO60" s="140"/>
      <c r="AP60" s="141"/>
      <c r="AQ60" s="142"/>
      <c r="AR60" s="141"/>
      <c r="AS60" s="142"/>
      <c r="AT60" s="446" t="s">
        <v>198</v>
      </c>
      <c r="AU60" s="447"/>
      <c r="AV60" s="447"/>
      <c r="AW60" s="447"/>
      <c r="AX60" s="447"/>
      <c r="AY60" s="448"/>
    </row>
    <row r="61" spans="1:51" ht="14.25" customHeight="1">
      <c r="A61" s="449">
        <v>11</v>
      </c>
      <c r="B61" s="450"/>
      <c r="C61" s="446" t="s">
        <v>148</v>
      </c>
      <c r="D61" s="447"/>
      <c r="E61" s="447"/>
      <c r="F61" s="447"/>
      <c r="G61" s="447"/>
      <c r="H61" s="447"/>
      <c r="I61" s="447"/>
      <c r="J61" s="447"/>
      <c r="K61" s="450"/>
      <c r="L61" s="497" t="s">
        <v>149</v>
      </c>
      <c r="M61" s="498"/>
      <c r="N61" s="498"/>
      <c r="O61" s="498"/>
      <c r="P61" s="498"/>
      <c r="Q61" s="498"/>
      <c r="R61" s="498"/>
      <c r="S61" s="498"/>
      <c r="T61" s="499"/>
      <c r="U61" s="446" t="s">
        <v>156</v>
      </c>
      <c r="V61" s="447"/>
      <c r="W61" s="447"/>
      <c r="X61" s="447"/>
      <c r="Y61" s="447"/>
      <c r="Z61" s="447"/>
      <c r="AA61" s="447"/>
      <c r="AB61" s="447"/>
      <c r="AC61" s="450"/>
      <c r="AD61" s="138"/>
      <c r="AE61" s="139"/>
      <c r="AF61" s="139"/>
      <c r="AG61" s="139"/>
      <c r="AH61" s="139"/>
      <c r="AI61" s="139"/>
      <c r="AJ61" s="139"/>
      <c r="AK61" s="139"/>
      <c r="AL61" s="139"/>
      <c r="AM61" s="139"/>
      <c r="AN61" s="139"/>
      <c r="AO61" s="140"/>
      <c r="AP61" s="141"/>
      <c r="AQ61" s="142"/>
      <c r="AR61" s="141"/>
      <c r="AS61" s="142"/>
      <c r="AT61" s="446" t="s">
        <v>199</v>
      </c>
      <c r="AU61" s="447"/>
      <c r="AV61" s="447"/>
      <c r="AW61" s="447"/>
      <c r="AX61" s="447"/>
      <c r="AY61" s="448"/>
    </row>
    <row r="62" spans="1:51" ht="14.25" customHeight="1">
      <c r="A62" s="449">
        <v>12</v>
      </c>
      <c r="B62" s="450"/>
      <c r="C62" s="451" t="s">
        <v>152</v>
      </c>
      <c r="D62" s="452"/>
      <c r="E62" s="452"/>
      <c r="F62" s="452"/>
      <c r="G62" s="452"/>
      <c r="H62" s="452"/>
      <c r="I62" s="452"/>
      <c r="J62" s="452"/>
      <c r="K62" s="453"/>
      <c r="L62" s="497" t="s">
        <v>149</v>
      </c>
      <c r="M62" s="498"/>
      <c r="N62" s="498"/>
      <c r="O62" s="498"/>
      <c r="P62" s="498"/>
      <c r="Q62" s="498"/>
      <c r="R62" s="498"/>
      <c r="S62" s="498"/>
      <c r="T62" s="499"/>
      <c r="U62" s="446" t="s">
        <v>126</v>
      </c>
      <c r="V62" s="447"/>
      <c r="W62" s="447"/>
      <c r="X62" s="447"/>
      <c r="Y62" s="447"/>
      <c r="Z62" s="447"/>
      <c r="AA62" s="447"/>
      <c r="AB62" s="447"/>
      <c r="AC62" s="450"/>
      <c r="AD62" s="138"/>
      <c r="AE62" s="139"/>
      <c r="AF62" s="139"/>
      <c r="AG62" s="139"/>
      <c r="AH62" s="139"/>
      <c r="AI62" s="139"/>
      <c r="AJ62" s="139"/>
      <c r="AK62" s="139"/>
      <c r="AL62" s="139"/>
      <c r="AM62" s="139"/>
      <c r="AN62" s="139"/>
      <c r="AO62" s="140"/>
      <c r="AP62" s="141"/>
      <c r="AQ62" s="142"/>
      <c r="AR62" s="141"/>
      <c r="AS62" s="142"/>
      <c r="AT62" s="446" t="s">
        <v>200</v>
      </c>
      <c r="AU62" s="447"/>
      <c r="AV62" s="447"/>
      <c r="AW62" s="447"/>
      <c r="AX62" s="447"/>
      <c r="AY62" s="448"/>
    </row>
    <row r="63" spans="1:51" ht="14.25" customHeight="1">
      <c r="A63" s="449">
        <v>13</v>
      </c>
      <c r="B63" s="450"/>
      <c r="C63" s="451" t="s">
        <v>153</v>
      </c>
      <c r="D63" s="452"/>
      <c r="E63" s="452"/>
      <c r="F63" s="452"/>
      <c r="G63" s="452"/>
      <c r="H63" s="452"/>
      <c r="I63" s="452"/>
      <c r="J63" s="452"/>
      <c r="K63" s="453"/>
      <c r="L63" s="497" t="s">
        <v>149</v>
      </c>
      <c r="M63" s="498"/>
      <c r="N63" s="498"/>
      <c r="O63" s="498"/>
      <c r="P63" s="498"/>
      <c r="Q63" s="498"/>
      <c r="R63" s="498"/>
      <c r="S63" s="498"/>
      <c r="T63" s="499"/>
      <c r="U63" s="446" t="s">
        <v>183</v>
      </c>
      <c r="V63" s="447"/>
      <c r="W63" s="447"/>
      <c r="X63" s="447"/>
      <c r="Y63" s="447"/>
      <c r="Z63" s="447"/>
      <c r="AA63" s="447"/>
      <c r="AB63" s="447"/>
      <c r="AC63" s="450"/>
      <c r="AD63" s="138"/>
      <c r="AE63" s="139"/>
      <c r="AF63" s="139"/>
      <c r="AG63" s="139"/>
      <c r="AH63" s="139"/>
      <c r="AI63" s="139"/>
      <c r="AJ63" s="139"/>
      <c r="AK63" s="139"/>
      <c r="AL63" s="139"/>
      <c r="AM63" s="139"/>
      <c r="AN63" s="139"/>
      <c r="AO63" s="140"/>
      <c r="AP63" s="141"/>
      <c r="AQ63" s="142"/>
      <c r="AR63" s="141"/>
      <c r="AS63" s="142"/>
      <c r="AT63" s="446" t="s">
        <v>201</v>
      </c>
      <c r="AU63" s="447"/>
      <c r="AV63" s="447"/>
      <c r="AW63" s="447"/>
      <c r="AX63" s="447"/>
      <c r="AY63" s="448"/>
    </row>
    <row r="64" spans="1:51" ht="14.25" customHeight="1">
      <c r="A64" s="449">
        <v>14</v>
      </c>
      <c r="B64" s="450"/>
      <c r="C64" s="451" t="s">
        <v>150</v>
      </c>
      <c r="D64" s="452"/>
      <c r="E64" s="452"/>
      <c r="F64" s="452"/>
      <c r="G64" s="452"/>
      <c r="H64" s="452"/>
      <c r="I64" s="452"/>
      <c r="J64" s="452"/>
      <c r="K64" s="453"/>
      <c r="L64" s="497" t="s">
        <v>149</v>
      </c>
      <c r="M64" s="498"/>
      <c r="N64" s="498"/>
      <c r="O64" s="498"/>
      <c r="P64" s="498"/>
      <c r="Q64" s="498"/>
      <c r="R64" s="498"/>
      <c r="S64" s="498"/>
      <c r="T64" s="499"/>
      <c r="U64" s="446" t="s">
        <v>126</v>
      </c>
      <c r="V64" s="447"/>
      <c r="W64" s="447"/>
      <c r="X64" s="447"/>
      <c r="Y64" s="447"/>
      <c r="Z64" s="447"/>
      <c r="AA64" s="447"/>
      <c r="AB64" s="447"/>
      <c r="AC64" s="450"/>
      <c r="AD64" s="138"/>
      <c r="AE64" s="139"/>
      <c r="AF64" s="139"/>
      <c r="AG64" s="139"/>
      <c r="AH64" s="139"/>
      <c r="AI64" s="139"/>
      <c r="AJ64" s="139"/>
      <c r="AK64" s="139"/>
      <c r="AL64" s="139"/>
      <c r="AM64" s="139"/>
      <c r="AN64" s="139"/>
      <c r="AO64" s="140"/>
      <c r="AP64" s="141"/>
      <c r="AQ64" s="142"/>
      <c r="AR64" s="141"/>
      <c r="AS64" s="142"/>
      <c r="AT64" s="446" t="s">
        <v>202</v>
      </c>
      <c r="AU64" s="447"/>
      <c r="AV64" s="447"/>
      <c r="AW64" s="447"/>
      <c r="AX64" s="447"/>
      <c r="AY64" s="448"/>
    </row>
    <row r="65" spans="1:51" ht="14.25" customHeight="1">
      <c r="A65" s="449">
        <v>15</v>
      </c>
      <c r="B65" s="450"/>
      <c r="C65" s="451" t="s">
        <v>151</v>
      </c>
      <c r="D65" s="452"/>
      <c r="E65" s="452"/>
      <c r="F65" s="452"/>
      <c r="G65" s="452"/>
      <c r="H65" s="452"/>
      <c r="I65" s="452"/>
      <c r="J65" s="452"/>
      <c r="K65" s="453"/>
      <c r="L65" s="497" t="s">
        <v>149</v>
      </c>
      <c r="M65" s="498"/>
      <c r="N65" s="498"/>
      <c r="O65" s="498"/>
      <c r="P65" s="498"/>
      <c r="Q65" s="498"/>
      <c r="R65" s="498"/>
      <c r="S65" s="498"/>
      <c r="T65" s="499"/>
      <c r="U65" s="446" t="s">
        <v>183</v>
      </c>
      <c r="V65" s="447"/>
      <c r="W65" s="447"/>
      <c r="X65" s="447"/>
      <c r="Y65" s="447"/>
      <c r="Z65" s="447"/>
      <c r="AA65" s="447"/>
      <c r="AB65" s="447"/>
      <c r="AC65" s="450"/>
      <c r="AD65" s="138"/>
      <c r="AE65" s="139"/>
      <c r="AF65" s="139"/>
      <c r="AG65" s="139"/>
      <c r="AH65" s="139"/>
      <c r="AI65" s="139"/>
      <c r="AJ65" s="139"/>
      <c r="AK65" s="139"/>
      <c r="AL65" s="139"/>
      <c r="AM65" s="139"/>
      <c r="AN65" s="139"/>
      <c r="AO65" s="140"/>
      <c r="AP65" s="141"/>
      <c r="AQ65" s="142"/>
      <c r="AR65" s="141"/>
      <c r="AS65" s="142"/>
      <c r="AT65" s="446" t="s">
        <v>203</v>
      </c>
      <c r="AU65" s="447"/>
      <c r="AV65" s="447"/>
      <c r="AW65" s="447"/>
      <c r="AX65" s="447"/>
      <c r="AY65" s="448"/>
    </row>
    <row r="66" spans="1:51" ht="14.25" customHeight="1">
      <c r="A66" s="449">
        <v>16</v>
      </c>
      <c r="B66" s="450"/>
      <c r="C66" s="451" t="s">
        <v>154</v>
      </c>
      <c r="D66" s="452"/>
      <c r="E66" s="452"/>
      <c r="F66" s="452"/>
      <c r="G66" s="452"/>
      <c r="H66" s="452"/>
      <c r="I66" s="452"/>
      <c r="J66" s="452"/>
      <c r="K66" s="453"/>
      <c r="L66" s="497" t="s">
        <v>149</v>
      </c>
      <c r="M66" s="498"/>
      <c r="N66" s="498"/>
      <c r="O66" s="498"/>
      <c r="P66" s="498"/>
      <c r="Q66" s="498"/>
      <c r="R66" s="498"/>
      <c r="S66" s="498"/>
      <c r="T66" s="499"/>
      <c r="U66" s="446" t="s">
        <v>207</v>
      </c>
      <c r="V66" s="447"/>
      <c r="W66" s="447"/>
      <c r="X66" s="447"/>
      <c r="Y66" s="447"/>
      <c r="Z66" s="447"/>
      <c r="AA66" s="447"/>
      <c r="AB66" s="447"/>
      <c r="AC66" s="450"/>
      <c r="AD66" s="138"/>
      <c r="AE66" s="139"/>
      <c r="AF66" s="139"/>
      <c r="AG66" s="139"/>
      <c r="AH66" s="139"/>
      <c r="AI66" s="139"/>
      <c r="AJ66" s="139"/>
      <c r="AK66" s="139"/>
      <c r="AL66" s="139"/>
      <c r="AM66" s="139"/>
      <c r="AN66" s="139"/>
      <c r="AO66" s="140"/>
      <c r="AP66" s="141"/>
      <c r="AQ66" s="142"/>
      <c r="AR66" s="141"/>
      <c r="AS66" s="142"/>
      <c r="AT66" s="446" t="s">
        <v>204</v>
      </c>
      <c r="AU66" s="447"/>
      <c r="AV66" s="447"/>
      <c r="AW66" s="447"/>
      <c r="AX66" s="447"/>
      <c r="AY66" s="448"/>
    </row>
    <row r="67" spans="1:51" ht="14.25" customHeight="1">
      <c r="A67" s="449"/>
      <c r="B67" s="450"/>
      <c r="C67" s="451"/>
      <c r="D67" s="452"/>
      <c r="E67" s="452"/>
      <c r="F67" s="452"/>
      <c r="G67" s="452"/>
      <c r="H67" s="452"/>
      <c r="I67" s="452"/>
      <c r="J67" s="452"/>
      <c r="K67" s="453"/>
      <c r="L67" s="497"/>
      <c r="M67" s="498"/>
      <c r="N67" s="498"/>
      <c r="O67" s="498"/>
      <c r="P67" s="498"/>
      <c r="Q67" s="498"/>
      <c r="R67" s="498"/>
      <c r="S67" s="498"/>
      <c r="T67" s="499"/>
      <c r="U67" s="446"/>
      <c r="V67" s="447"/>
      <c r="W67" s="447"/>
      <c r="X67" s="447"/>
      <c r="Y67" s="447"/>
      <c r="Z67" s="447"/>
      <c r="AA67" s="447"/>
      <c r="AB67" s="447"/>
      <c r="AC67" s="450"/>
      <c r="AD67" s="138"/>
      <c r="AE67" s="139"/>
      <c r="AF67" s="139"/>
      <c r="AG67" s="139"/>
      <c r="AH67" s="139"/>
      <c r="AI67" s="139"/>
      <c r="AJ67" s="139"/>
      <c r="AK67" s="139"/>
      <c r="AL67" s="139"/>
      <c r="AM67" s="139"/>
      <c r="AN67" s="139"/>
      <c r="AO67" s="140"/>
      <c r="AP67" s="141"/>
      <c r="AQ67" s="142"/>
      <c r="AR67" s="141"/>
      <c r="AS67" s="142"/>
      <c r="AT67" s="136"/>
      <c r="AU67" s="137"/>
      <c r="AV67" s="137"/>
      <c r="AW67" s="137"/>
      <c r="AX67" s="137"/>
      <c r="AY67" s="143"/>
    </row>
  </sheetData>
  <mergeCells count="390">
    <mergeCell ref="A63:B63"/>
    <mergeCell ref="A64:B64"/>
    <mergeCell ref="A65:B65"/>
    <mergeCell ref="A66:B66"/>
    <mergeCell ref="A67:B67"/>
    <mergeCell ref="C63:K63"/>
    <mergeCell ref="L63:T63"/>
    <mergeCell ref="U63:AC63"/>
    <mergeCell ref="C64:K64"/>
    <mergeCell ref="L64:T64"/>
    <mergeCell ref="U64:AC64"/>
    <mergeCell ref="C65:K65"/>
    <mergeCell ref="C66:K66"/>
    <mergeCell ref="C67:K67"/>
    <mergeCell ref="L65:T65"/>
    <mergeCell ref="L66:T66"/>
    <mergeCell ref="L67:T67"/>
    <mergeCell ref="U67:AC67"/>
    <mergeCell ref="U65:AC65"/>
    <mergeCell ref="U66:AC66"/>
    <mergeCell ref="A59:B59"/>
    <mergeCell ref="A60:B60"/>
    <mergeCell ref="A61:B61"/>
    <mergeCell ref="A62:B62"/>
    <mergeCell ref="L56:T56"/>
    <mergeCell ref="L57:T57"/>
    <mergeCell ref="L58:T58"/>
    <mergeCell ref="L59:T59"/>
    <mergeCell ref="L60:T60"/>
    <mergeCell ref="L61:T61"/>
    <mergeCell ref="L62:T62"/>
    <mergeCell ref="A56:B56"/>
    <mergeCell ref="A57:B57"/>
    <mergeCell ref="A58:B58"/>
    <mergeCell ref="AE1:AH1"/>
    <mergeCell ref="AI1:AK1"/>
    <mergeCell ref="AL1:AO1"/>
    <mergeCell ref="AP1:AS1"/>
    <mergeCell ref="AT1:AV1"/>
    <mergeCell ref="AW1:AY1"/>
    <mergeCell ref="A1:E3"/>
    <mergeCell ref="F1:J1"/>
    <mergeCell ref="K1:N1"/>
    <mergeCell ref="O1:R1"/>
    <mergeCell ref="S1:AA1"/>
    <mergeCell ref="AB1:AD1"/>
    <mergeCell ref="F2:J3"/>
    <mergeCell ref="K2:N3"/>
    <mergeCell ref="O2:R2"/>
    <mergeCell ref="S2:AA2"/>
    <mergeCell ref="AW2:AY3"/>
    <mergeCell ref="O3:R3"/>
    <mergeCell ref="S3:AA3"/>
    <mergeCell ref="AB3:AD3"/>
    <mergeCell ref="AE3:AH3"/>
    <mergeCell ref="AI3:AK3"/>
    <mergeCell ref="AL3:AO3"/>
    <mergeCell ref="AB2:AD2"/>
    <mergeCell ref="A49:B50"/>
    <mergeCell ref="C49:K50"/>
    <mergeCell ref="L49:AC49"/>
    <mergeCell ref="U51:AC51"/>
    <mergeCell ref="AD51:AO51"/>
    <mergeCell ref="A27:B27"/>
    <mergeCell ref="AP27:AQ27"/>
    <mergeCell ref="AR27:AS27"/>
    <mergeCell ref="A48:D48"/>
    <mergeCell ref="E48:K48"/>
    <mergeCell ref="L48:O48"/>
    <mergeCell ref="P48:AC48"/>
    <mergeCell ref="AD48:AI48"/>
    <mergeCell ref="AJ48:AY48"/>
    <mergeCell ref="AT27:AY27"/>
    <mergeCell ref="AR52:AS52"/>
    <mergeCell ref="AT52:AY52"/>
    <mergeCell ref="L50:T50"/>
    <mergeCell ref="U50:AC50"/>
    <mergeCell ref="AT2:AV3"/>
    <mergeCell ref="AP51:AQ51"/>
    <mergeCell ref="AR51:AS51"/>
    <mergeCell ref="L54:T54"/>
    <mergeCell ref="AE2:AH2"/>
    <mergeCell ref="AI2:AK2"/>
    <mergeCell ref="AL2:AO2"/>
    <mergeCell ref="AP2:AS3"/>
    <mergeCell ref="A5:AY5"/>
    <mergeCell ref="AD27:AO27"/>
    <mergeCell ref="AD49:AO50"/>
    <mergeCell ref="AP49:AQ50"/>
    <mergeCell ref="AR49:AS50"/>
    <mergeCell ref="AT49:AY50"/>
    <mergeCell ref="A54:B54"/>
    <mergeCell ref="C54:K54"/>
    <mergeCell ref="U54:AC54"/>
    <mergeCell ref="AD54:AO54"/>
    <mergeCell ref="AP54:AQ54"/>
    <mergeCell ref="AR54:AS54"/>
    <mergeCell ref="AT54:AY54"/>
    <mergeCell ref="U53:AC53"/>
    <mergeCell ref="AD53:AO53"/>
    <mergeCell ref="AP53:AQ53"/>
    <mergeCell ref="AR53:AS53"/>
    <mergeCell ref="AT53:AY53"/>
    <mergeCell ref="A52:B52"/>
    <mergeCell ref="A53:B53"/>
    <mergeCell ref="C53:K53"/>
    <mergeCell ref="L53:T53"/>
    <mergeCell ref="AT51:AY51"/>
    <mergeCell ref="C52:K52"/>
    <mergeCell ref="L52:T52"/>
    <mergeCell ref="A51:B51"/>
    <mergeCell ref="C51:K51"/>
    <mergeCell ref="L51:T51"/>
    <mergeCell ref="A55:B55"/>
    <mergeCell ref="C55:K55"/>
    <mergeCell ref="L55:T55"/>
    <mergeCell ref="U55:AC55"/>
    <mergeCell ref="AD55:AO55"/>
    <mergeCell ref="AP55:AQ55"/>
    <mergeCell ref="U52:AC52"/>
    <mergeCell ref="AD52:AO52"/>
    <mergeCell ref="AP52:AQ52"/>
    <mergeCell ref="AR55:AS55"/>
    <mergeCell ref="AT55:AY55"/>
    <mergeCell ref="C56:K56"/>
    <mergeCell ref="C57:K57"/>
    <mergeCell ref="C58:K58"/>
    <mergeCell ref="C59:K59"/>
    <mergeCell ref="C60:K60"/>
    <mergeCell ref="C61:K61"/>
    <mergeCell ref="C62:K62"/>
    <mergeCell ref="U56:AC56"/>
    <mergeCell ref="U57:AC57"/>
    <mergeCell ref="U58:AC58"/>
    <mergeCell ref="U59:AC59"/>
    <mergeCell ref="U60:AC60"/>
    <mergeCell ref="U61:AC61"/>
    <mergeCell ref="U62:AC62"/>
    <mergeCell ref="A6:B6"/>
    <mergeCell ref="C6:K6"/>
    <mergeCell ref="L6:T6"/>
    <mergeCell ref="U6:AC6"/>
    <mergeCell ref="AD6:AO6"/>
    <mergeCell ref="AP6:AQ6"/>
    <mergeCell ref="AR6:AS6"/>
    <mergeCell ref="AT6:AY6"/>
    <mergeCell ref="A7:D7"/>
    <mergeCell ref="E7:K7"/>
    <mergeCell ref="L7:O7"/>
    <mergeCell ref="P7:AC7"/>
    <mergeCell ref="AD7:AI7"/>
    <mergeCell ref="AJ7:AY7"/>
    <mergeCell ref="A8:B9"/>
    <mergeCell ref="C8:K9"/>
    <mergeCell ref="L8:AC8"/>
    <mergeCell ref="AD8:AO9"/>
    <mergeCell ref="AP8:AQ9"/>
    <mergeCell ref="AR8:AS9"/>
    <mergeCell ref="AT8:AY9"/>
    <mergeCell ref="L9:T9"/>
    <mergeCell ref="U9:AC9"/>
    <mergeCell ref="A10:B10"/>
    <mergeCell ref="C10:K10"/>
    <mergeCell ref="L10:T10"/>
    <mergeCell ref="U10:AC10"/>
    <mergeCell ref="AD10:AO10"/>
    <mergeCell ref="AP10:AQ10"/>
    <mergeCell ref="AR10:AS10"/>
    <mergeCell ref="AT10:AY10"/>
    <mergeCell ref="A11:B11"/>
    <mergeCell ref="C11:K11"/>
    <mergeCell ref="L11:T11"/>
    <mergeCell ref="U11:AC11"/>
    <mergeCell ref="AD11:AO11"/>
    <mergeCell ref="AP11:AQ11"/>
    <mergeCell ref="AR11:AS11"/>
    <mergeCell ref="AT11:AY11"/>
    <mergeCell ref="A12:B12"/>
    <mergeCell ref="C12:K12"/>
    <mergeCell ref="L12:T12"/>
    <mergeCell ref="U12:AC12"/>
    <mergeCell ref="AD12:AO12"/>
    <mergeCell ref="AP12:AQ12"/>
    <mergeCell ref="AR12:AS12"/>
    <mergeCell ref="AT12:AY12"/>
    <mergeCell ref="A13:B13"/>
    <mergeCell ref="C13:K13"/>
    <mergeCell ref="L13:T13"/>
    <mergeCell ref="U13:AC13"/>
    <mergeCell ref="AD13:AO13"/>
    <mergeCell ref="AP13:AQ13"/>
    <mergeCell ref="AR13:AS13"/>
    <mergeCell ref="AT13:AY13"/>
    <mergeCell ref="A14:B14"/>
    <mergeCell ref="C14:K14"/>
    <mergeCell ref="L14:T14"/>
    <mergeCell ref="U14:AC14"/>
    <mergeCell ref="AD14:AO14"/>
    <mergeCell ref="AP14:AQ14"/>
    <mergeCell ref="AR14:AS14"/>
    <mergeCell ref="AT14:AY14"/>
    <mergeCell ref="A15:B15"/>
    <mergeCell ref="C15:K15"/>
    <mergeCell ref="L15:T15"/>
    <mergeCell ref="U15:AC15"/>
    <mergeCell ref="AT15:AY15"/>
    <mergeCell ref="A16:B16"/>
    <mergeCell ref="C16:K16"/>
    <mergeCell ref="L16:T16"/>
    <mergeCell ref="U16:AC16"/>
    <mergeCell ref="A17:B17"/>
    <mergeCell ref="C17:K17"/>
    <mergeCell ref="L17:T17"/>
    <mergeCell ref="U17:AC17"/>
    <mergeCell ref="A18:B18"/>
    <mergeCell ref="C18:K18"/>
    <mergeCell ref="L18:T18"/>
    <mergeCell ref="U18:AC18"/>
    <mergeCell ref="A19:B19"/>
    <mergeCell ref="C19:K19"/>
    <mergeCell ref="L19:T19"/>
    <mergeCell ref="U19:AC19"/>
    <mergeCell ref="A20:B20"/>
    <mergeCell ref="C20:K20"/>
    <mergeCell ref="L20:T20"/>
    <mergeCell ref="U20:AC20"/>
    <mergeCell ref="A21:B21"/>
    <mergeCell ref="C21:K21"/>
    <mergeCell ref="L21:T21"/>
    <mergeCell ref="U21:AC21"/>
    <mergeCell ref="A22:B22"/>
    <mergeCell ref="C22:K22"/>
    <mergeCell ref="L22:T22"/>
    <mergeCell ref="U22:AC22"/>
    <mergeCell ref="A23:B23"/>
    <mergeCell ref="C23:K23"/>
    <mergeCell ref="L23:T23"/>
    <mergeCell ref="U23:AC23"/>
    <mergeCell ref="A24:B24"/>
    <mergeCell ref="C24:K24"/>
    <mergeCell ref="L24:T24"/>
    <mergeCell ref="U24:AC24"/>
    <mergeCell ref="A25:B25"/>
    <mergeCell ref="C25:K25"/>
    <mergeCell ref="L25:T25"/>
    <mergeCell ref="U25:AC25"/>
    <mergeCell ref="A26:B26"/>
    <mergeCell ref="C26:K26"/>
    <mergeCell ref="L26:T26"/>
    <mergeCell ref="U26:AC26"/>
    <mergeCell ref="A28:D28"/>
    <mergeCell ref="E28:K28"/>
    <mergeCell ref="L28:O28"/>
    <mergeCell ref="P28:AC28"/>
    <mergeCell ref="C27:K27"/>
    <mergeCell ref="L27:T27"/>
    <mergeCell ref="U27:AC27"/>
    <mergeCell ref="AD28:AI28"/>
    <mergeCell ref="AJ28:AY28"/>
    <mergeCell ref="A29:B30"/>
    <mergeCell ref="C29:K30"/>
    <mergeCell ref="L29:AC29"/>
    <mergeCell ref="AD29:AO30"/>
    <mergeCell ref="AP29:AQ30"/>
    <mergeCell ref="AR29:AS30"/>
    <mergeCell ref="AT29:AY30"/>
    <mergeCell ref="L30:T30"/>
    <mergeCell ref="U30:AC30"/>
    <mergeCell ref="A31:B31"/>
    <mergeCell ref="C31:K31"/>
    <mergeCell ref="L31:T31"/>
    <mergeCell ref="U31:AC31"/>
    <mergeCell ref="AD31:AO31"/>
    <mergeCell ref="AP31:AQ31"/>
    <mergeCell ref="AR31:AS31"/>
    <mergeCell ref="AT31:AY31"/>
    <mergeCell ref="A32:B32"/>
    <mergeCell ref="C32:K32"/>
    <mergeCell ref="L32:T32"/>
    <mergeCell ref="U32:AC32"/>
    <mergeCell ref="AD32:AO32"/>
    <mergeCell ref="AP32:AQ32"/>
    <mergeCell ref="AR32:AS32"/>
    <mergeCell ref="AT32:AY32"/>
    <mergeCell ref="A33:B33"/>
    <mergeCell ref="C33:K33"/>
    <mergeCell ref="L33:T33"/>
    <mergeCell ref="U33:AC33"/>
    <mergeCell ref="AD33:AO33"/>
    <mergeCell ref="AP33:AQ33"/>
    <mergeCell ref="AR33:AS33"/>
    <mergeCell ref="AT33:AY33"/>
    <mergeCell ref="A34:B34"/>
    <mergeCell ref="C34:K34"/>
    <mergeCell ref="L34:T34"/>
    <mergeCell ref="U34:AC34"/>
    <mergeCell ref="AD34:AO34"/>
    <mergeCell ref="AP34:AQ34"/>
    <mergeCell ref="AR34:AS34"/>
    <mergeCell ref="AT34:AY34"/>
    <mergeCell ref="A35:B35"/>
    <mergeCell ref="C35:K35"/>
    <mergeCell ref="L35:T35"/>
    <mergeCell ref="U35:AC35"/>
    <mergeCell ref="AD35:AO35"/>
    <mergeCell ref="AP35:AQ35"/>
    <mergeCell ref="AR35:AS35"/>
    <mergeCell ref="AT35:AY35"/>
    <mergeCell ref="A36:B36"/>
    <mergeCell ref="C36:K36"/>
    <mergeCell ref="L36:T36"/>
    <mergeCell ref="U36:AC36"/>
    <mergeCell ref="A37:B37"/>
    <mergeCell ref="C37:K37"/>
    <mergeCell ref="L37:T37"/>
    <mergeCell ref="U37:AC37"/>
    <mergeCell ref="A38:B38"/>
    <mergeCell ref="C38:K38"/>
    <mergeCell ref="L38:T38"/>
    <mergeCell ref="U38:AC38"/>
    <mergeCell ref="A39:B39"/>
    <mergeCell ref="C39:K39"/>
    <mergeCell ref="L39:T39"/>
    <mergeCell ref="U39:AC39"/>
    <mergeCell ref="A44:B44"/>
    <mergeCell ref="C44:K44"/>
    <mergeCell ref="L44:T44"/>
    <mergeCell ref="U44:AC44"/>
    <mergeCell ref="A45:B45"/>
    <mergeCell ref="C45:K45"/>
    <mergeCell ref="L45:T45"/>
    <mergeCell ref="U45:AC45"/>
    <mergeCell ref="A40:B40"/>
    <mergeCell ref="C40:K40"/>
    <mergeCell ref="L40:T40"/>
    <mergeCell ref="U40:AC40"/>
    <mergeCell ref="A41:B41"/>
    <mergeCell ref="C41:K41"/>
    <mergeCell ref="L41:T41"/>
    <mergeCell ref="U41:AC41"/>
    <mergeCell ref="A42:B42"/>
    <mergeCell ref="C42:K42"/>
    <mergeCell ref="L42:T42"/>
    <mergeCell ref="U42:AC42"/>
    <mergeCell ref="A46:B46"/>
    <mergeCell ref="C46:K46"/>
    <mergeCell ref="L46:T46"/>
    <mergeCell ref="U46:AC46"/>
    <mergeCell ref="A47:B47"/>
    <mergeCell ref="C47:K47"/>
    <mergeCell ref="L47:T47"/>
    <mergeCell ref="U47:AC47"/>
    <mergeCell ref="AT36:AY36"/>
    <mergeCell ref="AT37:AY37"/>
    <mergeCell ref="AT38:AY38"/>
    <mergeCell ref="AT39:AY39"/>
    <mergeCell ref="AT40:AY40"/>
    <mergeCell ref="AT41:AY41"/>
    <mergeCell ref="AT42:AY42"/>
    <mergeCell ref="AT43:AY43"/>
    <mergeCell ref="AT44:AY44"/>
    <mergeCell ref="AT45:AY45"/>
    <mergeCell ref="AT46:AY46"/>
    <mergeCell ref="AT47:AY47"/>
    <mergeCell ref="A43:B43"/>
    <mergeCell ref="C43:K43"/>
    <mergeCell ref="L43:T43"/>
    <mergeCell ref="U43:AC43"/>
    <mergeCell ref="AT16:AY16"/>
    <mergeCell ref="AT17:AY17"/>
    <mergeCell ref="AT18:AY18"/>
    <mergeCell ref="AT19:AY19"/>
    <mergeCell ref="AT20:AY20"/>
    <mergeCell ref="AT21:AY21"/>
    <mergeCell ref="AT22:AY22"/>
    <mergeCell ref="AT23:AY23"/>
    <mergeCell ref="AT24:AY24"/>
    <mergeCell ref="AT63:AY63"/>
    <mergeCell ref="AT64:AY64"/>
    <mergeCell ref="AT65:AY65"/>
    <mergeCell ref="AT66:AY66"/>
    <mergeCell ref="AT25:AY25"/>
    <mergeCell ref="AT26:AY26"/>
    <mergeCell ref="AT56:AY56"/>
    <mergeCell ref="AT57:AY57"/>
    <mergeCell ref="AT58:AY58"/>
    <mergeCell ref="AT59:AY59"/>
    <mergeCell ref="AT60:AY60"/>
    <mergeCell ref="AT61:AY61"/>
    <mergeCell ref="AT62:AY62"/>
  </mergeCells>
  <pageMargins left="0.23622047244094491" right="0.23622047244094491" top="0.74803149606299213" bottom="0.74803149606299213" header="0.31496062992125984" footer="0.31496062992125984"/>
  <pageSetup paperSize="9" fitToHeight="0" orientation="landscape" r:id="rId1"/>
  <headerFooter alignWithMargins="0">
    <oddFooter>&amp;R&amp;"Arial,標準"(C)Toyo Business Engineering Corp.&amp;LCHB00600-&amp;P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Y67"/>
  <sheetViews>
    <sheetView showGridLines="0" view="pageBreakPreview" topLeftCell="A7" zoomScale="160" zoomScaleNormal="100" zoomScaleSheetLayoutView="160" workbookViewId="0">
      <selection activeCell="P26" sqref="P26"/>
    </sheetView>
  </sheetViews>
  <sheetFormatPr defaultColWidth="2.75" defaultRowHeight="14.25" customHeight="1"/>
  <cols>
    <col min="1" max="12" width="2.75" style="32" customWidth="1"/>
    <col min="13" max="13" width="3.75" style="32" customWidth="1"/>
    <col min="14" max="39" width="2.75" style="32" customWidth="1"/>
    <col min="40" max="16384" width="2.75" style="32"/>
  </cols>
  <sheetData>
    <row r="1" spans="1:51" s="30" customFormat="1" ht="13.5" customHeight="1">
      <c r="A1" s="268" t="str">
        <f>システム名</f>
        <v>MCFrameCS
Production control</v>
      </c>
      <c r="B1" s="269"/>
      <c r="C1" s="269"/>
      <c r="D1" s="269"/>
      <c r="E1" s="269"/>
      <c r="F1" s="274" t="s">
        <v>22</v>
      </c>
      <c r="G1" s="275"/>
      <c r="H1" s="275"/>
      <c r="I1" s="275"/>
      <c r="J1" s="276"/>
      <c r="K1" s="277"/>
      <c r="L1" s="278"/>
      <c r="M1" s="278"/>
      <c r="N1" s="279"/>
      <c r="O1" s="280" t="s">
        <v>25</v>
      </c>
      <c r="P1" s="281"/>
      <c r="Q1" s="281"/>
      <c r="R1" s="282"/>
      <c r="S1" s="229" t="s">
        <v>133</v>
      </c>
      <c r="T1" s="230"/>
      <c r="U1" s="230"/>
      <c r="V1" s="230"/>
      <c r="W1" s="230"/>
      <c r="X1" s="230"/>
      <c r="Y1" s="230"/>
      <c r="Z1" s="230"/>
      <c r="AA1" s="231"/>
      <c r="AB1" s="283" t="s">
        <v>29</v>
      </c>
      <c r="AC1" s="284"/>
      <c r="AD1" s="284"/>
      <c r="AE1" s="258" t="str">
        <f>作成者</f>
        <v>BID</v>
      </c>
      <c r="AF1" s="259"/>
      <c r="AG1" s="259"/>
      <c r="AH1" s="260"/>
      <c r="AI1" s="261" t="s">
        <v>27</v>
      </c>
      <c r="AJ1" s="262"/>
      <c r="AK1" s="263"/>
      <c r="AL1" s="258" t="str">
        <f>Cover!E22</f>
        <v>BID</v>
      </c>
      <c r="AM1" s="259"/>
      <c r="AN1" s="259"/>
      <c r="AO1" s="260"/>
      <c r="AP1" s="264" t="s">
        <v>26</v>
      </c>
      <c r="AQ1" s="265"/>
      <c r="AR1" s="265"/>
      <c r="AS1" s="266"/>
      <c r="AT1" s="264" t="s">
        <v>1</v>
      </c>
      <c r="AU1" s="265"/>
      <c r="AV1" s="266"/>
      <c r="AW1" s="264" t="s">
        <v>2</v>
      </c>
      <c r="AX1" s="265"/>
      <c r="AY1" s="267"/>
    </row>
    <row r="2" spans="1:51" s="30" customFormat="1" ht="13.5" customHeight="1">
      <c r="A2" s="270"/>
      <c r="B2" s="271"/>
      <c r="C2" s="271"/>
      <c r="D2" s="271"/>
      <c r="E2" s="271"/>
      <c r="F2" s="285" t="str">
        <f>文書名</f>
        <v>Sepcification Document</v>
      </c>
      <c r="G2" s="286"/>
      <c r="H2" s="286"/>
      <c r="I2" s="286"/>
      <c r="J2" s="287"/>
      <c r="K2" s="291" t="s">
        <v>49</v>
      </c>
      <c r="L2" s="292"/>
      <c r="M2" s="292"/>
      <c r="N2" s="293"/>
      <c r="O2" s="297" t="s">
        <v>30</v>
      </c>
      <c r="P2" s="298"/>
      <c r="Q2" s="298"/>
      <c r="R2" s="299"/>
      <c r="S2" s="300" t="str">
        <f>画面ID</f>
        <v xml:space="preserve">MRA01 </v>
      </c>
      <c r="T2" s="301"/>
      <c r="U2" s="301"/>
      <c r="V2" s="301"/>
      <c r="W2" s="301"/>
      <c r="X2" s="301"/>
      <c r="Y2" s="301"/>
      <c r="Z2" s="301"/>
      <c r="AA2" s="302"/>
      <c r="AB2" s="240" t="s">
        <v>28</v>
      </c>
      <c r="AC2" s="241"/>
      <c r="AD2" s="241"/>
      <c r="AE2" s="242">
        <f>作成日</f>
        <v>45448</v>
      </c>
      <c r="AF2" s="243"/>
      <c r="AG2" s="243"/>
      <c r="AH2" s="244"/>
      <c r="AI2" s="240" t="s">
        <v>28</v>
      </c>
      <c r="AJ2" s="241"/>
      <c r="AK2" s="245"/>
      <c r="AL2" s="242">
        <f>Cover!E21</f>
        <v>45448</v>
      </c>
      <c r="AM2" s="243"/>
      <c r="AN2" s="243"/>
      <c r="AO2" s="244"/>
      <c r="AP2" s="246" t="str">
        <f>文書番号</f>
        <v>BRD-001</v>
      </c>
      <c r="AQ2" s="247"/>
      <c r="AR2" s="247"/>
      <c r="AS2" s="248"/>
      <c r="AT2" s="252" t="str">
        <f>version</f>
        <v>3.80.0</v>
      </c>
      <c r="AU2" s="253"/>
      <c r="AV2" s="254"/>
      <c r="AW2" s="220">
        <f>Revision</f>
        <v>0</v>
      </c>
      <c r="AX2" s="221"/>
      <c r="AY2" s="222"/>
    </row>
    <row r="3" spans="1:51" s="30" customFormat="1" ht="13.5" customHeight="1" thickBot="1">
      <c r="A3" s="272"/>
      <c r="B3" s="273"/>
      <c r="C3" s="273"/>
      <c r="D3" s="273"/>
      <c r="E3" s="273"/>
      <c r="F3" s="288"/>
      <c r="G3" s="289"/>
      <c r="H3" s="289"/>
      <c r="I3" s="289"/>
      <c r="J3" s="290"/>
      <c r="K3" s="294"/>
      <c r="L3" s="295"/>
      <c r="M3" s="295"/>
      <c r="N3" s="296"/>
      <c r="O3" s="226" t="s">
        <v>31</v>
      </c>
      <c r="P3" s="227"/>
      <c r="Q3" s="227"/>
      <c r="R3" s="228"/>
      <c r="S3" s="318" t="str">
        <f>画面名称</f>
        <v>Material Rack Assigment</v>
      </c>
      <c r="T3" s="319"/>
      <c r="U3" s="319"/>
      <c r="V3" s="319"/>
      <c r="W3" s="319"/>
      <c r="X3" s="319"/>
      <c r="Y3" s="319"/>
      <c r="Z3" s="319"/>
      <c r="AA3" s="320"/>
      <c r="AB3" s="232"/>
      <c r="AC3" s="233"/>
      <c r="AD3" s="233"/>
      <c r="AE3" s="234"/>
      <c r="AF3" s="235"/>
      <c r="AG3" s="235"/>
      <c r="AH3" s="236"/>
      <c r="AI3" s="237"/>
      <c r="AJ3" s="238"/>
      <c r="AK3" s="239"/>
      <c r="AL3" s="234"/>
      <c r="AM3" s="235"/>
      <c r="AN3" s="235"/>
      <c r="AO3" s="236"/>
      <c r="AP3" s="249"/>
      <c r="AQ3" s="250"/>
      <c r="AR3" s="250"/>
      <c r="AS3" s="251"/>
      <c r="AT3" s="255"/>
      <c r="AU3" s="256"/>
      <c r="AV3" s="257"/>
      <c r="AW3" s="223"/>
      <c r="AX3" s="224"/>
      <c r="AY3" s="225"/>
    </row>
    <row r="4" spans="1:51" ht="6.75" customHeight="1" thickBot="1">
      <c r="A4" s="31"/>
      <c r="AY4" s="35"/>
    </row>
    <row r="5" spans="1:51" s="58" customFormat="1" ht="14.25" customHeight="1">
      <c r="A5" s="59"/>
      <c r="B5" s="175" t="s">
        <v>227</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1"/>
    </row>
    <row r="6" spans="1:51" s="67" customFormat="1" ht="14.25" customHeight="1">
      <c r="A6" s="62"/>
      <c r="B6" s="58"/>
      <c r="C6" s="81"/>
      <c r="D6" s="81"/>
      <c r="E6" s="64"/>
      <c r="F6" s="64"/>
      <c r="G6" s="64"/>
      <c r="H6" s="64"/>
      <c r="I6" s="64"/>
      <c r="J6" s="64"/>
      <c r="K6" s="64"/>
      <c r="L6" s="64"/>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108"/>
      <c r="AN6" s="108"/>
      <c r="AO6" s="108"/>
      <c r="AP6" s="108"/>
      <c r="AQ6" s="108"/>
      <c r="AR6" s="108"/>
      <c r="AS6" s="108"/>
      <c r="AT6" s="65"/>
      <c r="AU6" s="65"/>
      <c r="AV6" s="65"/>
      <c r="AW6" s="65"/>
      <c r="AX6" s="65"/>
      <c r="AY6" s="66"/>
    </row>
    <row r="7" spans="1:51" s="67" customFormat="1" ht="14.25" customHeight="1">
      <c r="A7" s="62"/>
      <c r="B7" s="58"/>
      <c r="C7" s="82"/>
      <c r="D7" s="81"/>
      <c r="E7" s="81"/>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108"/>
      <c r="AN7" s="108"/>
      <c r="AO7" s="108"/>
      <c r="AP7" s="108"/>
      <c r="AQ7" s="108"/>
      <c r="AR7" s="108"/>
      <c r="AS7" s="108"/>
      <c r="AT7" s="65"/>
      <c r="AU7" s="65"/>
      <c r="AV7" s="65"/>
      <c r="AW7" s="65"/>
      <c r="AX7" s="65"/>
      <c r="AY7" s="66"/>
    </row>
    <row r="8" spans="1:51" s="67" customFormat="1" ht="14.25" customHeight="1">
      <c r="A8" s="62"/>
      <c r="B8" s="58"/>
      <c r="C8" s="83"/>
      <c r="D8" s="109"/>
      <c r="E8" s="110"/>
      <c r="F8" s="110"/>
      <c r="G8" s="110"/>
      <c r="H8" s="110"/>
      <c r="I8" s="110"/>
      <c r="J8" s="110"/>
      <c r="K8" s="110"/>
      <c r="L8" s="110"/>
      <c r="M8" s="110"/>
      <c r="N8" s="110"/>
      <c r="O8" s="110"/>
      <c r="P8" s="110"/>
      <c r="Q8" s="110"/>
      <c r="R8" s="110"/>
      <c r="S8" s="110"/>
      <c r="T8" s="110"/>
      <c r="U8" s="110"/>
      <c r="V8" s="110"/>
      <c r="W8" s="110"/>
      <c r="X8" s="110"/>
      <c r="Y8" s="110"/>
      <c r="Z8" s="111"/>
      <c r="AA8" s="111"/>
      <c r="AB8" s="111"/>
      <c r="AC8" s="111"/>
      <c r="AD8" s="111"/>
      <c r="AE8" s="111"/>
      <c r="AF8" s="111"/>
      <c r="AG8" s="111"/>
      <c r="AH8" s="111"/>
      <c r="AI8" s="111"/>
      <c r="AJ8" s="64"/>
      <c r="AK8" s="64"/>
      <c r="AL8" s="64"/>
      <c r="AM8" s="108"/>
      <c r="AN8" s="108"/>
      <c r="AO8" s="108"/>
      <c r="AP8" s="108"/>
      <c r="AQ8" s="108"/>
      <c r="AR8" s="108"/>
      <c r="AS8" s="108"/>
      <c r="AT8" s="65"/>
      <c r="AU8" s="65"/>
      <c r="AV8" s="65"/>
      <c r="AW8" s="65"/>
      <c r="AX8" s="65"/>
      <c r="AY8" s="66"/>
    </row>
    <row r="9" spans="1:51" s="67" customFormat="1" ht="14.25" customHeight="1">
      <c r="A9" s="70"/>
      <c r="B9" s="63"/>
      <c r="C9" s="83"/>
      <c r="D9" s="84"/>
      <c r="E9" s="85"/>
      <c r="F9" s="85"/>
      <c r="G9" s="85"/>
      <c r="H9" s="85"/>
      <c r="I9" s="85"/>
      <c r="J9" s="85"/>
      <c r="K9" s="81"/>
      <c r="L9" s="81"/>
      <c r="M9" s="81"/>
      <c r="N9" s="86"/>
      <c r="O9" s="81"/>
      <c r="P9" s="81"/>
      <c r="Q9" s="81"/>
      <c r="R9" s="81"/>
      <c r="S9" s="81"/>
      <c r="T9" s="81"/>
      <c r="U9" s="81"/>
      <c r="V9" s="81"/>
      <c r="W9" s="81"/>
      <c r="X9" s="112"/>
      <c r="Y9" s="112"/>
      <c r="Z9" s="64"/>
      <c r="AA9" s="64"/>
      <c r="AB9" s="64"/>
      <c r="AC9" s="64"/>
      <c r="AD9" s="64"/>
      <c r="AE9" s="64"/>
      <c r="AF9" s="64"/>
      <c r="AG9" s="64"/>
      <c r="AH9" s="64"/>
      <c r="AI9" s="64"/>
      <c r="AJ9" s="64"/>
      <c r="AK9" s="64"/>
      <c r="AL9" s="64"/>
      <c r="AM9" s="64"/>
      <c r="AN9" s="64"/>
      <c r="AO9" s="64"/>
      <c r="AP9" s="64"/>
      <c r="AQ9" s="64"/>
      <c r="AR9" s="64"/>
      <c r="AS9" s="64"/>
      <c r="AT9" s="68"/>
      <c r="AU9" s="68"/>
      <c r="AV9" s="68"/>
      <c r="AW9" s="68"/>
      <c r="AX9" s="68"/>
      <c r="AY9" s="69"/>
    </row>
    <row r="10" spans="1:51" s="67" customFormat="1" ht="14.25" customHeight="1">
      <c r="A10" s="71"/>
      <c r="B10" s="63"/>
      <c r="C10" s="82"/>
      <c r="D10" s="1"/>
      <c r="E10" s="1"/>
      <c r="F10" s="1"/>
      <c r="G10" s="1"/>
      <c r="H10" s="1"/>
      <c r="I10" s="1"/>
      <c r="J10" s="1"/>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8"/>
      <c r="AU10" s="68"/>
      <c r="AV10" s="68"/>
      <c r="AW10" s="68"/>
      <c r="AX10" s="68"/>
      <c r="AY10" s="69"/>
    </row>
    <row r="11" spans="1:51" s="96" customFormat="1" ht="14.25" customHeight="1">
      <c r="A11" s="92"/>
      <c r="B11" s="93"/>
      <c r="C11" s="82"/>
      <c r="D11" s="113"/>
      <c r="E11" s="1"/>
      <c r="F11" s="1"/>
      <c r="G11" s="1"/>
      <c r="H11" s="1"/>
      <c r="I11" s="1"/>
      <c r="J11" s="1"/>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94"/>
      <c r="AU11" s="94"/>
      <c r="AV11" s="94"/>
      <c r="AW11" s="94"/>
      <c r="AX11" s="94"/>
      <c r="AY11" s="95"/>
    </row>
    <row r="12" spans="1:51" s="96" customFormat="1" ht="14.25" customHeight="1">
      <c r="A12" s="92"/>
      <c r="B12" s="93"/>
      <c r="C12" s="82"/>
      <c r="D12" s="87"/>
      <c r="E12" s="88"/>
      <c r="F12" s="88"/>
      <c r="G12" s="1"/>
      <c r="H12" s="1"/>
      <c r="I12" s="1"/>
      <c r="J12" s="1"/>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94"/>
      <c r="AU12" s="94"/>
      <c r="AV12" s="94"/>
      <c r="AW12" s="94"/>
      <c r="AX12" s="94"/>
      <c r="AY12" s="95"/>
    </row>
    <row r="13" spans="1:51" s="96" customFormat="1" ht="14.25" customHeight="1">
      <c r="A13" s="92"/>
      <c r="B13" s="93"/>
      <c r="C13" s="82"/>
      <c r="D13" s="87"/>
      <c r="E13" s="88"/>
      <c r="F13" s="88"/>
      <c r="G13" s="1"/>
      <c r="H13" s="1"/>
      <c r="I13" s="1"/>
      <c r="J13" s="1"/>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94"/>
      <c r="AU13" s="94"/>
      <c r="AV13" s="94"/>
      <c r="AW13" s="94"/>
      <c r="AX13" s="94"/>
      <c r="AY13" s="95"/>
    </row>
    <row r="14" spans="1:51" s="96" customFormat="1" ht="14.25" customHeight="1">
      <c r="A14" s="92"/>
      <c r="B14" s="93"/>
      <c r="C14" s="82"/>
      <c r="D14" s="87"/>
      <c r="E14" s="88"/>
      <c r="F14" s="88"/>
      <c r="G14" s="1"/>
      <c r="H14" s="1"/>
      <c r="I14" s="1"/>
      <c r="J14" s="1"/>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94"/>
      <c r="AU14" s="94"/>
      <c r="AV14" s="94"/>
      <c r="AW14" s="94"/>
      <c r="AX14" s="94"/>
      <c r="AY14" s="95"/>
    </row>
    <row r="15" spans="1:51" s="96" customFormat="1" ht="14.25" customHeight="1">
      <c r="A15" s="92"/>
      <c r="B15" s="93"/>
      <c r="C15" s="82"/>
      <c r="D15" s="87"/>
      <c r="E15" s="1"/>
      <c r="F15" s="88"/>
      <c r="G15" s="86"/>
      <c r="H15" s="1"/>
      <c r="I15" s="1"/>
      <c r="J15" s="1"/>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94"/>
      <c r="AU15" s="94"/>
      <c r="AV15" s="94"/>
      <c r="AW15" s="94"/>
      <c r="AX15" s="94"/>
      <c r="AY15" s="95"/>
    </row>
    <row r="16" spans="1:51" s="96" customFormat="1" ht="14.25" customHeight="1">
      <c r="A16" s="92"/>
      <c r="B16" s="93"/>
      <c r="C16" s="82"/>
      <c r="D16" s="113"/>
      <c r="E16" s="1"/>
      <c r="F16" s="1"/>
      <c r="G16" s="1"/>
      <c r="H16" s="1"/>
      <c r="I16" s="1"/>
      <c r="J16" s="1"/>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94"/>
      <c r="AU16" s="94"/>
      <c r="AV16" s="94"/>
      <c r="AW16" s="94"/>
      <c r="AX16" s="94"/>
      <c r="AY16" s="95"/>
    </row>
    <row r="17" spans="1:51" s="96" customFormat="1" ht="14.25" customHeight="1">
      <c r="A17" s="92"/>
      <c r="B17" s="93"/>
      <c r="C17" s="82"/>
      <c r="D17" s="87"/>
      <c r="E17" s="88"/>
      <c r="F17" s="88"/>
      <c r="G17" s="1"/>
      <c r="H17" s="1"/>
      <c r="I17" s="1"/>
      <c r="J17" s="1"/>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94"/>
      <c r="AU17" s="94"/>
      <c r="AV17" s="94"/>
      <c r="AW17" s="94"/>
      <c r="AX17" s="94"/>
      <c r="AY17" s="95"/>
    </row>
    <row r="18" spans="1:51" s="96" customFormat="1" ht="14.25" customHeight="1">
      <c r="A18" s="92"/>
      <c r="B18" s="93"/>
      <c r="C18" s="82"/>
      <c r="D18" s="87"/>
      <c r="E18" s="88"/>
      <c r="F18" s="88"/>
      <c r="G18" s="1"/>
      <c r="H18" s="1"/>
      <c r="I18" s="1"/>
      <c r="J18" s="1"/>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94"/>
      <c r="AU18" s="94"/>
      <c r="AV18" s="94"/>
      <c r="AW18" s="94"/>
      <c r="AX18" s="94"/>
      <c r="AY18" s="95"/>
    </row>
    <row r="19" spans="1:51" s="96" customFormat="1" ht="14.25" customHeight="1">
      <c r="A19" s="92"/>
      <c r="B19" s="93"/>
      <c r="C19" s="82"/>
      <c r="D19" s="87"/>
      <c r="E19" s="1"/>
      <c r="F19" s="88"/>
      <c r="G19" s="86"/>
      <c r="H19" s="1"/>
      <c r="I19" s="1"/>
      <c r="J19" s="1"/>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94"/>
      <c r="AU19" s="94"/>
      <c r="AV19" s="94"/>
      <c r="AW19" s="94"/>
      <c r="AX19" s="94"/>
      <c r="AY19" s="95"/>
    </row>
    <row r="20" spans="1:51" s="96" customFormat="1" ht="14.25" customHeight="1">
      <c r="A20" s="92"/>
      <c r="B20" s="93"/>
      <c r="C20" s="82"/>
      <c r="D20" s="87"/>
      <c r="E20" s="1"/>
      <c r="F20" s="88"/>
      <c r="G20" s="86"/>
      <c r="H20" s="1"/>
      <c r="I20" s="1"/>
      <c r="J20" s="1"/>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94"/>
      <c r="AU20" s="94"/>
      <c r="AV20" s="94"/>
      <c r="AW20" s="94"/>
      <c r="AX20" s="94"/>
      <c r="AY20" s="95"/>
    </row>
    <row r="21" spans="1:51" s="96" customFormat="1" ht="14.25" customHeight="1">
      <c r="A21" s="92"/>
      <c r="B21" s="93"/>
      <c r="C21" s="82"/>
      <c r="D21" s="87"/>
      <c r="E21" s="1"/>
      <c r="F21" s="88"/>
      <c r="G21" s="86"/>
      <c r="H21" s="1"/>
      <c r="I21" s="1"/>
      <c r="J21" s="1"/>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94"/>
      <c r="AU21" s="94"/>
      <c r="AV21" s="94"/>
      <c r="AW21" s="94"/>
      <c r="AX21" s="94"/>
      <c r="AY21" s="95"/>
    </row>
    <row r="22" spans="1:51" s="96" customFormat="1" ht="14.25" customHeight="1">
      <c r="A22" s="92"/>
      <c r="B22" s="93"/>
      <c r="C22" s="82"/>
      <c r="D22" s="87"/>
      <c r="E22" s="1"/>
      <c r="F22" s="88"/>
      <c r="G22" s="86"/>
      <c r="H22" s="1"/>
      <c r="I22" s="1"/>
      <c r="J22" s="1"/>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94"/>
      <c r="AU22" s="94"/>
      <c r="AV22" s="94"/>
      <c r="AW22" s="94"/>
      <c r="AX22" s="94"/>
      <c r="AY22" s="95"/>
    </row>
    <row r="23" spans="1:51" s="96" customFormat="1" ht="14.25" customHeight="1">
      <c r="A23" s="92"/>
      <c r="B23" s="93"/>
      <c r="C23" s="82"/>
      <c r="D23" s="87"/>
      <c r="E23" s="1"/>
      <c r="F23" s="88"/>
      <c r="G23" s="86"/>
      <c r="H23" s="1"/>
      <c r="I23" s="1"/>
      <c r="J23" s="1"/>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94"/>
      <c r="AU23" s="94"/>
      <c r="AV23" s="94"/>
      <c r="AW23" s="94"/>
      <c r="AX23" s="94"/>
      <c r="AY23" s="95"/>
    </row>
    <row r="24" spans="1:51" s="96" customFormat="1" ht="14.25" customHeight="1">
      <c r="A24" s="92"/>
      <c r="B24" s="93"/>
      <c r="C24" s="82"/>
      <c r="D24" s="87"/>
      <c r="E24" s="1"/>
      <c r="F24" s="88"/>
      <c r="G24" s="86"/>
      <c r="H24" s="1"/>
      <c r="I24" s="1"/>
      <c r="J24" s="1"/>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94"/>
      <c r="AU24" s="94"/>
      <c r="AV24" s="94"/>
      <c r="AW24" s="94"/>
      <c r="AX24" s="94"/>
      <c r="AY24" s="95"/>
    </row>
    <row r="25" spans="1:51" s="96" customFormat="1" ht="14.25" customHeight="1">
      <c r="A25" s="92"/>
      <c r="B25" s="93"/>
      <c r="C25" s="82"/>
      <c r="D25" s="87"/>
      <c r="E25" s="1"/>
      <c r="F25" s="88"/>
      <c r="G25" s="86"/>
      <c r="H25" s="1"/>
      <c r="I25" s="1"/>
      <c r="J25" s="1"/>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94"/>
      <c r="AU25" s="94"/>
      <c r="AV25" s="94"/>
      <c r="AW25" s="94"/>
      <c r="AX25" s="94"/>
      <c r="AY25" s="95"/>
    </row>
    <row r="26" spans="1:51" s="96" customFormat="1" ht="14.25" customHeight="1">
      <c r="A26" s="92"/>
      <c r="B26" s="93"/>
      <c r="C26" s="82"/>
      <c r="D26" s="87"/>
      <c r="E26" s="1"/>
      <c r="F26" s="88"/>
      <c r="G26" s="86"/>
      <c r="H26" s="1"/>
      <c r="I26" s="1"/>
      <c r="J26" s="1"/>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94"/>
      <c r="AU26" s="94"/>
      <c r="AV26" s="94"/>
      <c r="AW26" s="94"/>
      <c r="AX26" s="94"/>
      <c r="AY26" s="95"/>
    </row>
    <row r="27" spans="1:51" s="96" customFormat="1" ht="14.25" customHeight="1">
      <c r="A27" s="92"/>
      <c r="B27" s="93"/>
      <c r="C27" s="82"/>
      <c r="D27" s="87"/>
      <c r="E27" s="1"/>
      <c r="F27" s="88"/>
      <c r="G27" s="86"/>
      <c r="H27" s="1"/>
      <c r="I27" s="1"/>
      <c r="J27" s="1"/>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94"/>
      <c r="AU27" s="94"/>
      <c r="AV27" s="94"/>
      <c r="AW27" s="94"/>
      <c r="AX27" s="94"/>
      <c r="AY27" s="95"/>
    </row>
    <row r="28" spans="1:51" s="96" customFormat="1" ht="14.25" customHeight="1">
      <c r="A28" s="92"/>
      <c r="B28" s="93"/>
      <c r="C28" s="82"/>
      <c r="D28" s="87"/>
      <c r="E28" s="1"/>
      <c r="F28" s="88"/>
      <c r="G28" s="86"/>
      <c r="H28" s="1"/>
      <c r="I28" s="1"/>
      <c r="J28" s="1"/>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94"/>
      <c r="AU28" s="94"/>
      <c r="AV28" s="94"/>
      <c r="AW28" s="94"/>
      <c r="AX28" s="94"/>
      <c r="AY28" s="95"/>
    </row>
    <row r="29" spans="1:51" s="96" customFormat="1" ht="14.25" customHeight="1">
      <c r="A29" s="92"/>
      <c r="B29" s="93"/>
      <c r="C29" s="82"/>
      <c r="D29" s="87"/>
      <c r="E29" s="1"/>
      <c r="F29" s="88"/>
      <c r="G29" s="86"/>
      <c r="H29" s="1"/>
      <c r="I29" s="1"/>
      <c r="J29" s="1"/>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94"/>
      <c r="AU29" s="94"/>
      <c r="AV29" s="94"/>
      <c r="AW29" s="94"/>
      <c r="AX29" s="94"/>
      <c r="AY29" s="95"/>
    </row>
    <row r="30" spans="1:51" s="96" customFormat="1" ht="14.25" customHeight="1">
      <c r="A30" s="92"/>
      <c r="B30" s="93"/>
      <c r="C30" s="82"/>
      <c r="D30" s="87"/>
      <c r="E30" s="1"/>
      <c r="F30" s="88"/>
      <c r="G30" s="86"/>
      <c r="H30" s="1"/>
      <c r="I30" s="1"/>
      <c r="J30" s="1"/>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94"/>
      <c r="AU30" s="94"/>
      <c r="AV30" s="94"/>
      <c r="AW30" s="94"/>
      <c r="AX30" s="94"/>
      <c r="AY30" s="95"/>
    </row>
    <row r="31" spans="1:51" s="96" customFormat="1" ht="14.25" customHeight="1">
      <c r="A31" s="92"/>
      <c r="B31" s="93"/>
      <c r="C31" s="82"/>
      <c r="D31" s="87"/>
      <c r="E31" s="1"/>
      <c r="F31" s="88"/>
      <c r="G31" s="86"/>
      <c r="H31" s="1"/>
      <c r="I31" s="1"/>
      <c r="J31" s="1"/>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94"/>
      <c r="AU31" s="94"/>
      <c r="AV31" s="94"/>
      <c r="AW31" s="94"/>
      <c r="AX31" s="94"/>
      <c r="AY31" s="95"/>
    </row>
    <row r="32" spans="1:51" s="96" customFormat="1" ht="14.25" customHeight="1">
      <c r="A32" s="92"/>
      <c r="B32" s="93"/>
      <c r="C32" s="82"/>
      <c r="D32" s="87"/>
      <c r="E32" s="1"/>
      <c r="F32" s="88"/>
      <c r="G32" s="86"/>
      <c r="H32" s="1"/>
      <c r="I32" s="1"/>
      <c r="J32" s="1"/>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94"/>
      <c r="AU32" s="94"/>
      <c r="AV32" s="94"/>
      <c r="AW32" s="94"/>
      <c r="AX32" s="94"/>
      <c r="AY32" s="95"/>
    </row>
    <row r="33" spans="1:51" s="96" customFormat="1" ht="14.25" customHeight="1">
      <c r="A33" s="92"/>
      <c r="B33" s="93"/>
      <c r="C33" s="82"/>
      <c r="D33" s="87"/>
      <c r="E33" s="1"/>
      <c r="F33" s="88"/>
      <c r="G33" s="86"/>
      <c r="H33" s="1"/>
      <c r="I33" s="1"/>
      <c r="J33" s="1"/>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94"/>
      <c r="AU33" s="94"/>
      <c r="AV33" s="94"/>
      <c r="AW33" s="94"/>
      <c r="AX33" s="94"/>
      <c r="AY33" s="95"/>
    </row>
    <row r="34" spans="1:51" s="96" customFormat="1" ht="14.25" customHeight="1" thickBot="1">
      <c r="A34" s="92"/>
      <c r="B34" s="93"/>
      <c r="C34" s="82"/>
      <c r="D34" s="87"/>
      <c r="E34" s="1"/>
      <c r="F34" s="88"/>
      <c r="G34" s="86"/>
      <c r="H34" s="1"/>
      <c r="I34" s="1"/>
      <c r="J34" s="1"/>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94"/>
      <c r="AU34" s="94"/>
      <c r="AV34" s="94"/>
      <c r="AW34" s="94"/>
      <c r="AX34" s="94"/>
      <c r="AY34" s="95"/>
    </row>
    <row r="35" spans="1:51" s="58" customFormat="1" ht="14.25" customHeight="1">
      <c r="A35" s="59"/>
      <c r="B35" s="175" t="s">
        <v>158</v>
      </c>
      <c r="C35" s="60"/>
      <c r="D35" s="60"/>
      <c r="E35" s="60"/>
      <c r="F35" s="60"/>
      <c r="G35" s="60"/>
      <c r="H35" s="60"/>
      <c r="I35" s="60"/>
      <c r="J35" s="60"/>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1"/>
    </row>
    <row r="36" spans="1:51" s="67" customFormat="1" ht="14.25" customHeight="1">
      <c r="A36" s="62"/>
      <c r="B36" s="58"/>
      <c r="C36" s="81"/>
      <c r="D36" s="81"/>
      <c r="E36" s="64"/>
      <c r="F36" s="64"/>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108"/>
      <c r="AN36" s="108"/>
      <c r="AO36" s="108"/>
      <c r="AP36" s="108"/>
      <c r="AQ36" s="108"/>
      <c r="AR36" s="108"/>
      <c r="AS36" s="108"/>
      <c r="AT36" s="65"/>
      <c r="AU36" s="65"/>
      <c r="AV36" s="65"/>
      <c r="AW36" s="65"/>
      <c r="AX36" s="65"/>
      <c r="AY36" s="66"/>
    </row>
    <row r="37" spans="1:51" s="67" customFormat="1" ht="14.25" customHeight="1">
      <c r="A37" s="62"/>
      <c r="B37" s="58"/>
      <c r="C37" s="81"/>
      <c r="D37" s="81"/>
      <c r="E37" s="64"/>
      <c r="F37" s="64"/>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108"/>
      <c r="AN37" s="108"/>
      <c r="AO37" s="108"/>
      <c r="AP37" s="108"/>
      <c r="AQ37" s="108"/>
      <c r="AR37" s="108"/>
      <c r="AS37" s="108"/>
      <c r="AT37" s="65"/>
      <c r="AU37" s="65"/>
      <c r="AV37" s="65"/>
      <c r="AW37" s="65"/>
      <c r="AX37" s="65"/>
      <c r="AY37" s="66"/>
    </row>
    <row r="38" spans="1:51" s="67" customFormat="1" ht="14.25" customHeight="1">
      <c r="A38" s="62"/>
      <c r="B38" s="58"/>
      <c r="C38" s="82"/>
      <c r="D38" s="81"/>
      <c r="E38" s="81"/>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108"/>
      <c r="AN38" s="108"/>
      <c r="AO38" s="108"/>
      <c r="AP38" s="108"/>
      <c r="AQ38" s="108"/>
      <c r="AR38" s="108"/>
      <c r="AS38" s="108"/>
      <c r="AT38" s="65"/>
      <c r="AU38" s="65"/>
      <c r="AV38" s="65"/>
      <c r="AW38" s="65"/>
      <c r="AX38" s="65"/>
      <c r="AY38" s="66"/>
    </row>
    <row r="39" spans="1:51" s="67" customFormat="1" ht="14.25" customHeight="1">
      <c r="A39" s="62"/>
      <c r="B39" s="58"/>
      <c r="C39" s="83"/>
      <c r="D39" s="109"/>
      <c r="E39" s="110"/>
      <c r="F39" s="110"/>
      <c r="G39" s="110"/>
      <c r="H39" s="110"/>
      <c r="I39" s="110"/>
      <c r="J39" s="110"/>
      <c r="K39" s="110"/>
      <c r="L39" s="110"/>
      <c r="M39" s="110"/>
      <c r="N39" s="110"/>
      <c r="O39" s="110"/>
      <c r="P39" s="110"/>
      <c r="Q39" s="110"/>
      <c r="R39" s="110"/>
      <c r="S39" s="110"/>
      <c r="T39" s="110"/>
      <c r="U39" s="110"/>
      <c r="V39" s="110"/>
      <c r="W39" s="110"/>
      <c r="X39" s="110"/>
      <c r="Y39" s="110"/>
      <c r="Z39" s="111"/>
      <c r="AA39" s="111"/>
      <c r="AB39" s="111"/>
      <c r="AC39" s="111"/>
      <c r="AD39" s="111"/>
      <c r="AE39" s="111"/>
      <c r="AF39" s="111"/>
      <c r="AG39" s="111"/>
      <c r="AH39" s="111"/>
      <c r="AI39" s="111"/>
      <c r="AJ39" s="64"/>
      <c r="AK39" s="64"/>
      <c r="AL39" s="64"/>
      <c r="AM39" s="108"/>
      <c r="AN39" s="108"/>
      <c r="AO39" s="108"/>
      <c r="AP39" s="108"/>
      <c r="AQ39" s="108"/>
      <c r="AR39" s="108"/>
      <c r="AS39" s="108"/>
      <c r="AT39" s="65"/>
      <c r="AU39" s="65"/>
      <c r="AV39" s="65"/>
      <c r="AW39" s="65"/>
      <c r="AX39" s="65"/>
      <c r="AY39" s="66"/>
    </row>
    <row r="40" spans="1:51" s="67" customFormat="1" ht="14.25" customHeight="1">
      <c r="A40" s="70"/>
      <c r="B40" s="63"/>
      <c r="C40" s="83"/>
      <c r="D40" s="84"/>
      <c r="E40" s="85"/>
      <c r="F40" s="85"/>
      <c r="G40" s="85"/>
      <c r="H40" s="85"/>
      <c r="I40" s="85"/>
      <c r="J40" s="85"/>
      <c r="K40" s="81"/>
      <c r="L40" s="81"/>
      <c r="M40" s="81"/>
      <c r="N40" s="86"/>
      <c r="O40" s="81"/>
      <c r="P40" s="81"/>
      <c r="Q40" s="81"/>
      <c r="R40" s="81"/>
      <c r="S40" s="81"/>
      <c r="T40" s="81"/>
      <c r="U40" s="81"/>
      <c r="V40" s="81"/>
      <c r="W40" s="81"/>
      <c r="X40" s="112"/>
      <c r="Y40" s="112"/>
      <c r="Z40" s="64"/>
      <c r="AA40" s="64"/>
      <c r="AB40" s="64"/>
      <c r="AC40" s="64"/>
      <c r="AD40" s="64"/>
      <c r="AE40" s="64"/>
      <c r="AF40" s="64"/>
      <c r="AG40" s="64"/>
      <c r="AH40" s="64"/>
      <c r="AI40" s="64"/>
      <c r="AJ40" s="64"/>
      <c r="AK40" s="64"/>
      <c r="AL40" s="64"/>
      <c r="AM40" s="64"/>
      <c r="AN40" s="64"/>
      <c r="AO40" s="64"/>
      <c r="AP40" s="64"/>
      <c r="AQ40" s="64"/>
      <c r="AR40" s="64"/>
      <c r="AS40" s="64"/>
      <c r="AT40" s="68"/>
      <c r="AU40" s="68"/>
      <c r="AV40" s="68"/>
      <c r="AW40" s="68"/>
      <c r="AX40" s="68"/>
      <c r="AY40" s="69"/>
    </row>
    <row r="41" spans="1:51" s="67" customFormat="1" ht="14.25" customHeight="1">
      <c r="A41" s="71"/>
      <c r="B41" s="63"/>
      <c r="C41" s="82"/>
      <c r="D41" s="1"/>
      <c r="E41" s="1"/>
      <c r="F41" s="1"/>
      <c r="G41" s="1"/>
      <c r="H41" s="1"/>
      <c r="I41" s="1"/>
      <c r="J41" s="1"/>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s="64"/>
      <c r="AT41" s="68"/>
      <c r="AU41" s="68"/>
      <c r="AV41" s="68"/>
      <c r="AW41" s="68"/>
      <c r="AX41" s="68"/>
      <c r="AY41" s="69"/>
    </row>
    <row r="42" spans="1:51" s="96" customFormat="1" ht="14.25" customHeight="1">
      <c r="A42" s="92"/>
      <c r="B42" s="93"/>
      <c r="C42" s="82"/>
      <c r="D42" s="113"/>
      <c r="E42" s="1"/>
      <c r="F42" s="1"/>
      <c r="G42" s="1"/>
      <c r="H42" s="1"/>
      <c r="I42" s="1"/>
      <c r="J42" s="1"/>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94"/>
      <c r="AU42" s="94"/>
      <c r="AV42" s="94"/>
      <c r="AW42" s="94"/>
      <c r="AX42" s="94"/>
      <c r="AY42" s="95"/>
    </row>
    <row r="43" spans="1:51" s="96" customFormat="1" ht="14.25" customHeight="1">
      <c r="A43" s="92"/>
      <c r="B43" s="93"/>
      <c r="C43" s="82"/>
      <c r="D43" s="87"/>
      <c r="E43" s="88"/>
      <c r="F43" s="88"/>
      <c r="G43" s="1"/>
      <c r="H43" s="1"/>
      <c r="I43" s="1"/>
      <c r="J43" s="1"/>
      <c r="K43" s="64"/>
      <c r="L43" s="64"/>
      <c r="M43" s="64"/>
      <c r="N43" s="64"/>
      <c r="O43" s="64"/>
      <c r="P43" s="64"/>
      <c r="Q43" s="64"/>
      <c r="R43" s="64"/>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s="64"/>
      <c r="AT43" s="94"/>
      <c r="AU43" s="94"/>
      <c r="AV43" s="94"/>
      <c r="AW43" s="94"/>
      <c r="AX43" s="94"/>
      <c r="AY43" s="95"/>
    </row>
    <row r="44" spans="1:51" s="96" customFormat="1" ht="14.25" customHeight="1">
      <c r="A44" s="92"/>
      <c r="B44" s="93"/>
      <c r="C44" s="82"/>
      <c r="D44" s="87"/>
      <c r="E44" s="88"/>
      <c r="F44" s="88"/>
      <c r="G44" s="1"/>
      <c r="H44" s="1"/>
      <c r="I44" s="1"/>
      <c r="J44" s="1"/>
      <c r="K44" s="64"/>
      <c r="L44" s="64"/>
      <c r="M44" s="64"/>
      <c r="N44" s="64"/>
      <c r="O44" s="64"/>
      <c r="P44" s="64"/>
      <c r="Q44" s="64"/>
      <c r="R44" s="64"/>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s="64"/>
      <c r="AT44" s="94"/>
      <c r="AU44" s="94"/>
      <c r="AV44" s="94"/>
      <c r="AW44" s="94"/>
      <c r="AX44" s="94"/>
      <c r="AY44" s="95"/>
    </row>
    <row r="45" spans="1:51" s="96" customFormat="1" ht="14.25" customHeight="1">
      <c r="A45" s="92"/>
      <c r="B45" s="93"/>
      <c r="C45" s="82"/>
      <c r="D45" s="87"/>
      <c r="E45" s="88"/>
      <c r="F45" s="88"/>
      <c r="G45" s="1"/>
      <c r="H45" s="1"/>
      <c r="I45" s="1"/>
      <c r="J45" s="1"/>
      <c r="K45" s="64"/>
      <c r="L45" s="64"/>
      <c r="M45" s="64"/>
      <c r="N45" s="64"/>
      <c r="O45" s="64"/>
      <c r="P45" s="64"/>
      <c r="Q45" s="64"/>
      <c r="R45" s="64"/>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s="64"/>
      <c r="AT45" s="94"/>
      <c r="AU45" s="94"/>
      <c r="AV45" s="94"/>
      <c r="AW45" s="94"/>
      <c r="AX45" s="94"/>
      <c r="AY45" s="95"/>
    </row>
    <row r="46" spans="1:51" s="96" customFormat="1" ht="14.25" customHeight="1">
      <c r="A46" s="92"/>
      <c r="B46" s="93"/>
      <c r="C46" s="82"/>
      <c r="D46" s="87"/>
      <c r="E46" s="1"/>
      <c r="F46" s="88"/>
      <c r="G46" s="86"/>
      <c r="H46" s="1"/>
      <c r="I46" s="1"/>
      <c r="J46" s="1"/>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94"/>
      <c r="AU46" s="94"/>
      <c r="AV46" s="94"/>
      <c r="AW46" s="94"/>
      <c r="AX46" s="94"/>
      <c r="AY46" s="95"/>
    </row>
    <row r="47" spans="1:51" s="96" customFormat="1" ht="14.25" customHeight="1">
      <c r="A47" s="92"/>
      <c r="B47" s="93"/>
      <c r="C47" s="82"/>
      <c r="D47" s="113"/>
      <c r="E47" s="1"/>
      <c r="F47" s="1"/>
      <c r="G47" s="1"/>
      <c r="H47" s="1"/>
      <c r="I47" s="1"/>
      <c r="J47" s="1"/>
      <c r="K47" s="64"/>
      <c r="L47" s="64"/>
      <c r="M47" s="64"/>
      <c r="N47" s="64"/>
      <c r="O47" s="64"/>
      <c r="P47" s="64"/>
      <c r="Q47" s="64"/>
      <c r="R47" s="64"/>
      <c r="S47" s="64"/>
      <c r="T47" s="64"/>
      <c r="U47" s="64"/>
      <c r="V47" s="64"/>
      <c r="W47" s="64"/>
      <c r="X47" s="64"/>
      <c r="Y47" s="64"/>
      <c r="Z47" s="64"/>
      <c r="AA47" s="64"/>
      <c r="AB47" s="64"/>
      <c r="AC47" s="64"/>
      <c r="AD47" s="64"/>
      <c r="AE47" s="64"/>
      <c r="AF47" s="64"/>
      <c r="AG47" s="64"/>
      <c r="AH47" s="64"/>
      <c r="AI47" s="64"/>
      <c r="AJ47" s="64"/>
      <c r="AK47" s="64"/>
      <c r="AL47" s="64"/>
      <c r="AM47" s="64"/>
      <c r="AN47" s="64"/>
      <c r="AO47" s="64"/>
      <c r="AP47" s="64"/>
      <c r="AQ47" s="64"/>
      <c r="AR47" s="64"/>
      <c r="AS47" s="64"/>
      <c r="AT47" s="94"/>
      <c r="AU47" s="94"/>
      <c r="AV47" s="94"/>
      <c r="AW47" s="94"/>
      <c r="AX47" s="94"/>
      <c r="AY47" s="95"/>
    </row>
    <row r="48" spans="1:51" s="96" customFormat="1" ht="14.25" customHeight="1">
      <c r="A48" s="92"/>
      <c r="B48" s="93"/>
      <c r="C48" s="82"/>
      <c r="D48" s="87"/>
      <c r="E48" s="88"/>
      <c r="F48" s="88"/>
      <c r="G48" s="1"/>
      <c r="H48" s="1"/>
      <c r="I48" s="1"/>
      <c r="J48" s="1"/>
      <c r="K48" s="64"/>
      <c r="L48" s="64"/>
      <c r="M48" s="64"/>
      <c r="N48" s="64"/>
      <c r="O48" s="64"/>
      <c r="P48" s="64"/>
      <c r="Q48" s="64"/>
      <c r="R48" s="64"/>
      <c r="S48" s="64"/>
      <c r="T48" s="64"/>
      <c r="U48" s="64"/>
      <c r="V48" s="64"/>
      <c r="W48" s="64"/>
      <c r="X48" s="64"/>
      <c r="Y48" s="64"/>
      <c r="Z48" s="64"/>
      <c r="AA48" s="64"/>
      <c r="AB48" s="64"/>
      <c r="AC48" s="64"/>
      <c r="AD48" s="64"/>
      <c r="AE48" s="64"/>
      <c r="AF48" s="64"/>
      <c r="AG48" s="64"/>
      <c r="AH48" s="64"/>
      <c r="AI48" s="64"/>
      <c r="AJ48" s="64"/>
      <c r="AK48" s="64"/>
      <c r="AL48" s="64"/>
      <c r="AM48" s="64"/>
      <c r="AN48" s="64"/>
      <c r="AO48" s="64"/>
      <c r="AP48" s="64"/>
      <c r="AQ48" s="64"/>
      <c r="AR48" s="64"/>
      <c r="AS48" s="64"/>
      <c r="AT48" s="94"/>
      <c r="AU48" s="94"/>
      <c r="AV48" s="94"/>
      <c r="AW48" s="94"/>
      <c r="AX48" s="94"/>
      <c r="AY48" s="95"/>
    </row>
    <row r="49" spans="1:51" s="96" customFormat="1" ht="14.25" customHeight="1">
      <c r="A49" s="92"/>
      <c r="B49" s="93"/>
      <c r="C49" s="82"/>
      <c r="D49" s="87"/>
      <c r="E49" s="88"/>
      <c r="F49" s="88"/>
      <c r="G49" s="1"/>
      <c r="H49" s="1"/>
      <c r="I49" s="1"/>
      <c r="J49" s="1"/>
      <c r="K49" s="64"/>
      <c r="L49" s="64"/>
      <c r="M49" s="64"/>
      <c r="N49" s="64"/>
      <c r="O49" s="64"/>
      <c r="P49" s="64"/>
      <c r="Q49" s="64"/>
      <c r="R49" s="64"/>
      <c r="S49" s="64"/>
      <c r="T49" s="64"/>
      <c r="U49" s="64"/>
      <c r="V49" s="64"/>
      <c r="W49" s="64"/>
      <c r="X49" s="64"/>
      <c r="Y49" s="64"/>
      <c r="Z49" s="64"/>
      <c r="AA49" s="64"/>
      <c r="AB49" s="64"/>
      <c r="AC49" s="64"/>
      <c r="AD49" s="64"/>
      <c r="AE49" s="64"/>
      <c r="AF49" s="64"/>
      <c r="AG49" s="64"/>
      <c r="AH49" s="64"/>
      <c r="AI49" s="64"/>
      <c r="AJ49" s="64"/>
      <c r="AK49" s="64"/>
      <c r="AL49" s="64"/>
      <c r="AM49" s="64"/>
      <c r="AN49" s="64"/>
      <c r="AO49" s="64"/>
      <c r="AP49" s="64"/>
      <c r="AQ49" s="64"/>
      <c r="AR49" s="64"/>
      <c r="AS49" s="64"/>
      <c r="AT49" s="94"/>
      <c r="AU49" s="94"/>
      <c r="AV49" s="94"/>
      <c r="AW49" s="94"/>
      <c r="AX49" s="94"/>
      <c r="AY49" s="95"/>
    </row>
    <row r="50" spans="1:51" s="96" customFormat="1" ht="14.25" customHeight="1">
      <c r="A50" s="92"/>
      <c r="B50" s="93"/>
      <c r="C50" s="82"/>
      <c r="D50" s="87"/>
      <c r="E50" s="1"/>
      <c r="F50" s="88"/>
      <c r="G50" s="86"/>
      <c r="H50" s="1"/>
      <c r="I50" s="1"/>
      <c r="J50" s="1"/>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4"/>
      <c r="AP50" s="64"/>
      <c r="AQ50" s="64"/>
      <c r="AR50" s="64"/>
      <c r="AS50" s="64"/>
      <c r="AT50" s="94"/>
      <c r="AU50" s="94"/>
      <c r="AV50" s="94"/>
      <c r="AW50" s="94"/>
      <c r="AX50" s="94"/>
      <c r="AY50" s="95"/>
    </row>
    <row r="51" spans="1:51" s="96" customFormat="1" ht="14.25" customHeight="1">
      <c r="A51" s="92"/>
      <c r="B51" s="93"/>
      <c r="C51" s="82"/>
      <c r="D51" s="87"/>
      <c r="E51" s="1"/>
      <c r="F51" s="88"/>
      <c r="G51" s="86"/>
      <c r="H51" s="1"/>
      <c r="I51" s="1"/>
      <c r="J51" s="1"/>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94"/>
      <c r="AU51" s="94"/>
      <c r="AV51" s="94"/>
      <c r="AW51" s="94"/>
      <c r="AX51" s="94"/>
      <c r="AY51" s="95"/>
    </row>
    <row r="52" spans="1:51" s="96" customFormat="1" ht="14.25" customHeight="1">
      <c r="A52" s="92"/>
      <c r="B52" s="93"/>
      <c r="C52" s="82"/>
      <c r="D52" s="87"/>
      <c r="E52" s="1"/>
      <c r="F52" s="88"/>
      <c r="G52" s="86"/>
      <c r="H52" s="1"/>
      <c r="I52" s="1"/>
      <c r="J52" s="1"/>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94"/>
      <c r="AU52" s="94"/>
      <c r="AV52" s="94"/>
      <c r="AW52" s="94"/>
      <c r="AX52" s="94"/>
      <c r="AY52" s="95"/>
    </row>
    <row r="53" spans="1:51" s="96" customFormat="1" ht="14.25" customHeight="1">
      <c r="A53" s="92"/>
      <c r="B53" s="93"/>
      <c r="C53" s="82"/>
      <c r="D53" s="87"/>
      <c r="E53" s="1"/>
      <c r="F53" s="88"/>
      <c r="G53" s="86"/>
      <c r="H53" s="1"/>
      <c r="I53" s="1"/>
      <c r="J53" s="1"/>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94"/>
      <c r="AU53" s="94"/>
      <c r="AV53" s="94"/>
      <c r="AW53" s="94"/>
      <c r="AX53" s="94"/>
      <c r="AY53" s="95"/>
    </row>
    <row r="54" spans="1:51" s="96" customFormat="1" ht="14.25" customHeight="1">
      <c r="A54" s="92"/>
      <c r="B54" s="93"/>
      <c r="C54" s="82"/>
      <c r="D54" s="87"/>
      <c r="E54" s="1"/>
      <c r="F54" s="88"/>
      <c r="G54" s="86"/>
      <c r="H54" s="1"/>
      <c r="I54" s="1"/>
      <c r="J54" s="1"/>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94"/>
      <c r="AU54" s="94"/>
      <c r="AV54" s="94"/>
      <c r="AW54" s="94"/>
      <c r="AX54" s="94"/>
      <c r="AY54" s="95"/>
    </row>
    <row r="55" spans="1:51" s="96" customFormat="1" ht="14.25" customHeight="1">
      <c r="A55" s="92"/>
      <c r="B55" s="93"/>
      <c r="C55" s="82"/>
      <c r="D55" s="87"/>
      <c r="E55" s="1"/>
      <c r="F55" s="88"/>
      <c r="G55" s="86"/>
      <c r="H55" s="1"/>
      <c r="I55" s="1"/>
      <c r="J55" s="1"/>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94"/>
      <c r="AU55" s="94"/>
      <c r="AV55" s="94"/>
      <c r="AW55" s="94"/>
      <c r="AX55" s="94"/>
      <c r="AY55" s="95"/>
    </row>
    <row r="56" spans="1:51" s="96" customFormat="1" ht="14.25" customHeight="1">
      <c r="A56" s="92"/>
      <c r="B56" s="93"/>
      <c r="C56" s="82"/>
      <c r="D56" s="87"/>
      <c r="E56" s="1"/>
      <c r="F56" s="88"/>
      <c r="G56" s="86"/>
      <c r="H56" s="1"/>
      <c r="I56" s="1"/>
      <c r="J56" s="1"/>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94"/>
      <c r="AU56" s="94"/>
      <c r="AV56" s="94"/>
      <c r="AW56" s="94"/>
      <c r="AX56" s="94"/>
      <c r="AY56" s="95"/>
    </row>
    <row r="57" spans="1:51" s="96" customFormat="1" ht="14.25" customHeight="1">
      <c r="A57" s="92"/>
      <c r="B57" s="93"/>
      <c r="C57" s="82"/>
      <c r="D57" s="87"/>
      <c r="E57" s="1"/>
      <c r="F57" s="88"/>
      <c r="G57" s="86"/>
      <c r="H57" s="1"/>
      <c r="I57" s="1"/>
      <c r="J57" s="1"/>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94"/>
      <c r="AU57" s="94"/>
      <c r="AV57" s="94"/>
      <c r="AW57" s="94"/>
      <c r="AX57" s="94"/>
      <c r="AY57" s="95"/>
    </row>
    <row r="58" spans="1:51" s="96" customFormat="1" ht="14.25" customHeight="1">
      <c r="A58" s="92"/>
      <c r="B58" s="93"/>
      <c r="C58" s="82"/>
      <c r="D58" s="87"/>
      <c r="E58" s="1"/>
      <c r="F58" s="88"/>
      <c r="G58" s="86"/>
      <c r="H58" s="1"/>
      <c r="I58" s="1"/>
      <c r="J58" s="1"/>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94"/>
      <c r="AU58" s="94"/>
      <c r="AV58" s="94"/>
      <c r="AW58" s="94"/>
      <c r="AX58" s="94"/>
      <c r="AY58" s="95"/>
    </row>
    <row r="59" spans="1:51" s="96" customFormat="1" ht="14.25" customHeight="1">
      <c r="A59" s="92"/>
      <c r="B59" s="93"/>
      <c r="C59" s="82"/>
      <c r="D59" s="87"/>
      <c r="E59" s="1"/>
      <c r="F59" s="88"/>
      <c r="G59" s="86"/>
      <c r="H59" s="1"/>
      <c r="I59" s="1"/>
      <c r="J59" s="1"/>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94"/>
      <c r="AU59" s="94"/>
      <c r="AV59" s="94"/>
      <c r="AW59" s="94"/>
      <c r="AX59" s="94"/>
      <c r="AY59" s="95"/>
    </row>
    <row r="60" spans="1:51" s="96" customFormat="1" ht="14.25" customHeight="1">
      <c r="A60" s="92"/>
      <c r="B60" s="93"/>
      <c r="C60" s="82"/>
      <c r="D60" s="87"/>
      <c r="E60" s="1"/>
      <c r="F60" s="88"/>
      <c r="G60" s="86"/>
      <c r="H60" s="1"/>
      <c r="I60" s="1"/>
      <c r="J60" s="1"/>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94"/>
      <c r="AU60" s="94"/>
      <c r="AV60" s="94"/>
      <c r="AW60" s="94"/>
      <c r="AX60" s="94"/>
      <c r="AY60" s="95"/>
    </row>
    <row r="61" spans="1:51" s="96" customFormat="1" ht="14.25" customHeight="1">
      <c r="A61" s="92"/>
      <c r="B61" s="93"/>
      <c r="C61" s="82"/>
      <c r="D61" s="87"/>
      <c r="E61" s="1"/>
      <c r="F61" s="88"/>
      <c r="G61" s="86"/>
      <c r="H61" s="1"/>
      <c r="I61" s="1"/>
      <c r="J61" s="1"/>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94"/>
      <c r="AU61" s="94"/>
      <c r="AV61" s="94"/>
      <c r="AW61" s="94"/>
      <c r="AX61" s="94"/>
      <c r="AY61" s="95"/>
    </row>
    <row r="62" spans="1:51" s="96" customFormat="1" ht="14.25" customHeight="1">
      <c r="A62" s="92"/>
      <c r="B62" s="93"/>
      <c r="C62" s="82"/>
      <c r="D62" s="87"/>
      <c r="E62" s="1"/>
      <c r="F62" s="88"/>
      <c r="G62" s="86"/>
      <c r="H62" s="1"/>
      <c r="I62" s="1"/>
      <c r="J62" s="1"/>
      <c r="K62" s="64"/>
      <c r="L62" s="64"/>
      <c r="M62" s="64"/>
      <c r="N62" s="64"/>
      <c r="O62" s="64"/>
      <c r="P62" s="64"/>
      <c r="Q62" s="64"/>
      <c r="R62" s="64"/>
      <c r="S62" s="64"/>
      <c r="T62" s="64"/>
      <c r="U62" s="64"/>
      <c r="V62" s="64"/>
      <c r="W62" s="64"/>
      <c r="X62" s="64"/>
      <c r="Y62" s="64"/>
      <c r="Z62" s="64"/>
      <c r="AA62" s="64"/>
      <c r="AB62" s="64"/>
      <c r="AC62" s="64"/>
      <c r="AD62" s="64"/>
      <c r="AE62" s="64"/>
      <c r="AF62" s="64"/>
      <c r="AG62" s="64"/>
      <c r="AH62" s="64"/>
      <c r="AI62" s="64"/>
      <c r="AJ62" s="64"/>
      <c r="AK62" s="64"/>
      <c r="AL62" s="64"/>
      <c r="AM62" s="64"/>
      <c r="AN62" s="64"/>
      <c r="AO62" s="64"/>
      <c r="AP62" s="64"/>
      <c r="AQ62" s="64"/>
      <c r="AR62" s="64"/>
      <c r="AS62" s="64"/>
      <c r="AT62" s="94"/>
      <c r="AU62" s="94"/>
      <c r="AV62" s="94"/>
      <c r="AW62" s="94"/>
      <c r="AX62" s="94"/>
      <c r="AY62" s="95"/>
    </row>
    <row r="63" spans="1:51" s="96" customFormat="1" ht="14.25" customHeight="1">
      <c r="A63" s="92"/>
      <c r="B63" s="93"/>
      <c r="C63" s="82"/>
      <c r="D63" s="87"/>
      <c r="E63" s="1"/>
      <c r="F63" s="88"/>
      <c r="G63" s="86"/>
      <c r="H63" s="1"/>
      <c r="I63" s="1"/>
      <c r="J63" s="1"/>
      <c r="K63" s="64"/>
      <c r="L63" s="64"/>
      <c r="M63" s="64"/>
      <c r="N63" s="64"/>
      <c r="O63" s="64"/>
      <c r="P63" s="64"/>
      <c r="Q63" s="64"/>
      <c r="R63" s="64"/>
      <c r="S63" s="64"/>
      <c r="T63" s="64"/>
      <c r="U63" s="64"/>
      <c r="V63" s="64"/>
      <c r="W63" s="64"/>
      <c r="X63" s="64"/>
      <c r="Y63" s="64"/>
      <c r="Z63" s="64"/>
      <c r="AA63" s="64"/>
      <c r="AB63" s="64"/>
      <c r="AC63" s="64"/>
      <c r="AD63" s="64"/>
      <c r="AE63" s="64"/>
      <c r="AF63" s="64"/>
      <c r="AG63" s="64"/>
      <c r="AH63" s="64"/>
      <c r="AI63" s="64"/>
      <c r="AJ63" s="64"/>
      <c r="AK63" s="64"/>
      <c r="AL63" s="64"/>
      <c r="AM63" s="64"/>
      <c r="AN63" s="64"/>
      <c r="AO63" s="64"/>
      <c r="AP63" s="64"/>
      <c r="AQ63" s="64"/>
      <c r="AR63" s="64"/>
      <c r="AS63" s="64"/>
      <c r="AT63" s="94"/>
      <c r="AU63" s="94"/>
      <c r="AV63" s="94"/>
      <c r="AW63" s="94"/>
      <c r="AX63" s="94"/>
      <c r="AY63" s="95"/>
    </row>
    <row r="64" spans="1:51" s="96" customFormat="1" ht="14.25" customHeight="1">
      <c r="A64" s="92"/>
      <c r="B64" s="93"/>
      <c r="C64" s="82"/>
      <c r="D64" s="87"/>
      <c r="E64" s="1"/>
      <c r="F64" s="88"/>
      <c r="G64" s="86"/>
      <c r="H64" s="1"/>
      <c r="I64" s="1"/>
      <c r="J64" s="1"/>
      <c r="K64" s="64"/>
      <c r="L64" s="64"/>
      <c r="M64" s="64"/>
      <c r="N64" s="64"/>
      <c r="O64" s="64"/>
      <c r="P64" s="64"/>
      <c r="Q64" s="64"/>
      <c r="R64" s="64"/>
      <c r="S64" s="64"/>
      <c r="T64" s="64"/>
      <c r="U64" s="64"/>
      <c r="V64" s="64"/>
      <c r="W64" s="64"/>
      <c r="X64" s="64"/>
      <c r="Y64" s="64"/>
      <c r="Z64" s="64"/>
      <c r="AA64" s="64"/>
      <c r="AB64" s="64"/>
      <c r="AC64" s="64"/>
      <c r="AD64" s="64"/>
      <c r="AE64" s="64"/>
      <c r="AF64" s="64"/>
      <c r="AG64" s="64"/>
      <c r="AH64" s="64"/>
      <c r="AI64" s="64"/>
      <c r="AJ64" s="64"/>
      <c r="AK64" s="64"/>
      <c r="AL64" s="64"/>
      <c r="AM64" s="64"/>
      <c r="AN64" s="64"/>
      <c r="AO64" s="64"/>
      <c r="AP64" s="64"/>
      <c r="AQ64" s="64"/>
      <c r="AR64" s="64"/>
      <c r="AS64" s="64"/>
      <c r="AT64" s="94"/>
      <c r="AU64" s="94"/>
      <c r="AV64" s="94"/>
      <c r="AW64" s="94"/>
      <c r="AX64" s="94"/>
      <c r="AY64" s="95"/>
    </row>
    <row r="65" spans="1:51" s="96" customFormat="1" ht="14.25" customHeight="1">
      <c r="A65" s="92"/>
      <c r="B65" s="93"/>
      <c r="C65" s="82"/>
      <c r="D65" s="87"/>
      <c r="E65" s="1"/>
      <c r="F65" s="88"/>
      <c r="G65" s="86"/>
      <c r="H65" s="1"/>
      <c r="I65" s="1"/>
      <c r="J65" s="1"/>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c r="AS65" s="64"/>
      <c r="AT65" s="94"/>
      <c r="AU65" s="94"/>
      <c r="AV65" s="94"/>
      <c r="AW65" s="94"/>
      <c r="AX65" s="94"/>
      <c r="AY65" s="95"/>
    </row>
    <row r="66" spans="1:51" s="96" customFormat="1" ht="14.25" customHeight="1">
      <c r="A66" s="92"/>
      <c r="B66" s="93"/>
      <c r="C66" s="82"/>
      <c r="D66" s="87"/>
      <c r="E66" s="1"/>
      <c r="F66" s="88"/>
      <c r="G66" s="86"/>
      <c r="H66" s="1"/>
      <c r="I66" s="1"/>
      <c r="J66" s="1"/>
      <c r="K66" s="64"/>
      <c r="L66" s="64"/>
      <c r="M66" s="64"/>
      <c r="N66" s="64"/>
      <c r="O66" s="64"/>
      <c r="P66" s="64"/>
      <c r="Q66" s="64"/>
      <c r="R66" s="64"/>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c r="AS66" s="64"/>
      <c r="AT66" s="94"/>
      <c r="AU66" s="94"/>
      <c r="AV66" s="94"/>
      <c r="AW66" s="94"/>
      <c r="AX66" s="94"/>
      <c r="AY66" s="95"/>
    </row>
    <row r="67" spans="1:51" s="96" customFormat="1" ht="14.25" customHeight="1">
      <c r="A67" s="92"/>
      <c r="B67" s="93"/>
      <c r="C67" s="82"/>
      <c r="D67" s="87"/>
      <c r="E67" s="1"/>
      <c r="F67" s="88"/>
      <c r="G67" s="86"/>
      <c r="H67" s="1"/>
      <c r="I67" s="1"/>
      <c r="J67" s="1"/>
      <c r="K67" s="64"/>
      <c r="L67" s="64"/>
      <c r="M67" s="64"/>
      <c r="N67" s="64"/>
      <c r="O67" s="64"/>
      <c r="P67" s="64"/>
      <c r="Q67" s="64"/>
      <c r="R67" s="64"/>
      <c r="S67" s="64"/>
      <c r="T67" s="64"/>
      <c r="U67" s="64"/>
      <c r="V67" s="64"/>
      <c r="W67" s="64"/>
      <c r="X67" s="64"/>
      <c r="Y67" s="64"/>
      <c r="Z67" s="64"/>
      <c r="AA67" s="64"/>
      <c r="AB67" s="64"/>
      <c r="AC67" s="64"/>
      <c r="AD67" s="64"/>
      <c r="AE67" s="64"/>
      <c r="AF67" s="64"/>
      <c r="AG67" s="64"/>
      <c r="AH67" s="64"/>
      <c r="AI67" s="64"/>
      <c r="AJ67" s="64"/>
      <c r="AK67" s="64"/>
      <c r="AL67" s="64"/>
      <c r="AM67" s="64"/>
      <c r="AN67" s="64"/>
      <c r="AO67" s="64"/>
      <c r="AP67" s="64"/>
      <c r="AQ67" s="64"/>
      <c r="AR67" s="64"/>
      <c r="AS67" s="64"/>
      <c r="AT67" s="94"/>
      <c r="AU67" s="94"/>
      <c r="AV67" s="94"/>
      <c r="AW67" s="94"/>
      <c r="AX67" s="94"/>
      <c r="AY67" s="95"/>
    </row>
  </sheetData>
  <mergeCells count="29">
    <mergeCell ref="AE1:AH1"/>
    <mergeCell ref="AI1:AK1"/>
    <mergeCell ref="AL1:AO1"/>
    <mergeCell ref="AP1:AS1"/>
    <mergeCell ref="A1:E3"/>
    <mergeCell ref="F1:J1"/>
    <mergeCell ref="K1:N1"/>
    <mergeCell ref="O1:R1"/>
    <mergeCell ref="S1:AA1"/>
    <mergeCell ref="F2:J3"/>
    <mergeCell ref="K2:N3"/>
    <mergeCell ref="O2:R2"/>
    <mergeCell ref="S2:AA2"/>
    <mergeCell ref="AT1:AV1"/>
    <mergeCell ref="AW2:AY3"/>
    <mergeCell ref="O3:R3"/>
    <mergeCell ref="S3:AA3"/>
    <mergeCell ref="AB3:AD3"/>
    <mergeCell ref="AE3:AH3"/>
    <mergeCell ref="AI3:AK3"/>
    <mergeCell ref="AL3:AO3"/>
    <mergeCell ref="AB2:AD2"/>
    <mergeCell ref="AE2:AH2"/>
    <mergeCell ref="AI2:AK2"/>
    <mergeCell ref="AL2:AO2"/>
    <mergeCell ref="AP2:AS3"/>
    <mergeCell ref="AT2:AV3"/>
    <mergeCell ref="AW1:AY1"/>
    <mergeCell ref="AB1:AD1"/>
  </mergeCells>
  <phoneticPr fontId="30" type="noConversion"/>
  <pageMargins left="0.23622047244094491" right="0.23622047244094491" top="0.74803149606299213" bottom="0.74803149606299213" header="0.31496062992125984" footer="0.31496062992125984"/>
  <pageSetup paperSize="9" fitToHeight="0" orientation="landscape" r:id="rId1"/>
  <headerFooter alignWithMargins="0">
    <oddFooter>&amp;R&amp;"Arial,標準"(C)Toyo Business Engineering Corp.&amp;LCHB00600-&amp;P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AY45"/>
  <sheetViews>
    <sheetView showGridLines="0" view="pageBreakPreview" zoomScale="85" zoomScaleNormal="100" zoomScaleSheetLayoutView="85" workbookViewId="0">
      <selection activeCell="S2" sqref="S2:AA2"/>
    </sheetView>
  </sheetViews>
  <sheetFormatPr defaultRowHeight="13.5"/>
  <cols>
    <col min="1" max="70" width="2.75" customWidth="1"/>
  </cols>
  <sheetData>
    <row r="1" spans="1:51" ht="13.5" customHeight="1">
      <c r="A1" s="268" t="str">
        <f>システム名</f>
        <v>MCFrameCS
Production control</v>
      </c>
      <c r="B1" s="269"/>
      <c r="C1" s="269"/>
      <c r="D1" s="269"/>
      <c r="E1" s="269"/>
      <c r="F1" s="274" t="s">
        <v>22</v>
      </c>
      <c r="G1" s="275"/>
      <c r="H1" s="275"/>
      <c r="I1" s="275"/>
      <c r="J1" s="276"/>
      <c r="K1" s="277"/>
      <c r="L1" s="278"/>
      <c r="M1" s="278"/>
      <c r="N1" s="279"/>
      <c r="O1" s="280" t="s">
        <v>25</v>
      </c>
      <c r="P1" s="281"/>
      <c r="Q1" s="281"/>
      <c r="R1" s="282"/>
      <c r="S1" s="229" t="s">
        <v>133</v>
      </c>
      <c r="T1" s="230"/>
      <c r="U1" s="230"/>
      <c r="V1" s="230"/>
      <c r="W1" s="230"/>
      <c r="X1" s="230"/>
      <c r="Y1" s="230"/>
      <c r="Z1" s="230"/>
      <c r="AA1" s="231"/>
      <c r="AB1" s="283" t="s">
        <v>29</v>
      </c>
      <c r="AC1" s="284"/>
      <c r="AD1" s="284"/>
      <c r="AE1" s="258" t="str">
        <f>作成者</f>
        <v>BID</v>
      </c>
      <c r="AF1" s="259"/>
      <c r="AG1" s="259"/>
      <c r="AH1" s="260"/>
      <c r="AI1" s="261" t="s">
        <v>27</v>
      </c>
      <c r="AJ1" s="262"/>
      <c r="AK1" s="263"/>
      <c r="AL1" s="258" t="str">
        <f>Cover!E22</f>
        <v>BID</v>
      </c>
      <c r="AM1" s="259"/>
      <c r="AN1" s="259"/>
      <c r="AO1" s="260"/>
      <c r="AP1" s="264" t="s">
        <v>26</v>
      </c>
      <c r="AQ1" s="265"/>
      <c r="AR1" s="265"/>
      <c r="AS1" s="266"/>
      <c r="AT1" s="264" t="s">
        <v>1</v>
      </c>
      <c r="AU1" s="265"/>
      <c r="AV1" s="266"/>
      <c r="AW1" s="264" t="s">
        <v>2</v>
      </c>
      <c r="AX1" s="265"/>
      <c r="AY1" s="267"/>
    </row>
    <row r="2" spans="1:51" ht="13.5" customHeight="1">
      <c r="A2" s="270"/>
      <c r="B2" s="271"/>
      <c r="C2" s="271"/>
      <c r="D2" s="271"/>
      <c r="E2" s="271"/>
      <c r="F2" s="285" t="str">
        <f>文書名</f>
        <v>Sepcification Document</v>
      </c>
      <c r="G2" s="286"/>
      <c r="H2" s="286"/>
      <c r="I2" s="286"/>
      <c r="J2" s="287"/>
      <c r="K2" s="291" t="s">
        <v>113</v>
      </c>
      <c r="L2" s="292"/>
      <c r="M2" s="292"/>
      <c r="N2" s="293"/>
      <c r="O2" s="297" t="s">
        <v>30</v>
      </c>
      <c r="P2" s="298"/>
      <c r="Q2" s="298"/>
      <c r="R2" s="299"/>
      <c r="S2" s="300" t="str">
        <f>画面ID</f>
        <v xml:space="preserve">MRA01 </v>
      </c>
      <c r="T2" s="301"/>
      <c r="U2" s="301"/>
      <c r="V2" s="301"/>
      <c r="W2" s="301"/>
      <c r="X2" s="301"/>
      <c r="Y2" s="301"/>
      <c r="Z2" s="301"/>
      <c r="AA2" s="302"/>
      <c r="AB2" s="240" t="s">
        <v>28</v>
      </c>
      <c r="AC2" s="241"/>
      <c r="AD2" s="241"/>
      <c r="AE2" s="242">
        <f>作成日</f>
        <v>45448</v>
      </c>
      <c r="AF2" s="243"/>
      <c r="AG2" s="243"/>
      <c r="AH2" s="244"/>
      <c r="AI2" s="240" t="s">
        <v>28</v>
      </c>
      <c r="AJ2" s="241"/>
      <c r="AK2" s="245"/>
      <c r="AL2" s="242">
        <f>Cover!E21</f>
        <v>45448</v>
      </c>
      <c r="AM2" s="243"/>
      <c r="AN2" s="243"/>
      <c r="AO2" s="244"/>
      <c r="AP2" s="246" t="str">
        <f>文書番号</f>
        <v>BRD-001</v>
      </c>
      <c r="AQ2" s="247"/>
      <c r="AR2" s="247"/>
      <c r="AS2" s="248"/>
      <c r="AT2" s="252" t="str">
        <f>version</f>
        <v>3.80.0</v>
      </c>
      <c r="AU2" s="253"/>
      <c r="AV2" s="254"/>
      <c r="AW2" s="220">
        <f>Revision</f>
        <v>0</v>
      </c>
      <c r="AX2" s="221"/>
      <c r="AY2" s="222"/>
    </row>
    <row r="3" spans="1:51" ht="14.25" customHeight="1" thickBot="1">
      <c r="A3" s="272"/>
      <c r="B3" s="273"/>
      <c r="C3" s="273"/>
      <c r="D3" s="273"/>
      <c r="E3" s="273"/>
      <c r="F3" s="288"/>
      <c r="G3" s="289"/>
      <c r="H3" s="289"/>
      <c r="I3" s="289"/>
      <c r="J3" s="290"/>
      <c r="K3" s="294"/>
      <c r="L3" s="295"/>
      <c r="M3" s="295"/>
      <c r="N3" s="296"/>
      <c r="O3" s="226" t="s">
        <v>31</v>
      </c>
      <c r="P3" s="227"/>
      <c r="Q3" s="227"/>
      <c r="R3" s="228"/>
      <c r="S3" s="318" t="str">
        <f>画面名称</f>
        <v>Material Rack Assigment</v>
      </c>
      <c r="T3" s="319"/>
      <c r="U3" s="319"/>
      <c r="V3" s="319"/>
      <c r="W3" s="319"/>
      <c r="X3" s="319"/>
      <c r="Y3" s="319"/>
      <c r="Z3" s="319"/>
      <c r="AA3" s="320"/>
      <c r="AB3" s="232"/>
      <c r="AC3" s="233"/>
      <c r="AD3" s="233"/>
      <c r="AE3" s="234"/>
      <c r="AF3" s="235"/>
      <c r="AG3" s="235"/>
      <c r="AH3" s="236"/>
      <c r="AI3" s="237"/>
      <c r="AJ3" s="238"/>
      <c r="AK3" s="239"/>
      <c r="AL3" s="234"/>
      <c r="AM3" s="235"/>
      <c r="AN3" s="235"/>
      <c r="AO3" s="236"/>
      <c r="AP3" s="249"/>
      <c r="AQ3" s="250"/>
      <c r="AR3" s="250"/>
      <c r="AS3" s="251"/>
      <c r="AT3" s="255"/>
      <c r="AU3" s="256"/>
      <c r="AV3" s="257"/>
      <c r="AW3" s="223"/>
      <c r="AX3" s="224"/>
      <c r="AY3" s="225"/>
    </row>
    <row r="4" spans="1:51" ht="14.25" thickBot="1"/>
    <row r="5" spans="1:51" ht="14.25" thickBot="1">
      <c r="A5" s="525" t="s">
        <v>5</v>
      </c>
      <c r="B5" s="526"/>
      <c r="C5" s="527" t="s">
        <v>40</v>
      </c>
      <c r="D5" s="528"/>
      <c r="E5" s="528"/>
      <c r="F5" s="529"/>
      <c r="G5" s="527" t="s">
        <v>41</v>
      </c>
      <c r="H5" s="528"/>
      <c r="I5" s="528"/>
      <c r="J5" s="528"/>
      <c r="K5" s="528"/>
      <c r="L5" s="528"/>
      <c r="M5" s="528"/>
      <c r="N5" s="528"/>
      <c r="O5" s="528"/>
      <c r="P5" s="528"/>
      <c r="Q5" s="528"/>
      <c r="R5" s="528"/>
      <c r="S5" s="529"/>
      <c r="T5" s="527" t="s">
        <v>46</v>
      </c>
      <c r="U5" s="528"/>
      <c r="V5" s="528"/>
      <c r="W5" s="529"/>
      <c r="X5" s="527" t="s">
        <v>42</v>
      </c>
      <c r="Y5" s="528"/>
      <c r="Z5" s="528"/>
      <c r="AA5" s="529"/>
      <c r="AB5" s="527" t="s">
        <v>43</v>
      </c>
      <c r="AC5" s="528"/>
      <c r="AD5" s="528"/>
      <c r="AE5" s="528"/>
      <c r="AF5" s="528"/>
      <c r="AG5" s="528"/>
      <c r="AH5" s="528"/>
      <c r="AI5" s="529"/>
      <c r="AJ5" s="527" t="s">
        <v>47</v>
      </c>
      <c r="AK5" s="528"/>
      <c r="AL5" s="528"/>
      <c r="AM5" s="529"/>
      <c r="AN5" s="527" t="s">
        <v>44</v>
      </c>
      <c r="AO5" s="528"/>
      <c r="AP5" s="528"/>
      <c r="AQ5" s="529"/>
      <c r="AR5" s="532" t="s">
        <v>45</v>
      </c>
      <c r="AS5" s="533"/>
      <c r="AT5" s="533"/>
      <c r="AU5" s="533"/>
      <c r="AV5" s="533"/>
      <c r="AW5" s="533"/>
      <c r="AX5" s="533"/>
      <c r="AY5" s="534"/>
    </row>
    <row r="6" spans="1:51" ht="14.25" thickTop="1">
      <c r="A6" s="513"/>
      <c r="B6" s="514"/>
      <c r="C6" s="515"/>
      <c r="D6" s="516"/>
      <c r="E6" s="516"/>
      <c r="F6" s="517"/>
      <c r="G6" s="518"/>
      <c r="H6" s="519"/>
      <c r="I6" s="519"/>
      <c r="J6" s="519"/>
      <c r="K6" s="519"/>
      <c r="L6" s="519"/>
      <c r="M6" s="519"/>
      <c r="N6" s="519"/>
      <c r="O6" s="519"/>
      <c r="P6" s="519"/>
      <c r="Q6" s="519"/>
      <c r="R6" s="519"/>
      <c r="S6" s="520"/>
      <c r="T6" s="515"/>
      <c r="U6" s="516"/>
      <c r="V6" s="516"/>
      <c r="W6" s="517"/>
      <c r="X6" s="521"/>
      <c r="Y6" s="516"/>
      <c r="Z6" s="516"/>
      <c r="AA6" s="517"/>
      <c r="AB6" s="522"/>
      <c r="AC6" s="523"/>
      <c r="AD6" s="523"/>
      <c r="AE6" s="523"/>
      <c r="AF6" s="523"/>
      <c r="AG6" s="523"/>
      <c r="AH6" s="523"/>
      <c r="AI6" s="524"/>
      <c r="AJ6" s="515"/>
      <c r="AK6" s="516"/>
      <c r="AL6" s="516"/>
      <c r="AM6" s="517"/>
      <c r="AN6" s="521"/>
      <c r="AO6" s="516"/>
      <c r="AP6" s="516"/>
      <c r="AQ6" s="517"/>
      <c r="AR6" s="530"/>
      <c r="AS6" s="530"/>
      <c r="AT6" s="530"/>
      <c r="AU6" s="530"/>
      <c r="AV6" s="530"/>
      <c r="AW6" s="530"/>
      <c r="AX6" s="530"/>
      <c r="AY6" s="531"/>
    </row>
    <row r="7" spans="1:51">
      <c r="A7" s="513"/>
      <c r="B7" s="514"/>
      <c r="C7" s="515"/>
      <c r="D7" s="516"/>
      <c r="E7" s="516"/>
      <c r="F7" s="517"/>
      <c r="G7" s="518"/>
      <c r="H7" s="519"/>
      <c r="I7" s="519"/>
      <c r="J7" s="519"/>
      <c r="K7" s="519"/>
      <c r="L7" s="519"/>
      <c r="M7" s="519"/>
      <c r="N7" s="519"/>
      <c r="O7" s="519"/>
      <c r="P7" s="519"/>
      <c r="Q7" s="519"/>
      <c r="R7" s="519"/>
      <c r="S7" s="520"/>
      <c r="T7" s="515"/>
      <c r="U7" s="516"/>
      <c r="V7" s="516"/>
      <c r="W7" s="517"/>
      <c r="X7" s="521"/>
      <c r="Y7" s="516"/>
      <c r="Z7" s="516"/>
      <c r="AA7" s="517"/>
      <c r="AB7" s="522"/>
      <c r="AC7" s="523"/>
      <c r="AD7" s="523"/>
      <c r="AE7" s="523"/>
      <c r="AF7" s="523"/>
      <c r="AG7" s="523"/>
      <c r="AH7" s="523"/>
      <c r="AI7" s="524"/>
      <c r="AJ7" s="515"/>
      <c r="AK7" s="516"/>
      <c r="AL7" s="516"/>
      <c r="AM7" s="517"/>
      <c r="AN7" s="521"/>
      <c r="AO7" s="516"/>
      <c r="AP7" s="516"/>
      <c r="AQ7" s="517"/>
      <c r="AR7" s="530"/>
      <c r="AS7" s="530"/>
      <c r="AT7" s="530"/>
      <c r="AU7" s="530"/>
      <c r="AV7" s="530"/>
      <c r="AW7" s="530"/>
      <c r="AX7" s="530"/>
      <c r="AY7" s="531"/>
    </row>
    <row r="8" spans="1:51">
      <c r="A8" s="513"/>
      <c r="B8" s="514"/>
      <c r="C8" s="515"/>
      <c r="D8" s="516"/>
      <c r="E8" s="516"/>
      <c r="F8" s="517"/>
      <c r="G8" s="518"/>
      <c r="H8" s="519"/>
      <c r="I8" s="519"/>
      <c r="J8" s="519"/>
      <c r="K8" s="519"/>
      <c r="L8" s="519"/>
      <c r="M8" s="519"/>
      <c r="N8" s="519"/>
      <c r="O8" s="519"/>
      <c r="P8" s="519"/>
      <c r="Q8" s="519"/>
      <c r="R8" s="519"/>
      <c r="S8" s="520"/>
      <c r="T8" s="515"/>
      <c r="U8" s="516"/>
      <c r="V8" s="516"/>
      <c r="W8" s="517"/>
      <c r="X8" s="521"/>
      <c r="Y8" s="516"/>
      <c r="Z8" s="516"/>
      <c r="AA8" s="517"/>
      <c r="AB8" s="522"/>
      <c r="AC8" s="523"/>
      <c r="AD8" s="523"/>
      <c r="AE8" s="523"/>
      <c r="AF8" s="523"/>
      <c r="AG8" s="523"/>
      <c r="AH8" s="523"/>
      <c r="AI8" s="524"/>
      <c r="AJ8" s="515"/>
      <c r="AK8" s="516"/>
      <c r="AL8" s="516"/>
      <c r="AM8" s="517"/>
      <c r="AN8" s="521"/>
      <c r="AO8" s="516"/>
      <c r="AP8" s="516"/>
      <c r="AQ8" s="517"/>
      <c r="AR8" s="530"/>
      <c r="AS8" s="530"/>
      <c r="AT8" s="530"/>
      <c r="AU8" s="530"/>
      <c r="AV8" s="530"/>
      <c r="AW8" s="530"/>
      <c r="AX8" s="530"/>
      <c r="AY8" s="531"/>
    </row>
    <row r="9" spans="1:51">
      <c r="A9" s="513"/>
      <c r="B9" s="514"/>
      <c r="C9" s="515"/>
      <c r="D9" s="516"/>
      <c r="E9" s="516"/>
      <c r="F9" s="517"/>
      <c r="G9" s="518"/>
      <c r="H9" s="519"/>
      <c r="I9" s="519"/>
      <c r="J9" s="519"/>
      <c r="K9" s="519"/>
      <c r="L9" s="519"/>
      <c r="M9" s="519"/>
      <c r="N9" s="519"/>
      <c r="O9" s="519"/>
      <c r="P9" s="519"/>
      <c r="Q9" s="519"/>
      <c r="R9" s="519"/>
      <c r="S9" s="520"/>
      <c r="T9" s="515"/>
      <c r="U9" s="516"/>
      <c r="V9" s="516"/>
      <c r="W9" s="517"/>
      <c r="X9" s="521"/>
      <c r="Y9" s="516"/>
      <c r="Z9" s="516"/>
      <c r="AA9" s="517"/>
      <c r="AB9" s="522"/>
      <c r="AC9" s="523"/>
      <c r="AD9" s="523"/>
      <c r="AE9" s="523"/>
      <c r="AF9" s="523"/>
      <c r="AG9" s="523"/>
      <c r="AH9" s="523"/>
      <c r="AI9" s="524"/>
      <c r="AJ9" s="515"/>
      <c r="AK9" s="516"/>
      <c r="AL9" s="516"/>
      <c r="AM9" s="517"/>
      <c r="AN9" s="521"/>
      <c r="AO9" s="516"/>
      <c r="AP9" s="516"/>
      <c r="AQ9" s="517"/>
      <c r="AR9" s="530"/>
      <c r="AS9" s="530"/>
      <c r="AT9" s="530"/>
      <c r="AU9" s="530"/>
      <c r="AV9" s="530"/>
      <c r="AW9" s="530"/>
      <c r="AX9" s="530"/>
      <c r="AY9" s="531"/>
    </row>
    <row r="10" spans="1:51">
      <c r="A10" s="513"/>
      <c r="B10" s="514"/>
      <c r="C10" s="515"/>
      <c r="D10" s="516"/>
      <c r="E10" s="516"/>
      <c r="F10" s="517"/>
      <c r="G10" s="518"/>
      <c r="H10" s="519"/>
      <c r="I10" s="519"/>
      <c r="J10" s="519"/>
      <c r="K10" s="519"/>
      <c r="L10" s="519"/>
      <c r="M10" s="519"/>
      <c r="N10" s="519"/>
      <c r="O10" s="519"/>
      <c r="P10" s="519"/>
      <c r="Q10" s="519"/>
      <c r="R10" s="519"/>
      <c r="S10" s="520"/>
      <c r="T10" s="515"/>
      <c r="U10" s="516"/>
      <c r="V10" s="516"/>
      <c r="W10" s="517"/>
      <c r="X10" s="521"/>
      <c r="Y10" s="516"/>
      <c r="Z10" s="516"/>
      <c r="AA10" s="517"/>
      <c r="AB10" s="522"/>
      <c r="AC10" s="523"/>
      <c r="AD10" s="523"/>
      <c r="AE10" s="523"/>
      <c r="AF10" s="523"/>
      <c r="AG10" s="523"/>
      <c r="AH10" s="523"/>
      <c r="AI10" s="524"/>
      <c r="AJ10" s="515"/>
      <c r="AK10" s="516"/>
      <c r="AL10" s="516"/>
      <c r="AM10" s="517"/>
      <c r="AN10" s="521"/>
      <c r="AO10" s="516"/>
      <c r="AP10" s="516"/>
      <c r="AQ10" s="517"/>
      <c r="AR10" s="530"/>
      <c r="AS10" s="530"/>
      <c r="AT10" s="530"/>
      <c r="AU10" s="530"/>
      <c r="AV10" s="530"/>
      <c r="AW10" s="530"/>
      <c r="AX10" s="530"/>
      <c r="AY10" s="531"/>
    </row>
    <row r="11" spans="1:51">
      <c r="A11" s="513"/>
      <c r="B11" s="514"/>
      <c r="C11" s="515"/>
      <c r="D11" s="516"/>
      <c r="E11" s="516"/>
      <c r="F11" s="517"/>
      <c r="G11" s="518"/>
      <c r="H11" s="519"/>
      <c r="I11" s="519"/>
      <c r="J11" s="519"/>
      <c r="K11" s="519"/>
      <c r="L11" s="519"/>
      <c r="M11" s="519"/>
      <c r="N11" s="519"/>
      <c r="O11" s="519"/>
      <c r="P11" s="519"/>
      <c r="Q11" s="519"/>
      <c r="R11" s="519"/>
      <c r="S11" s="520"/>
      <c r="T11" s="515"/>
      <c r="U11" s="516"/>
      <c r="V11" s="516"/>
      <c r="W11" s="517"/>
      <c r="X11" s="521"/>
      <c r="Y11" s="516"/>
      <c r="Z11" s="516"/>
      <c r="AA11" s="517"/>
      <c r="AB11" s="522"/>
      <c r="AC11" s="523"/>
      <c r="AD11" s="523"/>
      <c r="AE11" s="523"/>
      <c r="AF11" s="523"/>
      <c r="AG11" s="523"/>
      <c r="AH11" s="523"/>
      <c r="AI11" s="524"/>
      <c r="AJ11" s="515"/>
      <c r="AK11" s="516"/>
      <c r="AL11" s="516"/>
      <c r="AM11" s="517"/>
      <c r="AN11" s="521"/>
      <c r="AO11" s="516"/>
      <c r="AP11" s="516"/>
      <c r="AQ11" s="517"/>
      <c r="AR11" s="530"/>
      <c r="AS11" s="530"/>
      <c r="AT11" s="530"/>
      <c r="AU11" s="530"/>
      <c r="AV11" s="530"/>
      <c r="AW11" s="530"/>
      <c r="AX11" s="530"/>
      <c r="AY11" s="531"/>
    </row>
    <row r="12" spans="1:51">
      <c r="A12" s="513"/>
      <c r="B12" s="514"/>
      <c r="C12" s="515"/>
      <c r="D12" s="516"/>
      <c r="E12" s="516"/>
      <c r="F12" s="517"/>
      <c r="G12" s="518"/>
      <c r="H12" s="519"/>
      <c r="I12" s="519"/>
      <c r="J12" s="519"/>
      <c r="K12" s="519"/>
      <c r="L12" s="519"/>
      <c r="M12" s="519"/>
      <c r="N12" s="519"/>
      <c r="O12" s="519"/>
      <c r="P12" s="519"/>
      <c r="Q12" s="519"/>
      <c r="R12" s="519"/>
      <c r="S12" s="520"/>
      <c r="T12" s="515"/>
      <c r="U12" s="516"/>
      <c r="V12" s="516"/>
      <c r="W12" s="517"/>
      <c r="X12" s="521"/>
      <c r="Y12" s="516"/>
      <c r="Z12" s="516"/>
      <c r="AA12" s="517"/>
      <c r="AB12" s="522"/>
      <c r="AC12" s="523"/>
      <c r="AD12" s="523"/>
      <c r="AE12" s="523"/>
      <c r="AF12" s="523"/>
      <c r="AG12" s="523"/>
      <c r="AH12" s="523"/>
      <c r="AI12" s="524"/>
      <c r="AJ12" s="515"/>
      <c r="AK12" s="516"/>
      <c r="AL12" s="516"/>
      <c r="AM12" s="517"/>
      <c r="AN12" s="521"/>
      <c r="AO12" s="516"/>
      <c r="AP12" s="516"/>
      <c r="AQ12" s="517"/>
      <c r="AR12" s="530"/>
      <c r="AS12" s="530"/>
      <c r="AT12" s="530"/>
      <c r="AU12" s="530"/>
      <c r="AV12" s="530"/>
      <c r="AW12" s="530"/>
      <c r="AX12" s="530"/>
      <c r="AY12" s="531"/>
    </row>
    <row r="13" spans="1:51">
      <c r="A13" s="513"/>
      <c r="B13" s="514"/>
      <c r="C13" s="515"/>
      <c r="D13" s="516"/>
      <c r="E13" s="516"/>
      <c r="F13" s="517"/>
      <c r="G13" s="518"/>
      <c r="H13" s="519"/>
      <c r="I13" s="519"/>
      <c r="J13" s="519"/>
      <c r="K13" s="519"/>
      <c r="L13" s="519"/>
      <c r="M13" s="519"/>
      <c r="N13" s="519"/>
      <c r="O13" s="519"/>
      <c r="P13" s="519"/>
      <c r="Q13" s="519"/>
      <c r="R13" s="519"/>
      <c r="S13" s="520"/>
      <c r="T13" s="515"/>
      <c r="U13" s="516"/>
      <c r="V13" s="516"/>
      <c r="W13" s="517"/>
      <c r="X13" s="521"/>
      <c r="Y13" s="516"/>
      <c r="Z13" s="516"/>
      <c r="AA13" s="517"/>
      <c r="AB13" s="522"/>
      <c r="AC13" s="523"/>
      <c r="AD13" s="523"/>
      <c r="AE13" s="523"/>
      <c r="AF13" s="523"/>
      <c r="AG13" s="523"/>
      <c r="AH13" s="523"/>
      <c r="AI13" s="524"/>
      <c r="AJ13" s="515"/>
      <c r="AK13" s="516"/>
      <c r="AL13" s="516"/>
      <c r="AM13" s="517"/>
      <c r="AN13" s="521"/>
      <c r="AO13" s="516"/>
      <c r="AP13" s="516"/>
      <c r="AQ13" s="517"/>
      <c r="AR13" s="530"/>
      <c r="AS13" s="530"/>
      <c r="AT13" s="530"/>
      <c r="AU13" s="530"/>
      <c r="AV13" s="530"/>
      <c r="AW13" s="530"/>
      <c r="AX13" s="530"/>
      <c r="AY13" s="531"/>
    </row>
    <row r="14" spans="1:51">
      <c r="A14" s="513"/>
      <c r="B14" s="514"/>
      <c r="C14" s="515"/>
      <c r="D14" s="516"/>
      <c r="E14" s="516"/>
      <c r="F14" s="517"/>
      <c r="G14" s="518"/>
      <c r="H14" s="519"/>
      <c r="I14" s="519"/>
      <c r="J14" s="519"/>
      <c r="K14" s="519"/>
      <c r="L14" s="519"/>
      <c r="M14" s="519"/>
      <c r="N14" s="519"/>
      <c r="O14" s="519"/>
      <c r="P14" s="519"/>
      <c r="Q14" s="519"/>
      <c r="R14" s="519"/>
      <c r="S14" s="520"/>
      <c r="T14" s="515"/>
      <c r="U14" s="516"/>
      <c r="V14" s="516"/>
      <c r="W14" s="517"/>
      <c r="X14" s="521"/>
      <c r="Y14" s="516"/>
      <c r="Z14" s="516"/>
      <c r="AA14" s="517"/>
      <c r="AB14" s="522"/>
      <c r="AC14" s="523"/>
      <c r="AD14" s="523"/>
      <c r="AE14" s="523"/>
      <c r="AF14" s="523"/>
      <c r="AG14" s="523"/>
      <c r="AH14" s="523"/>
      <c r="AI14" s="524"/>
      <c r="AJ14" s="515"/>
      <c r="AK14" s="516"/>
      <c r="AL14" s="516"/>
      <c r="AM14" s="517"/>
      <c r="AN14" s="521"/>
      <c r="AO14" s="516"/>
      <c r="AP14" s="516"/>
      <c r="AQ14" s="517"/>
      <c r="AR14" s="530"/>
      <c r="AS14" s="530"/>
      <c r="AT14" s="530"/>
      <c r="AU14" s="530"/>
      <c r="AV14" s="530"/>
      <c r="AW14" s="530"/>
      <c r="AX14" s="530"/>
      <c r="AY14" s="531"/>
    </row>
    <row r="15" spans="1:51">
      <c r="A15" s="513"/>
      <c r="B15" s="514"/>
      <c r="C15" s="515"/>
      <c r="D15" s="516"/>
      <c r="E15" s="516"/>
      <c r="F15" s="517"/>
      <c r="G15" s="518"/>
      <c r="H15" s="519"/>
      <c r="I15" s="519"/>
      <c r="J15" s="519"/>
      <c r="K15" s="519"/>
      <c r="L15" s="519"/>
      <c r="M15" s="519"/>
      <c r="N15" s="519"/>
      <c r="O15" s="519"/>
      <c r="P15" s="519"/>
      <c r="Q15" s="519"/>
      <c r="R15" s="519"/>
      <c r="S15" s="520"/>
      <c r="T15" s="515"/>
      <c r="U15" s="516"/>
      <c r="V15" s="516"/>
      <c r="W15" s="517"/>
      <c r="X15" s="521"/>
      <c r="Y15" s="516"/>
      <c r="Z15" s="516"/>
      <c r="AA15" s="517"/>
      <c r="AB15" s="522"/>
      <c r="AC15" s="523"/>
      <c r="AD15" s="523"/>
      <c r="AE15" s="523"/>
      <c r="AF15" s="523"/>
      <c r="AG15" s="523"/>
      <c r="AH15" s="523"/>
      <c r="AI15" s="524"/>
      <c r="AJ15" s="515"/>
      <c r="AK15" s="516"/>
      <c r="AL15" s="516"/>
      <c r="AM15" s="517"/>
      <c r="AN15" s="521"/>
      <c r="AO15" s="516"/>
      <c r="AP15" s="516"/>
      <c r="AQ15" s="517"/>
      <c r="AR15" s="530"/>
      <c r="AS15" s="530"/>
      <c r="AT15" s="530"/>
      <c r="AU15" s="530"/>
      <c r="AV15" s="530"/>
      <c r="AW15" s="530"/>
      <c r="AX15" s="530"/>
      <c r="AY15" s="531"/>
    </row>
    <row r="16" spans="1:51">
      <c r="A16" s="513"/>
      <c r="B16" s="514"/>
      <c r="C16" s="515"/>
      <c r="D16" s="516"/>
      <c r="E16" s="516"/>
      <c r="F16" s="517"/>
      <c r="G16" s="518"/>
      <c r="H16" s="519"/>
      <c r="I16" s="519"/>
      <c r="J16" s="519"/>
      <c r="K16" s="519"/>
      <c r="L16" s="519"/>
      <c r="M16" s="519"/>
      <c r="N16" s="519"/>
      <c r="O16" s="519"/>
      <c r="P16" s="519"/>
      <c r="Q16" s="519"/>
      <c r="R16" s="519"/>
      <c r="S16" s="520"/>
      <c r="T16" s="515"/>
      <c r="U16" s="516"/>
      <c r="V16" s="516"/>
      <c r="W16" s="517"/>
      <c r="X16" s="521"/>
      <c r="Y16" s="516"/>
      <c r="Z16" s="516"/>
      <c r="AA16" s="517"/>
      <c r="AB16" s="522"/>
      <c r="AC16" s="523"/>
      <c r="AD16" s="523"/>
      <c r="AE16" s="523"/>
      <c r="AF16" s="523"/>
      <c r="AG16" s="523"/>
      <c r="AH16" s="523"/>
      <c r="AI16" s="524"/>
      <c r="AJ16" s="515"/>
      <c r="AK16" s="516"/>
      <c r="AL16" s="516"/>
      <c r="AM16" s="517"/>
      <c r="AN16" s="521"/>
      <c r="AO16" s="516"/>
      <c r="AP16" s="516"/>
      <c r="AQ16" s="517"/>
      <c r="AR16" s="530"/>
      <c r="AS16" s="530"/>
      <c r="AT16" s="530"/>
      <c r="AU16" s="530"/>
      <c r="AV16" s="530"/>
      <c r="AW16" s="530"/>
      <c r="AX16" s="530"/>
      <c r="AY16" s="531"/>
    </row>
    <row r="17" spans="1:51">
      <c r="A17" s="513"/>
      <c r="B17" s="514"/>
      <c r="C17" s="515"/>
      <c r="D17" s="516"/>
      <c r="E17" s="516"/>
      <c r="F17" s="517"/>
      <c r="G17" s="518"/>
      <c r="H17" s="519"/>
      <c r="I17" s="519"/>
      <c r="J17" s="519"/>
      <c r="K17" s="519"/>
      <c r="L17" s="519"/>
      <c r="M17" s="519"/>
      <c r="N17" s="519"/>
      <c r="O17" s="519"/>
      <c r="P17" s="519"/>
      <c r="Q17" s="519"/>
      <c r="R17" s="519"/>
      <c r="S17" s="520"/>
      <c r="T17" s="515"/>
      <c r="U17" s="516"/>
      <c r="V17" s="516"/>
      <c r="W17" s="517"/>
      <c r="X17" s="521"/>
      <c r="Y17" s="516"/>
      <c r="Z17" s="516"/>
      <c r="AA17" s="517"/>
      <c r="AB17" s="522"/>
      <c r="AC17" s="523"/>
      <c r="AD17" s="523"/>
      <c r="AE17" s="523"/>
      <c r="AF17" s="523"/>
      <c r="AG17" s="523"/>
      <c r="AH17" s="523"/>
      <c r="AI17" s="524"/>
      <c r="AJ17" s="515"/>
      <c r="AK17" s="516"/>
      <c r="AL17" s="516"/>
      <c r="AM17" s="517"/>
      <c r="AN17" s="521"/>
      <c r="AO17" s="516"/>
      <c r="AP17" s="516"/>
      <c r="AQ17" s="517"/>
      <c r="AR17" s="530"/>
      <c r="AS17" s="530"/>
      <c r="AT17" s="530"/>
      <c r="AU17" s="530"/>
      <c r="AV17" s="530"/>
      <c r="AW17" s="530"/>
      <c r="AX17" s="530"/>
      <c r="AY17" s="531"/>
    </row>
    <row r="18" spans="1:51">
      <c r="A18" s="535"/>
      <c r="B18" s="536"/>
      <c r="C18" s="515"/>
      <c r="D18" s="516"/>
      <c r="E18" s="516"/>
      <c r="F18" s="517"/>
      <c r="G18" s="518"/>
      <c r="H18" s="519"/>
      <c r="I18" s="519"/>
      <c r="J18" s="519"/>
      <c r="K18" s="519"/>
      <c r="L18" s="519"/>
      <c r="M18" s="519"/>
      <c r="N18" s="519"/>
      <c r="O18" s="519"/>
      <c r="P18" s="519"/>
      <c r="Q18" s="519"/>
      <c r="R18" s="519"/>
      <c r="S18" s="520"/>
      <c r="T18" s="515"/>
      <c r="U18" s="516"/>
      <c r="V18" s="516"/>
      <c r="W18" s="517"/>
      <c r="X18" s="515"/>
      <c r="Y18" s="516"/>
      <c r="Z18" s="516"/>
      <c r="AA18" s="517"/>
      <c r="AB18" s="522"/>
      <c r="AC18" s="523"/>
      <c r="AD18" s="523"/>
      <c r="AE18" s="523"/>
      <c r="AF18" s="523"/>
      <c r="AG18" s="523"/>
      <c r="AH18" s="523"/>
      <c r="AI18" s="524"/>
      <c r="AJ18" s="515"/>
      <c r="AK18" s="516"/>
      <c r="AL18" s="516"/>
      <c r="AM18" s="517"/>
      <c r="AN18" s="515"/>
      <c r="AO18" s="516"/>
      <c r="AP18" s="516"/>
      <c r="AQ18" s="517"/>
      <c r="AR18" s="530"/>
      <c r="AS18" s="530"/>
      <c r="AT18" s="530"/>
      <c r="AU18" s="530"/>
      <c r="AV18" s="530"/>
      <c r="AW18" s="530"/>
      <c r="AX18" s="530"/>
      <c r="AY18" s="531"/>
    </row>
    <row r="19" spans="1:51">
      <c r="A19" s="513"/>
      <c r="B19" s="514"/>
      <c r="C19" s="515"/>
      <c r="D19" s="516"/>
      <c r="E19" s="516"/>
      <c r="F19" s="517"/>
      <c r="G19" s="518"/>
      <c r="H19" s="519"/>
      <c r="I19" s="519"/>
      <c r="J19" s="519"/>
      <c r="K19" s="519"/>
      <c r="L19" s="519"/>
      <c r="M19" s="519"/>
      <c r="N19" s="519"/>
      <c r="O19" s="519"/>
      <c r="P19" s="519"/>
      <c r="Q19" s="519"/>
      <c r="R19" s="519"/>
      <c r="S19" s="520"/>
      <c r="T19" s="515"/>
      <c r="U19" s="516"/>
      <c r="V19" s="516"/>
      <c r="W19" s="517"/>
      <c r="X19" s="515"/>
      <c r="Y19" s="516"/>
      <c r="Z19" s="516"/>
      <c r="AA19" s="517"/>
      <c r="AB19" s="522"/>
      <c r="AC19" s="523"/>
      <c r="AD19" s="523"/>
      <c r="AE19" s="523"/>
      <c r="AF19" s="523"/>
      <c r="AG19" s="523"/>
      <c r="AH19" s="523"/>
      <c r="AI19" s="524"/>
      <c r="AJ19" s="515"/>
      <c r="AK19" s="516"/>
      <c r="AL19" s="516"/>
      <c r="AM19" s="517"/>
      <c r="AN19" s="515"/>
      <c r="AO19" s="516"/>
      <c r="AP19" s="516"/>
      <c r="AQ19" s="517"/>
      <c r="AR19" s="530"/>
      <c r="AS19" s="530"/>
      <c r="AT19" s="530"/>
      <c r="AU19" s="530"/>
      <c r="AV19" s="530"/>
      <c r="AW19" s="530"/>
      <c r="AX19" s="530"/>
      <c r="AY19" s="531"/>
    </row>
    <row r="20" spans="1:51">
      <c r="A20" s="513"/>
      <c r="B20" s="514"/>
      <c r="C20" s="515"/>
      <c r="D20" s="516"/>
      <c r="E20" s="516"/>
      <c r="F20" s="517"/>
      <c r="G20" s="518"/>
      <c r="H20" s="519"/>
      <c r="I20" s="519"/>
      <c r="J20" s="519"/>
      <c r="K20" s="519"/>
      <c r="L20" s="519"/>
      <c r="M20" s="519"/>
      <c r="N20" s="519"/>
      <c r="O20" s="519"/>
      <c r="P20" s="519"/>
      <c r="Q20" s="519"/>
      <c r="R20" s="519"/>
      <c r="S20" s="520"/>
      <c r="T20" s="515"/>
      <c r="U20" s="516"/>
      <c r="V20" s="516"/>
      <c r="W20" s="517"/>
      <c r="X20" s="515"/>
      <c r="Y20" s="516"/>
      <c r="Z20" s="516"/>
      <c r="AA20" s="517"/>
      <c r="AB20" s="522"/>
      <c r="AC20" s="523"/>
      <c r="AD20" s="523"/>
      <c r="AE20" s="523"/>
      <c r="AF20" s="523"/>
      <c r="AG20" s="523"/>
      <c r="AH20" s="523"/>
      <c r="AI20" s="524"/>
      <c r="AJ20" s="515"/>
      <c r="AK20" s="516"/>
      <c r="AL20" s="516"/>
      <c r="AM20" s="517"/>
      <c r="AN20" s="515"/>
      <c r="AO20" s="516"/>
      <c r="AP20" s="516"/>
      <c r="AQ20" s="517"/>
      <c r="AR20" s="530"/>
      <c r="AS20" s="530"/>
      <c r="AT20" s="530"/>
      <c r="AU20" s="530"/>
      <c r="AV20" s="530"/>
      <c r="AW20" s="530"/>
      <c r="AX20" s="530"/>
      <c r="AY20" s="531"/>
    </row>
    <row r="21" spans="1:51">
      <c r="A21" s="513"/>
      <c r="B21" s="514"/>
      <c r="C21" s="515"/>
      <c r="D21" s="516"/>
      <c r="E21" s="516"/>
      <c r="F21" s="517"/>
      <c r="G21" s="518"/>
      <c r="H21" s="519"/>
      <c r="I21" s="519"/>
      <c r="J21" s="519"/>
      <c r="K21" s="519"/>
      <c r="L21" s="519"/>
      <c r="M21" s="519"/>
      <c r="N21" s="519"/>
      <c r="O21" s="519"/>
      <c r="P21" s="519"/>
      <c r="Q21" s="519"/>
      <c r="R21" s="519"/>
      <c r="S21" s="520"/>
      <c r="T21" s="515"/>
      <c r="U21" s="516"/>
      <c r="V21" s="516"/>
      <c r="W21" s="517"/>
      <c r="X21" s="515"/>
      <c r="Y21" s="516"/>
      <c r="Z21" s="516"/>
      <c r="AA21" s="517"/>
      <c r="AB21" s="522"/>
      <c r="AC21" s="523"/>
      <c r="AD21" s="523"/>
      <c r="AE21" s="523"/>
      <c r="AF21" s="523"/>
      <c r="AG21" s="523"/>
      <c r="AH21" s="523"/>
      <c r="AI21" s="524"/>
      <c r="AJ21" s="515"/>
      <c r="AK21" s="516"/>
      <c r="AL21" s="516"/>
      <c r="AM21" s="517"/>
      <c r="AN21" s="515"/>
      <c r="AO21" s="516"/>
      <c r="AP21" s="516"/>
      <c r="AQ21" s="517"/>
      <c r="AR21" s="530"/>
      <c r="AS21" s="530"/>
      <c r="AT21" s="530"/>
      <c r="AU21" s="530"/>
      <c r="AV21" s="530"/>
      <c r="AW21" s="530"/>
      <c r="AX21" s="530"/>
      <c r="AY21" s="531"/>
    </row>
    <row r="22" spans="1:51">
      <c r="A22" s="513"/>
      <c r="B22" s="514"/>
      <c r="C22" s="515"/>
      <c r="D22" s="516"/>
      <c r="E22" s="516"/>
      <c r="F22" s="517"/>
      <c r="G22" s="518"/>
      <c r="H22" s="519"/>
      <c r="I22" s="519"/>
      <c r="J22" s="519"/>
      <c r="K22" s="519"/>
      <c r="L22" s="519"/>
      <c r="M22" s="519"/>
      <c r="N22" s="519"/>
      <c r="O22" s="519"/>
      <c r="P22" s="519"/>
      <c r="Q22" s="519"/>
      <c r="R22" s="519"/>
      <c r="S22" s="520"/>
      <c r="T22" s="515"/>
      <c r="U22" s="516"/>
      <c r="V22" s="516"/>
      <c r="W22" s="517"/>
      <c r="X22" s="515"/>
      <c r="Y22" s="516"/>
      <c r="Z22" s="516"/>
      <c r="AA22" s="517"/>
      <c r="AB22" s="522"/>
      <c r="AC22" s="523"/>
      <c r="AD22" s="523"/>
      <c r="AE22" s="523"/>
      <c r="AF22" s="523"/>
      <c r="AG22" s="523"/>
      <c r="AH22" s="523"/>
      <c r="AI22" s="524"/>
      <c r="AJ22" s="515"/>
      <c r="AK22" s="516"/>
      <c r="AL22" s="516"/>
      <c r="AM22" s="517"/>
      <c r="AN22" s="515"/>
      <c r="AO22" s="516"/>
      <c r="AP22" s="516"/>
      <c r="AQ22" s="517"/>
      <c r="AR22" s="530"/>
      <c r="AS22" s="530"/>
      <c r="AT22" s="530"/>
      <c r="AU22" s="530"/>
      <c r="AV22" s="530"/>
      <c r="AW22" s="530"/>
      <c r="AX22" s="530"/>
      <c r="AY22" s="531"/>
    </row>
    <row r="23" spans="1:51">
      <c r="A23" s="513"/>
      <c r="B23" s="514"/>
      <c r="C23" s="515"/>
      <c r="D23" s="516"/>
      <c r="E23" s="516"/>
      <c r="F23" s="517"/>
      <c r="G23" s="518"/>
      <c r="H23" s="519"/>
      <c r="I23" s="519"/>
      <c r="J23" s="519"/>
      <c r="K23" s="519"/>
      <c r="L23" s="519"/>
      <c r="M23" s="519"/>
      <c r="N23" s="519"/>
      <c r="O23" s="519"/>
      <c r="P23" s="519"/>
      <c r="Q23" s="519"/>
      <c r="R23" s="519"/>
      <c r="S23" s="520"/>
      <c r="T23" s="515"/>
      <c r="U23" s="516"/>
      <c r="V23" s="516"/>
      <c r="W23" s="517"/>
      <c r="X23" s="515"/>
      <c r="Y23" s="516"/>
      <c r="Z23" s="516"/>
      <c r="AA23" s="517"/>
      <c r="AB23" s="522"/>
      <c r="AC23" s="523"/>
      <c r="AD23" s="523"/>
      <c r="AE23" s="523"/>
      <c r="AF23" s="523"/>
      <c r="AG23" s="523"/>
      <c r="AH23" s="523"/>
      <c r="AI23" s="524"/>
      <c r="AJ23" s="515"/>
      <c r="AK23" s="516"/>
      <c r="AL23" s="516"/>
      <c r="AM23" s="517"/>
      <c r="AN23" s="515"/>
      <c r="AO23" s="516"/>
      <c r="AP23" s="516"/>
      <c r="AQ23" s="517"/>
      <c r="AR23" s="530"/>
      <c r="AS23" s="530"/>
      <c r="AT23" s="530"/>
      <c r="AU23" s="530"/>
      <c r="AV23" s="530"/>
      <c r="AW23" s="530"/>
      <c r="AX23" s="530"/>
      <c r="AY23" s="531"/>
    </row>
    <row r="24" spans="1:51">
      <c r="A24" s="513"/>
      <c r="B24" s="514"/>
      <c r="C24" s="515"/>
      <c r="D24" s="516"/>
      <c r="E24" s="516"/>
      <c r="F24" s="517"/>
      <c r="G24" s="518"/>
      <c r="H24" s="519"/>
      <c r="I24" s="519"/>
      <c r="J24" s="519"/>
      <c r="K24" s="519"/>
      <c r="L24" s="519"/>
      <c r="M24" s="519"/>
      <c r="N24" s="519"/>
      <c r="O24" s="519"/>
      <c r="P24" s="519"/>
      <c r="Q24" s="519"/>
      <c r="R24" s="519"/>
      <c r="S24" s="520"/>
      <c r="T24" s="515"/>
      <c r="U24" s="516"/>
      <c r="V24" s="516"/>
      <c r="W24" s="517"/>
      <c r="X24" s="515"/>
      <c r="Y24" s="516"/>
      <c r="Z24" s="516"/>
      <c r="AA24" s="517"/>
      <c r="AB24" s="522"/>
      <c r="AC24" s="523"/>
      <c r="AD24" s="523"/>
      <c r="AE24" s="523"/>
      <c r="AF24" s="523"/>
      <c r="AG24" s="523"/>
      <c r="AH24" s="523"/>
      <c r="AI24" s="524"/>
      <c r="AJ24" s="515"/>
      <c r="AK24" s="516"/>
      <c r="AL24" s="516"/>
      <c r="AM24" s="517"/>
      <c r="AN24" s="515"/>
      <c r="AO24" s="516"/>
      <c r="AP24" s="516"/>
      <c r="AQ24" s="517"/>
      <c r="AR24" s="530"/>
      <c r="AS24" s="530"/>
      <c r="AT24" s="530"/>
      <c r="AU24" s="530"/>
      <c r="AV24" s="530"/>
      <c r="AW24" s="530"/>
      <c r="AX24" s="530"/>
      <c r="AY24" s="531"/>
    </row>
    <row r="25" spans="1:51">
      <c r="A25" s="513"/>
      <c r="B25" s="514"/>
      <c r="C25" s="515"/>
      <c r="D25" s="516"/>
      <c r="E25" s="516"/>
      <c r="F25" s="517"/>
      <c r="G25" s="518"/>
      <c r="H25" s="519"/>
      <c r="I25" s="519"/>
      <c r="J25" s="519"/>
      <c r="K25" s="519"/>
      <c r="L25" s="519"/>
      <c r="M25" s="519"/>
      <c r="N25" s="519"/>
      <c r="O25" s="519"/>
      <c r="P25" s="519"/>
      <c r="Q25" s="519"/>
      <c r="R25" s="519"/>
      <c r="S25" s="520"/>
      <c r="T25" s="515"/>
      <c r="U25" s="516"/>
      <c r="V25" s="516"/>
      <c r="W25" s="517"/>
      <c r="X25" s="515"/>
      <c r="Y25" s="516"/>
      <c r="Z25" s="516"/>
      <c r="AA25" s="517"/>
      <c r="AB25" s="522"/>
      <c r="AC25" s="523"/>
      <c r="AD25" s="523"/>
      <c r="AE25" s="523"/>
      <c r="AF25" s="523"/>
      <c r="AG25" s="523"/>
      <c r="AH25" s="523"/>
      <c r="AI25" s="524"/>
      <c r="AJ25" s="515"/>
      <c r="AK25" s="516"/>
      <c r="AL25" s="516"/>
      <c r="AM25" s="517"/>
      <c r="AN25" s="515"/>
      <c r="AO25" s="516"/>
      <c r="AP25" s="516"/>
      <c r="AQ25" s="517"/>
      <c r="AR25" s="530"/>
      <c r="AS25" s="530"/>
      <c r="AT25" s="530"/>
      <c r="AU25" s="530"/>
      <c r="AV25" s="530"/>
      <c r="AW25" s="530"/>
      <c r="AX25" s="530"/>
      <c r="AY25" s="531"/>
    </row>
    <row r="26" spans="1:51">
      <c r="A26" s="513"/>
      <c r="B26" s="514"/>
      <c r="C26" s="515"/>
      <c r="D26" s="516"/>
      <c r="E26" s="516"/>
      <c r="F26" s="517"/>
      <c r="G26" s="518"/>
      <c r="H26" s="519"/>
      <c r="I26" s="519"/>
      <c r="J26" s="519"/>
      <c r="K26" s="519"/>
      <c r="L26" s="519"/>
      <c r="M26" s="519"/>
      <c r="N26" s="519"/>
      <c r="O26" s="519"/>
      <c r="P26" s="519"/>
      <c r="Q26" s="519"/>
      <c r="R26" s="519"/>
      <c r="S26" s="520"/>
      <c r="T26" s="515"/>
      <c r="U26" s="516"/>
      <c r="V26" s="516"/>
      <c r="W26" s="517"/>
      <c r="X26" s="515"/>
      <c r="Y26" s="516"/>
      <c r="Z26" s="516"/>
      <c r="AA26" s="517"/>
      <c r="AB26" s="522"/>
      <c r="AC26" s="523"/>
      <c r="AD26" s="523"/>
      <c r="AE26" s="523"/>
      <c r="AF26" s="523"/>
      <c r="AG26" s="523"/>
      <c r="AH26" s="523"/>
      <c r="AI26" s="524"/>
      <c r="AJ26" s="515"/>
      <c r="AK26" s="516"/>
      <c r="AL26" s="516"/>
      <c r="AM26" s="517"/>
      <c r="AN26" s="515"/>
      <c r="AO26" s="516"/>
      <c r="AP26" s="516"/>
      <c r="AQ26" s="517"/>
      <c r="AR26" s="530"/>
      <c r="AS26" s="530"/>
      <c r="AT26" s="530"/>
      <c r="AU26" s="530"/>
      <c r="AV26" s="530"/>
      <c r="AW26" s="530"/>
      <c r="AX26" s="530"/>
      <c r="AY26" s="531"/>
    </row>
    <row r="27" spans="1:51">
      <c r="A27" s="513"/>
      <c r="B27" s="514"/>
      <c r="C27" s="515"/>
      <c r="D27" s="516"/>
      <c r="E27" s="516"/>
      <c r="F27" s="517"/>
      <c r="G27" s="518"/>
      <c r="H27" s="519"/>
      <c r="I27" s="519"/>
      <c r="J27" s="519"/>
      <c r="K27" s="519"/>
      <c r="L27" s="519"/>
      <c r="M27" s="519"/>
      <c r="N27" s="519"/>
      <c r="O27" s="519"/>
      <c r="P27" s="519"/>
      <c r="Q27" s="519"/>
      <c r="R27" s="519"/>
      <c r="S27" s="520"/>
      <c r="T27" s="515"/>
      <c r="U27" s="516"/>
      <c r="V27" s="516"/>
      <c r="W27" s="517"/>
      <c r="X27" s="515"/>
      <c r="Y27" s="516"/>
      <c r="Z27" s="516"/>
      <c r="AA27" s="517"/>
      <c r="AB27" s="522"/>
      <c r="AC27" s="523"/>
      <c r="AD27" s="523"/>
      <c r="AE27" s="523"/>
      <c r="AF27" s="523"/>
      <c r="AG27" s="523"/>
      <c r="AH27" s="523"/>
      <c r="AI27" s="524"/>
      <c r="AJ27" s="515"/>
      <c r="AK27" s="516"/>
      <c r="AL27" s="516"/>
      <c r="AM27" s="517"/>
      <c r="AN27" s="515"/>
      <c r="AO27" s="516"/>
      <c r="AP27" s="516"/>
      <c r="AQ27" s="517"/>
      <c r="AR27" s="530"/>
      <c r="AS27" s="530"/>
      <c r="AT27" s="530"/>
      <c r="AU27" s="530"/>
      <c r="AV27" s="530"/>
      <c r="AW27" s="530"/>
      <c r="AX27" s="530"/>
      <c r="AY27" s="531"/>
    </row>
    <row r="28" spans="1:51">
      <c r="A28" s="513"/>
      <c r="B28" s="514"/>
      <c r="C28" s="515"/>
      <c r="D28" s="516"/>
      <c r="E28" s="516"/>
      <c r="F28" s="517"/>
      <c r="G28" s="518"/>
      <c r="H28" s="519"/>
      <c r="I28" s="519"/>
      <c r="J28" s="519"/>
      <c r="K28" s="519"/>
      <c r="L28" s="519"/>
      <c r="M28" s="519"/>
      <c r="N28" s="519"/>
      <c r="O28" s="519"/>
      <c r="P28" s="519"/>
      <c r="Q28" s="519"/>
      <c r="R28" s="519"/>
      <c r="S28" s="520"/>
      <c r="T28" s="515"/>
      <c r="U28" s="516"/>
      <c r="V28" s="516"/>
      <c r="W28" s="517"/>
      <c r="X28" s="515"/>
      <c r="Y28" s="516"/>
      <c r="Z28" s="516"/>
      <c r="AA28" s="517"/>
      <c r="AB28" s="522"/>
      <c r="AC28" s="523"/>
      <c r="AD28" s="523"/>
      <c r="AE28" s="523"/>
      <c r="AF28" s="523"/>
      <c r="AG28" s="523"/>
      <c r="AH28" s="523"/>
      <c r="AI28" s="524"/>
      <c r="AJ28" s="515"/>
      <c r="AK28" s="516"/>
      <c r="AL28" s="516"/>
      <c r="AM28" s="517"/>
      <c r="AN28" s="515"/>
      <c r="AO28" s="516"/>
      <c r="AP28" s="516"/>
      <c r="AQ28" s="517"/>
      <c r="AR28" s="530"/>
      <c r="AS28" s="530"/>
      <c r="AT28" s="530"/>
      <c r="AU28" s="530"/>
      <c r="AV28" s="530"/>
      <c r="AW28" s="530"/>
      <c r="AX28" s="530"/>
      <c r="AY28" s="531"/>
    </row>
    <row r="29" spans="1:51">
      <c r="A29" s="513"/>
      <c r="B29" s="514"/>
      <c r="C29" s="515"/>
      <c r="D29" s="516"/>
      <c r="E29" s="516"/>
      <c r="F29" s="517"/>
      <c r="G29" s="518"/>
      <c r="H29" s="519"/>
      <c r="I29" s="519"/>
      <c r="J29" s="519"/>
      <c r="K29" s="519"/>
      <c r="L29" s="519"/>
      <c r="M29" s="519"/>
      <c r="N29" s="519"/>
      <c r="O29" s="519"/>
      <c r="P29" s="519"/>
      <c r="Q29" s="519"/>
      <c r="R29" s="519"/>
      <c r="S29" s="520"/>
      <c r="T29" s="515"/>
      <c r="U29" s="516"/>
      <c r="V29" s="516"/>
      <c r="W29" s="517"/>
      <c r="X29" s="515"/>
      <c r="Y29" s="516"/>
      <c r="Z29" s="516"/>
      <c r="AA29" s="517"/>
      <c r="AB29" s="522"/>
      <c r="AC29" s="523"/>
      <c r="AD29" s="523"/>
      <c r="AE29" s="523"/>
      <c r="AF29" s="523"/>
      <c r="AG29" s="523"/>
      <c r="AH29" s="523"/>
      <c r="AI29" s="524"/>
      <c r="AJ29" s="515"/>
      <c r="AK29" s="516"/>
      <c r="AL29" s="516"/>
      <c r="AM29" s="517"/>
      <c r="AN29" s="515"/>
      <c r="AO29" s="516"/>
      <c r="AP29" s="516"/>
      <c r="AQ29" s="517"/>
      <c r="AR29" s="530"/>
      <c r="AS29" s="530"/>
      <c r="AT29" s="530"/>
      <c r="AU29" s="530"/>
      <c r="AV29" s="530"/>
      <c r="AW29" s="530"/>
      <c r="AX29" s="530"/>
      <c r="AY29" s="531"/>
    </row>
    <row r="30" spans="1:51">
      <c r="A30" s="513"/>
      <c r="B30" s="514"/>
      <c r="C30" s="515"/>
      <c r="D30" s="516"/>
      <c r="E30" s="516"/>
      <c r="F30" s="517"/>
      <c r="G30" s="518"/>
      <c r="H30" s="519"/>
      <c r="I30" s="519"/>
      <c r="J30" s="519"/>
      <c r="K30" s="519"/>
      <c r="L30" s="519"/>
      <c r="M30" s="519"/>
      <c r="N30" s="519"/>
      <c r="O30" s="519"/>
      <c r="P30" s="519"/>
      <c r="Q30" s="519"/>
      <c r="R30" s="519"/>
      <c r="S30" s="520"/>
      <c r="T30" s="515"/>
      <c r="U30" s="516"/>
      <c r="V30" s="516"/>
      <c r="W30" s="517"/>
      <c r="X30" s="515"/>
      <c r="Y30" s="516"/>
      <c r="Z30" s="516"/>
      <c r="AA30" s="517"/>
      <c r="AB30" s="522"/>
      <c r="AC30" s="523"/>
      <c r="AD30" s="523"/>
      <c r="AE30" s="523"/>
      <c r="AF30" s="523"/>
      <c r="AG30" s="523"/>
      <c r="AH30" s="523"/>
      <c r="AI30" s="524"/>
      <c r="AJ30" s="515"/>
      <c r="AK30" s="516"/>
      <c r="AL30" s="516"/>
      <c r="AM30" s="517"/>
      <c r="AN30" s="515"/>
      <c r="AO30" s="516"/>
      <c r="AP30" s="516"/>
      <c r="AQ30" s="517"/>
      <c r="AR30" s="530"/>
      <c r="AS30" s="530"/>
      <c r="AT30" s="530"/>
      <c r="AU30" s="530"/>
      <c r="AV30" s="530"/>
      <c r="AW30" s="530"/>
      <c r="AX30" s="530"/>
      <c r="AY30" s="531"/>
    </row>
    <row r="31" spans="1:51">
      <c r="A31" s="513"/>
      <c r="B31" s="514"/>
      <c r="C31" s="515"/>
      <c r="D31" s="516"/>
      <c r="E31" s="516"/>
      <c r="F31" s="517"/>
      <c r="G31" s="518"/>
      <c r="H31" s="519"/>
      <c r="I31" s="519"/>
      <c r="J31" s="519"/>
      <c r="K31" s="519"/>
      <c r="L31" s="519"/>
      <c r="M31" s="519"/>
      <c r="N31" s="519"/>
      <c r="O31" s="519"/>
      <c r="P31" s="519"/>
      <c r="Q31" s="519"/>
      <c r="R31" s="519"/>
      <c r="S31" s="520"/>
      <c r="T31" s="515"/>
      <c r="U31" s="516"/>
      <c r="V31" s="516"/>
      <c r="W31" s="517"/>
      <c r="X31" s="515"/>
      <c r="Y31" s="516"/>
      <c r="Z31" s="516"/>
      <c r="AA31" s="517"/>
      <c r="AB31" s="522"/>
      <c r="AC31" s="523"/>
      <c r="AD31" s="523"/>
      <c r="AE31" s="523"/>
      <c r="AF31" s="523"/>
      <c r="AG31" s="523"/>
      <c r="AH31" s="523"/>
      <c r="AI31" s="524"/>
      <c r="AJ31" s="515"/>
      <c r="AK31" s="516"/>
      <c r="AL31" s="516"/>
      <c r="AM31" s="517"/>
      <c r="AN31" s="515"/>
      <c r="AO31" s="516"/>
      <c r="AP31" s="516"/>
      <c r="AQ31" s="517"/>
      <c r="AR31" s="530"/>
      <c r="AS31" s="530"/>
      <c r="AT31" s="530"/>
      <c r="AU31" s="530"/>
      <c r="AV31" s="530"/>
      <c r="AW31" s="530"/>
      <c r="AX31" s="530"/>
      <c r="AY31" s="531"/>
    </row>
    <row r="32" spans="1:51">
      <c r="A32" s="513"/>
      <c r="B32" s="514"/>
      <c r="C32" s="515"/>
      <c r="D32" s="516"/>
      <c r="E32" s="516"/>
      <c r="F32" s="517"/>
      <c r="G32" s="518"/>
      <c r="H32" s="519"/>
      <c r="I32" s="519"/>
      <c r="J32" s="519"/>
      <c r="K32" s="519"/>
      <c r="L32" s="519"/>
      <c r="M32" s="519"/>
      <c r="N32" s="519"/>
      <c r="O32" s="519"/>
      <c r="P32" s="519"/>
      <c r="Q32" s="519"/>
      <c r="R32" s="519"/>
      <c r="S32" s="520"/>
      <c r="T32" s="515"/>
      <c r="U32" s="516"/>
      <c r="V32" s="516"/>
      <c r="W32" s="517"/>
      <c r="X32" s="515"/>
      <c r="Y32" s="516"/>
      <c r="Z32" s="516"/>
      <c r="AA32" s="517"/>
      <c r="AB32" s="522"/>
      <c r="AC32" s="523"/>
      <c r="AD32" s="523"/>
      <c r="AE32" s="523"/>
      <c r="AF32" s="523"/>
      <c r="AG32" s="523"/>
      <c r="AH32" s="523"/>
      <c r="AI32" s="524"/>
      <c r="AJ32" s="515"/>
      <c r="AK32" s="516"/>
      <c r="AL32" s="516"/>
      <c r="AM32" s="517"/>
      <c r="AN32" s="515"/>
      <c r="AO32" s="516"/>
      <c r="AP32" s="516"/>
      <c r="AQ32" s="517"/>
      <c r="AR32" s="530"/>
      <c r="AS32" s="530"/>
      <c r="AT32" s="530"/>
      <c r="AU32" s="530"/>
      <c r="AV32" s="530"/>
      <c r="AW32" s="530"/>
      <c r="AX32" s="530"/>
      <c r="AY32" s="531"/>
    </row>
    <row r="33" spans="1:51">
      <c r="A33" s="513"/>
      <c r="B33" s="514"/>
      <c r="C33" s="515"/>
      <c r="D33" s="516"/>
      <c r="E33" s="516"/>
      <c r="F33" s="517"/>
      <c r="G33" s="518"/>
      <c r="H33" s="519"/>
      <c r="I33" s="519"/>
      <c r="J33" s="519"/>
      <c r="K33" s="519"/>
      <c r="L33" s="519"/>
      <c r="M33" s="519"/>
      <c r="N33" s="519"/>
      <c r="O33" s="519"/>
      <c r="P33" s="519"/>
      <c r="Q33" s="519"/>
      <c r="R33" s="519"/>
      <c r="S33" s="520"/>
      <c r="T33" s="515"/>
      <c r="U33" s="516"/>
      <c r="V33" s="516"/>
      <c r="W33" s="517"/>
      <c r="X33" s="515"/>
      <c r="Y33" s="516"/>
      <c r="Z33" s="516"/>
      <c r="AA33" s="517"/>
      <c r="AB33" s="522"/>
      <c r="AC33" s="523"/>
      <c r="AD33" s="523"/>
      <c r="AE33" s="523"/>
      <c r="AF33" s="523"/>
      <c r="AG33" s="523"/>
      <c r="AH33" s="523"/>
      <c r="AI33" s="524"/>
      <c r="AJ33" s="515"/>
      <c r="AK33" s="516"/>
      <c r="AL33" s="516"/>
      <c r="AM33" s="517"/>
      <c r="AN33" s="515"/>
      <c r="AO33" s="516"/>
      <c r="AP33" s="516"/>
      <c r="AQ33" s="517"/>
      <c r="AR33" s="530"/>
      <c r="AS33" s="530"/>
      <c r="AT33" s="530"/>
      <c r="AU33" s="530"/>
      <c r="AV33" s="530"/>
      <c r="AW33" s="530"/>
      <c r="AX33" s="530"/>
      <c r="AY33" s="531"/>
    </row>
    <row r="34" spans="1:51">
      <c r="A34" s="513"/>
      <c r="B34" s="514"/>
      <c r="C34" s="515"/>
      <c r="D34" s="516"/>
      <c r="E34" s="516"/>
      <c r="F34" s="517"/>
      <c r="G34" s="518"/>
      <c r="H34" s="519"/>
      <c r="I34" s="519"/>
      <c r="J34" s="519"/>
      <c r="K34" s="519"/>
      <c r="L34" s="519"/>
      <c r="M34" s="519"/>
      <c r="N34" s="519"/>
      <c r="O34" s="519"/>
      <c r="P34" s="519"/>
      <c r="Q34" s="519"/>
      <c r="R34" s="519"/>
      <c r="S34" s="520"/>
      <c r="T34" s="515"/>
      <c r="U34" s="516"/>
      <c r="V34" s="516"/>
      <c r="W34" s="517"/>
      <c r="X34" s="515"/>
      <c r="Y34" s="516"/>
      <c r="Z34" s="516"/>
      <c r="AA34" s="517"/>
      <c r="AB34" s="522"/>
      <c r="AC34" s="523"/>
      <c r="AD34" s="523"/>
      <c r="AE34" s="523"/>
      <c r="AF34" s="523"/>
      <c r="AG34" s="523"/>
      <c r="AH34" s="523"/>
      <c r="AI34" s="524"/>
      <c r="AJ34" s="515"/>
      <c r="AK34" s="516"/>
      <c r="AL34" s="516"/>
      <c r="AM34" s="517"/>
      <c r="AN34" s="515"/>
      <c r="AO34" s="516"/>
      <c r="AP34" s="516"/>
      <c r="AQ34" s="517"/>
      <c r="AR34" s="530"/>
      <c r="AS34" s="530"/>
      <c r="AT34" s="530"/>
      <c r="AU34" s="530"/>
      <c r="AV34" s="530"/>
      <c r="AW34" s="530"/>
      <c r="AX34" s="530"/>
      <c r="AY34" s="531"/>
    </row>
    <row r="35" spans="1:51">
      <c r="A35" s="513"/>
      <c r="B35" s="514"/>
      <c r="C35" s="515"/>
      <c r="D35" s="516"/>
      <c r="E35" s="516"/>
      <c r="F35" s="517"/>
      <c r="G35" s="518"/>
      <c r="H35" s="519"/>
      <c r="I35" s="519"/>
      <c r="J35" s="519"/>
      <c r="K35" s="519"/>
      <c r="L35" s="519"/>
      <c r="M35" s="519"/>
      <c r="N35" s="519"/>
      <c r="O35" s="519"/>
      <c r="P35" s="519"/>
      <c r="Q35" s="519"/>
      <c r="R35" s="519"/>
      <c r="S35" s="520"/>
      <c r="T35" s="515"/>
      <c r="U35" s="516"/>
      <c r="V35" s="516"/>
      <c r="W35" s="517"/>
      <c r="X35" s="515"/>
      <c r="Y35" s="516"/>
      <c r="Z35" s="516"/>
      <c r="AA35" s="517"/>
      <c r="AB35" s="522"/>
      <c r="AC35" s="523"/>
      <c r="AD35" s="523"/>
      <c r="AE35" s="523"/>
      <c r="AF35" s="523"/>
      <c r="AG35" s="523"/>
      <c r="AH35" s="523"/>
      <c r="AI35" s="524"/>
      <c r="AJ35" s="515"/>
      <c r="AK35" s="516"/>
      <c r="AL35" s="516"/>
      <c r="AM35" s="517"/>
      <c r="AN35" s="515"/>
      <c r="AO35" s="516"/>
      <c r="AP35" s="516"/>
      <c r="AQ35" s="517"/>
      <c r="AR35" s="530"/>
      <c r="AS35" s="530"/>
      <c r="AT35" s="530"/>
      <c r="AU35" s="530"/>
      <c r="AV35" s="530"/>
      <c r="AW35" s="530"/>
      <c r="AX35" s="530"/>
      <c r="AY35" s="531"/>
    </row>
    <row r="36" spans="1:51">
      <c r="A36" s="513"/>
      <c r="B36" s="514"/>
      <c r="C36" s="515"/>
      <c r="D36" s="516"/>
      <c r="E36" s="516"/>
      <c r="F36" s="517"/>
      <c r="G36" s="518"/>
      <c r="H36" s="519"/>
      <c r="I36" s="519"/>
      <c r="J36" s="519"/>
      <c r="K36" s="519"/>
      <c r="L36" s="519"/>
      <c r="M36" s="519"/>
      <c r="N36" s="519"/>
      <c r="O36" s="519"/>
      <c r="P36" s="519"/>
      <c r="Q36" s="519"/>
      <c r="R36" s="519"/>
      <c r="S36" s="520"/>
      <c r="T36" s="515"/>
      <c r="U36" s="516"/>
      <c r="V36" s="516"/>
      <c r="W36" s="517"/>
      <c r="X36" s="515"/>
      <c r="Y36" s="516"/>
      <c r="Z36" s="516"/>
      <c r="AA36" s="517"/>
      <c r="AB36" s="522"/>
      <c r="AC36" s="523"/>
      <c r="AD36" s="523"/>
      <c r="AE36" s="523"/>
      <c r="AF36" s="523"/>
      <c r="AG36" s="523"/>
      <c r="AH36" s="523"/>
      <c r="AI36" s="524"/>
      <c r="AJ36" s="515"/>
      <c r="AK36" s="516"/>
      <c r="AL36" s="516"/>
      <c r="AM36" s="517"/>
      <c r="AN36" s="515"/>
      <c r="AO36" s="516"/>
      <c r="AP36" s="516"/>
      <c r="AQ36" s="517"/>
      <c r="AR36" s="530"/>
      <c r="AS36" s="530"/>
      <c r="AT36" s="530"/>
      <c r="AU36" s="530"/>
      <c r="AV36" s="530"/>
      <c r="AW36" s="530"/>
      <c r="AX36" s="530"/>
      <c r="AY36" s="531"/>
    </row>
    <row r="37" spans="1:51" ht="14.25" thickBot="1">
      <c r="A37" s="545"/>
      <c r="B37" s="546"/>
      <c r="C37" s="537"/>
      <c r="D37" s="538"/>
      <c r="E37" s="538"/>
      <c r="F37" s="539"/>
      <c r="G37" s="547"/>
      <c r="H37" s="548"/>
      <c r="I37" s="548"/>
      <c r="J37" s="548"/>
      <c r="K37" s="548"/>
      <c r="L37" s="548"/>
      <c r="M37" s="548"/>
      <c r="N37" s="548"/>
      <c r="O37" s="548"/>
      <c r="P37" s="548"/>
      <c r="Q37" s="548"/>
      <c r="R37" s="548"/>
      <c r="S37" s="549"/>
      <c r="T37" s="537"/>
      <c r="U37" s="538"/>
      <c r="V37" s="538"/>
      <c r="W37" s="539"/>
      <c r="X37" s="537"/>
      <c r="Y37" s="538"/>
      <c r="Z37" s="538"/>
      <c r="AA37" s="539"/>
      <c r="AB37" s="550"/>
      <c r="AC37" s="551"/>
      <c r="AD37" s="551"/>
      <c r="AE37" s="551"/>
      <c r="AF37" s="551"/>
      <c r="AG37" s="551"/>
      <c r="AH37" s="551"/>
      <c r="AI37" s="552"/>
      <c r="AJ37" s="537"/>
      <c r="AK37" s="538"/>
      <c r="AL37" s="538"/>
      <c r="AM37" s="539"/>
      <c r="AN37" s="537"/>
      <c r="AO37" s="538"/>
      <c r="AP37" s="538"/>
      <c r="AQ37" s="539"/>
      <c r="AR37" s="540"/>
      <c r="AS37" s="540"/>
      <c r="AT37" s="540"/>
      <c r="AU37" s="540"/>
      <c r="AV37" s="540"/>
      <c r="AW37" s="540"/>
      <c r="AX37" s="540"/>
      <c r="AY37" s="541"/>
    </row>
    <row r="38" spans="1:51">
      <c r="A38" s="542"/>
      <c r="B38" s="542"/>
      <c r="C38" s="542"/>
      <c r="D38" s="542"/>
      <c r="E38" s="542"/>
      <c r="F38" s="542"/>
      <c r="G38" s="543"/>
      <c r="H38" s="543"/>
      <c r="I38" s="543"/>
      <c r="J38" s="543"/>
      <c r="K38" s="543"/>
      <c r="L38" s="543"/>
      <c r="M38" s="543"/>
      <c r="N38" s="543"/>
      <c r="O38" s="543"/>
      <c r="P38" s="543"/>
      <c r="Q38" s="543"/>
      <c r="R38" s="543"/>
      <c r="S38" s="543"/>
      <c r="T38" s="542"/>
      <c r="U38" s="542"/>
      <c r="V38" s="542"/>
      <c r="W38" s="542"/>
      <c r="X38" s="542"/>
      <c r="Y38" s="542"/>
      <c r="Z38" s="542"/>
      <c r="AA38" s="542"/>
      <c r="AB38" s="544"/>
      <c r="AC38" s="544"/>
      <c r="AD38" s="544"/>
      <c r="AE38" s="544"/>
      <c r="AF38" s="544"/>
      <c r="AG38" s="544"/>
      <c r="AH38" s="544"/>
      <c r="AI38" s="544"/>
      <c r="AJ38" s="542"/>
      <c r="AK38" s="542"/>
      <c r="AL38" s="542"/>
      <c r="AM38" s="542"/>
      <c r="AN38" s="542"/>
      <c r="AO38" s="542"/>
      <c r="AP38" s="542"/>
      <c r="AQ38" s="542"/>
      <c r="AR38" s="553"/>
      <c r="AS38" s="553"/>
      <c r="AT38" s="553"/>
      <c r="AU38" s="553"/>
      <c r="AV38" s="553"/>
      <c r="AW38" s="553"/>
      <c r="AX38" s="553"/>
      <c r="AY38" s="553"/>
    </row>
    <row r="39" spans="1:51">
      <c r="A39" s="542"/>
      <c r="B39" s="542"/>
      <c r="C39" s="542"/>
      <c r="D39" s="542"/>
      <c r="E39" s="542"/>
      <c r="F39" s="542"/>
      <c r="G39" s="543"/>
      <c r="H39" s="543"/>
      <c r="I39" s="543"/>
      <c r="J39" s="543"/>
      <c r="K39" s="543"/>
      <c r="L39" s="543"/>
      <c r="M39" s="543"/>
      <c r="N39" s="543"/>
      <c r="O39" s="543"/>
      <c r="P39" s="543"/>
      <c r="Q39" s="543"/>
      <c r="R39" s="543"/>
      <c r="S39" s="543"/>
      <c r="T39" s="542"/>
      <c r="U39" s="542"/>
      <c r="V39" s="542"/>
      <c r="W39" s="542"/>
      <c r="X39" s="542"/>
      <c r="Y39" s="542"/>
      <c r="Z39" s="542"/>
      <c r="AA39" s="542"/>
      <c r="AB39" s="544"/>
      <c r="AC39" s="544"/>
      <c r="AD39" s="544"/>
      <c r="AE39" s="544"/>
      <c r="AF39" s="544"/>
      <c r="AG39" s="544"/>
      <c r="AH39" s="544"/>
      <c r="AI39" s="544"/>
      <c r="AJ39" s="542"/>
      <c r="AK39" s="542"/>
      <c r="AL39" s="542"/>
      <c r="AM39" s="542"/>
      <c r="AN39" s="542"/>
      <c r="AO39" s="542"/>
      <c r="AP39" s="542"/>
      <c r="AQ39" s="542"/>
      <c r="AR39" s="553"/>
      <c r="AS39" s="553"/>
      <c r="AT39" s="553"/>
      <c r="AU39" s="553"/>
      <c r="AV39" s="553"/>
      <c r="AW39" s="553"/>
      <c r="AX39" s="553"/>
      <c r="AY39" s="553"/>
    </row>
    <row r="40" spans="1:51">
      <c r="A40" s="542"/>
      <c r="B40" s="542"/>
      <c r="C40" s="542"/>
      <c r="D40" s="542"/>
      <c r="E40" s="542"/>
      <c r="F40" s="542"/>
      <c r="G40" s="543"/>
      <c r="H40" s="543"/>
      <c r="I40" s="543"/>
      <c r="J40" s="543"/>
      <c r="K40" s="543"/>
      <c r="L40" s="543"/>
      <c r="M40" s="543"/>
      <c r="N40" s="543"/>
      <c r="O40" s="543"/>
      <c r="P40" s="543"/>
      <c r="Q40" s="543"/>
      <c r="R40" s="543"/>
      <c r="S40" s="543"/>
      <c r="T40" s="542"/>
      <c r="U40" s="542"/>
      <c r="V40" s="542"/>
      <c r="W40" s="542"/>
      <c r="X40" s="542"/>
      <c r="Y40" s="542"/>
      <c r="Z40" s="542"/>
      <c r="AA40" s="542"/>
      <c r="AB40" s="544"/>
      <c r="AC40" s="544"/>
      <c r="AD40" s="544"/>
      <c r="AE40" s="544"/>
      <c r="AF40" s="544"/>
      <c r="AG40" s="544"/>
      <c r="AH40" s="544"/>
      <c r="AI40" s="544"/>
      <c r="AJ40" s="542"/>
      <c r="AK40" s="542"/>
      <c r="AL40" s="542"/>
      <c r="AM40" s="542"/>
      <c r="AN40" s="542"/>
      <c r="AO40" s="542"/>
      <c r="AP40" s="542"/>
      <c r="AQ40" s="542"/>
      <c r="AR40" s="553"/>
      <c r="AS40" s="553"/>
      <c r="AT40" s="553"/>
      <c r="AU40" s="553"/>
      <c r="AV40" s="553"/>
      <c r="AW40" s="553"/>
      <c r="AX40" s="553"/>
      <c r="AY40" s="553"/>
    </row>
    <row r="41" spans="1:51">
      <c r="A41" s="542"/>
      <c r="B41" s="542"/>
      <c r="C41" s="542"/>
      <c r="D41" s="542"/>
      <c r="E41" s="542"/>
      <c r="F41" s="542"/>
      <c r="G41" s="543"/>
      <c r="H41" s="543"/>
      <c r="I41" s="543"/>
      <c r="J41" s="543"/>
      <c r="K41" s="543"/>
      <c r="L41" s="543"/>
      <c r="M41" s="543"/>
      <c r="N41" s="543"/>
      <c r="O41" s="543"/>
      <c r="P41" s="543"/>
      <c r="Q41" s="543"/>
      <c r="R41" s="543"/>
      <c r="S41" s="543"/>
      <c r="T41" s="542"/>
      <c r="U41" s="542"/>
      <c r="V41" s="542"/>
      <c r="W41" s="542"/>
      <c r="X41" s="542"/>
      <c r="Y41" s="542"/>
      <c r="Z41" s="542"/>
      <c r="AA41" s="542"/>
      <c r="AB41" s="544"/>
      <c r="AC41" s="544"/>
      <c r="AD41" s="544"/>
      <c r="AE41" s="544"/>
      <c r="AF41" s="544"/>
      <c r="AG41" s="544"/>
      <c r="AH41" s="544"/>
      <c r="AI41" s="544"/>
      <c r="AJ41" s="542"/>
      <c r="AK41" s="542"/>
      <c r="AL41" s="542"/>
      <c r="AM41" s="542"/>
      <c r="AN41" s="542"/>
      <c r="AO41" s="542"/>
      <c r="AP41" s="542"/>
      <c r="AQ41" s="542"/>
      <c r="AR41" s="553"/>
      <c r="AS41" s="553"/>
      <c r="AT41" s="553"/>
      <c r="AU41" s="553"/>
      <c r="AV41" s="553"/>
      <c r="AW41" s="553"/>
      <c r="AX41" s="553"/>
      <c r="AY41" s="553"/>
    </row>
    <row r="42" spans="1:51">
      <c r="A42" s="542"/>
      <c r="B42" s="542"/>
      <c r="C42" s="542"/>
      <c r="D42" s="542"/>
      <c r="E42" s="542"/>
      <c r="F42" s="542"/>
      <c r="G42" s="543"/>
      <c r="H42" s="543"/>
      <c r="I42" s="543"/>
      <c r="J42" s="543"/>
      <c r="K42" s="543"/>
      <c r="L42" s="543"/>
      <c r="M42" s="543"/>
      <c r="N42" s="543"/>
      <c r="O42" s="543"/>
      <c r="P42" s="543"/>
      <c r="Q42" s="543"/>
      <c r="R42" s="543"/>
      <c r="S42" s="543"/>
      <c r="T42" s="542"/>
      <c r="U42" s="542"/>
      <c r="V42" s="542"/>
      <c r="W42" s="542"/>
      <c r="X42" s="542"/>
      <c r="Y42" s="542"/>
      <c r="Z42" s="542"/>
      <c r="AA42" s="542"/>
      <c r="AB42" s="544"/>
      <c r="AC42" s="544"/>
      <c r="AD42" s="544"/>
      <c r="AE42" s="544"/>
      <c r="AF42" s="544"/>
      <c r="AG42" s="544"/>
      <c r="AH42" s="544"/>
      <c r="AI42" s="544"/>
      <c r="AJ42" s="542"/>
      <c r="AK42" s="542"/>
      <c r="AL42" s="542"/>
      <c r="AM42" s="542"/>
      <c r="AN42" s="542"/>
      <c r="AO42" s="542"/>
      <c r="AP42" s="542"/>
      <c r="AQ42" s="542"/>
      <c r="AR42" s="553"/>
      <c r="AS42" s="553"/>
      <c r="AT42" s="553"/>
      <c r="AU42" s="553"/>
      <c r="AV42" s="553"/>
      <c r="AW42" s="553"/>
      <c r="AX42" s="553"/>
      <c r="AY42" s="553"/>
    </row>
    <row r="43" spans="1:51">
      <c r="A43" s="542"/>
      <c r="B43" s="542"/>
      <c r="C43" s="542"/>
      <c r="D43" s="542"/>
      <c r="E43" s="542"/>
      <c r="F43" s="542"/>
      <c r="G43" s="543"/>
      <c r="H43" s="543"/>
      <c r="I43" s="543"/>
      <c r="J43" s="543"/>
      <c r="K43" s="543"/>
      <c r="L43" s="543"/>
      <c r="M43" s="543"/>
      <c r="N43" s="543"/>
      <c r="O43" s="543"/>
      <c r="P43" s="543"/>
      <c r="Q43" s="543"/>
      <c r="R43" s="543"/>
      <c r="S43" s="543"/>
      <c r="T43" s="542"/>
      <c r="U43" s="542"/>
      <c r="V43" s="542"/>
      <c r="W43" s="542"/>
      <c r="X43" s="542"/>
      <c r="Y43" s="542"/>
      <c r="Z43" s="542"/>
      <c r="AA43" s="542"/>
      <c r="AB43" s="544"/>
      <c r="AC43" s="544"/>
      <c r="AD43" s="544"/>
      <c r="AE43" s="544"/>
      <c r="AF43" s="544"/>
      <c r="AG43" s="544"/>
      <c r="AH43" s="544"/>
      <c r="AI43" s="544"/>
      <c r="AJ43" s="542"/>
      <c r="AK43" s="542"/>
      <c r="AL43" s="542"/>
      <c r="AM43" s="542"/>
      <c r="AN43" s="542"/>
      <c r="AO43" s="542"/>
      <c r="AP43" s="542"/>
      <c r="AQ43" s="542"/>
      <c r="AR43" s="553"/>
      <c r="AS43" s="553"/>
      <c r="AT43" s="553"/>
      <c r="AU43" s="553"/>
      <c r="AV43" s="553"/>
      <c r="AW43" s="553"/>
      <c r="AX43" s="553"/>
      <c r="AY43" s="553"/>
    </row>
    <row r="44" spans="1:51">
      <c r="A44" s="542"/>
      <c r="B44" s="542"/>
      <c r="C44" s="542"/>
      <c r="D44" s="542"/>
      <c r="E44" s="542"/>
      <c r="F44" s="542"/>
      <c r="G44" s="543"/>
      <c r="H44" s="543"/>
      <c r="I44" s="543"/>
      <c r="J44" s="543"/>
      <c r="K44" s="543"/>
      <c r="L44" s="543"/>
      <c r="M44" s="543"/>
      <c r="N44" s="543"/>
      <c r="O44" s="543"/>
      <c r="P44" s="543"/>
      <c r="Q44" s="543"/>
      <c r="R44" s="543"/>
      <c r="S44" s="543"/>
      <c r="T44" s="542"/>
      <c r="U44" s="542"/>
      <c r="V44" s="542"/>
      <c r="W44" s="542"/>
      <c r="X44" s="542"/>
      <c r="Y44" s="542"/>
      <c r="Z44" s="542"/>
      <c r="AA44" s="542"/>
      <c r="AB44" s="544"/>
      <c r="AC44" s="544"/>
      <c r="AD44" s="544"/>
      <c r="AE44" s="544"/>
      <c r="AF44" s="544"/>
      <c r="AG44" s="544"/>
      <c r="AH44" s="544"/>
      <c r="AI44" s="544"/>
      <c r="AJ44" s="542"/>
      <c r="AK44" s="542"/>
      <c r="AL44" s="542"/>
      <c r="AM44" s="542"/>
      <c r="AN44" s="542"/>
      <c r="AO44" s="542"/>
      <c r="AP44" s="542"/>
      <c r="AQ44" s="542"/>
      <c r="AR44" s="553"/>
      <c r="AS44" s="553"/>
      <c r="AT44" s="553"/>
      <c r="AU44" s="553"/>
      <c r="AV44" s="553"/>
      <c r="AW44" s="553"/>
      <c r="AX44" s="553"/>
      <c r="AY44" s="553"/>
    </row>
    <row r="45" spans="1:51">
      <c r="A45" s="542"/>
      <c r="B45" s="542"/>
      <c r="C45" s="542"/>
      <c r="D45" s="542"/>
      <c r="E45" s="542"/>
      <c r="F45" s="542"/>
      <c r="G45" s="543"/>
      <c r="H45" s="543"/>
      <c r="I45" s="543"/>
      <c r="J45" s="543"/>
      <c r="K45" s="543"/>
      <c r="L45" s="543"/>
      <c r="M45" s="543"/>
      <c r="N45" s="543"/>
      <c r="O45" s="543"/>
      <c r="P45" s="543"/>
      <c r="Q45" s="543"/>
      <c r="R45" s="543"/>
      <c r="S45" s="543"/>
      <c r="T45" s="542"/>
      <c r="U45" s="542"/>
      <c r="V45" s="542"/>
      <c r="W45" s="542"/>
      <c r="X45" s="542"/>
      <c r="Y45" s="542"/>
      <c r="Z45" s="542"/>
      <c r="AA45" s="542"/>
      <c r="AB45" s="544"/>
      <c r="AC45" s="544"/>
      <c r="AD45" s="544"/>
      <c r="AE45" s="544"/>
      <c r="AF45" s="544"/>
      <c r="AG45" s="544"/>
      <c r="AH45" s="544"/>
      <c r="AI45" s="544"/>
      <c r="AJ45" s="542"/>
      <c r="AK45" s="542"/>
      <c r="AL45" s="542"/>
      <c r="AM45" s="542"/>
      <c r="AN45" s="542"/>
      <c r="AO45" s="542"/>
      <c r="AP45" s="542"/>
      <c r="AQ45" s="542"/>
      <c r="AR45" s="553"/>
      <c r="AS45" s="553"/>
      <c r="AT45" s="553"/>
      <c r="AU45" s="553"/>
      <c r="AV45" s="553"/>
      <c r="AW45" s="553"/>
      <c r="AX45" s="553"/>
      <c r="AY45" s="553"/>
    </row>
  </sheetData>
  <mergeCells count="398">
    <mergeCell ref="A12:B12"/>
    <mergeCell ref="C12:F12"/>
    <mergeCell ref="G12:S12"/>
    <mergeCell ref="T12:W12"/>
    <mergeCell ref="X12:AA12"/>
    <mergeCell ref="AB12:AI12"/>
    <mergeCell ref="AJ12:AM12"/>
    <mergeCell ref="AN12:AQ12"/>
    <mergeCell ref="AR12:AY12"/>
    <mergeCell ref="A11:B11"/>
    <mergeCell ref="C11:F11"/>
    <mergeCell ref="G11:S11"/>
    <mergeCell ref="T11:W11"/>
    <mergeCell ref="X11:AA11"/>
    <mergeCell ref="AB11:AI11"/>
    <mergeCell ref="AJ11:AM11"/>
    <mergeCell ref="AN11:AQ11"/>
    <mergeCell ref="AR11:AY11"/>
    <mergeCell ref="A10:B10"/>
    <mergeCell ref="C10:F10"/>
    <mergeCell ref="G10:S10"/>
    <mergeCell ref="T10:W10"/>
    <mergeCell ref="X10:AA10"/>
    <mergeCell ref="AB10:AI10"/>
    <mergeCell ref="AJ10:AM10"/>
    <mergeCell ref="AN10:AQ10"/>
    <mergeCell ref="AR10:AY10"/>
    <mergeCell ref="AJ45:AM45"/>
    <mergeCell ref="AN45:AQ45"/>
    <mergeCell ref="AR45:AY45"/>
    <mergeCell ref="A45:B45"/>
    <mergeCell ref="C45:F45"/>
    <mergeCell ref="G45:S45"/>
    <mergeCell ref="T45:W45"/>
    <mergeCell ref="X45:AA45"/>
    <mergeCell ref="AB45:AI45"/>
    <mergeCell ref="A44:B44"/>
    <mergeCell ref="C44:F44"/>
    <mergeCell ref="G44:S44"/>
    <mergeCell ref="T44:W44"/>
    <mergeCell ref="X44:AA44"/>
    <mergeCell ref="AB44:AI44"/>
    <mergeCell ref="AJ44:AM44"/>
    <mergeCell ref="AN44:AQ44"/>
    <mergeCell ref="AR44:AY44"/>
    <mergeCell ref="A43:B43"/>
    <mergeCell ref="C43:F43"/>
    <mergeCell ref="G43:S43"/>
    <mergeCell ref="T43:W43"/>
    <mergeCell ref="X43:AA43"/>
    <mergeCell ref="AB43:AI43"/>
    <mergeCell ref="AJ43:AM43"/>
    <mergeCell ref="AN43:AQ43"/>
    <mergeCell ref="AR43:AY43"/>
    <mergeCell ref="AJ41:AM41"/>
    <mergeCell ref="AN41:AQ41"/>
    <mergeCell ref="AR41:AY41"/>
    <mergeCell ref="A42:B42"/>
    <mergeCell ref="C42:F42"/>
    <mergeCell ref="G42:S42"/>
    <mergeCell ref="T42:W42"/>
    <mergeCell ref="X42:AA42"/>
    <mergeCell ref="AB42:AI42"/>
    <mergeCell ref="AJ42:AM42"/>
    <mergeCell ref="A41:B41"/>
    <mergeCell ref="C41:F41"/>
    <mergeCell ref="G41:S41"/>
    <mergeCell ref="T41:W41"/>
    <mergeCell ref="X41:AA41"/>
    <mergeCell ref="AB41:AI41"/>
    <mergeCell ref="AN42:AQ42"/>
    <mergeCell ref="AR42:AY42"/>
    <mergeCell ref="A40:B40"/>
    <mergeCell ref="C40:F40"/>
    <mergeCell ref="G40:S40"/>
    <mergeCell ref="T40:W40"/>
    <mergeCell ref="X40:AA40"/>
    <mergeCell ref="AB40:AI40"/>
    <mergeCell ref="AJ40:AM40"/>
    <mergeCell ref="AN40:AQ40"/>
    <mergeCell ref="AR40:AY40"/>
    <mergeCell ref="A39:B39"/>
    <mergeCell ref="C39:F39"/>
    <mergeCell ref="G39:S39"/>
    <mergeCell ref="T39:W39"/>
    <mergeCell ref="X39:AA39"/>
    <mergeCell ref="AB39:AI39"/>
    <mergeCell ref="AJ39:AM39"/>
    <mergeCell ref="AN39:AQ39"/>
    <mergeCell ref="AR39:AY39"/>
    <mergeCell ref="AJ37:AM37"/>
    <mergeCell ref="AN37:AQ37"/>
    <mergeCell ref="AR37:AY37"/>
    <mergeCell ref="A38:B38"/>
    <mergeCell ref="C38:F38"/>
    <mergeCell ref="G38:S38"/>
    <mergeCell ref="T38:W38"/>
    <mergeCell ref="X38:AA38"/>
    <mergeCell ref="AB38:AI38"/>
    <mergeCell ref="AJ38:AM38"/>
    <mergeCell ref="A37:B37"/>
    <mergeCell ref="C37:F37"/>
    <mergeCell ref="G37:S37"/>
    <mergeCell ref="T37:W37"/>
    <mergeCell ref="X37:AA37"/>
    <mergeCell ref="AB37:AI37"/>
    <mergeCell ref="AN38:AQ38"/>
    <mergeCell ref="AR38:AY38"/>
    <mergeCell ref="A36:B36"/>
    <mergeCell ref="C36:F36"/>
    <mergeCell ref="G36:S36"/>
    <mergeCell ref="T36:W36"/>
    <mergeCell ref="X36:AA36"/>
    <mergeCell ref="AB36:AI36"/>
    <mergeCell ref="AJ36:AM36"/>
    <mergeCell ref="AN36:AQ36"/>
    <mergeCell ref="AR36:AY36"/>
    <mergeCell ref="A35:B35"/>
    <mergeCell ref="C35:F35"/>
    <mergeCell ref="G35:S35"/>
    <mergeCell ref="T35:W35"/>
    <mergeCell ref="X35:AA35"/>
    <mergeCell ref="AB35:AI35"/>
    <mergeCell ref="AJ35:AM35"/>
    <mergeCell ref="AN35:AQ35"/>
    <mergeCell ref="AR35:AY35"/>
    <mergeCell ref="AJ33:AM33"/>
    <mergeCell ref="AN33:AQ33"/>
    <mergeCell ref="AR33:AY33"/>
    <mergeCell ref="A34:B34"/>
    <mergeCell ref="C34:F34"/>
    <mergeCell ref="G34:S34"/>
    <mergeCell ref="T34:W34"/>
    <mergeCell ref="X34:AA34"/>
    <mergeCell ref="AB34:AI34"/>
    <mergeCell ref="AJ34:AM34"/>
    <mergeCell ref="A33:B33"/>
    <mergeCell ref="C33:F33"/>
    <mergeCell ref="G33:S33"/>
    <mergeCell ref="T33:W33"/>
    <mergeCell ref="X33:AA33"/>
    <mergeCell ref="AB33:AI33"/>
    <mergeCell ref="AN34:AQ34"/>
    <mergeCell ref="AR34:AY34"/>
    <mergeCell ref="A32:B32"/>
    <mergeCell ref="C32:F32"/>
    <mergeCell ref="G32:S32"/>
    <mergeCell ref="T32:W32"/>
    <mergeCell ref="X32:AA32"/>
    <mergeCell ref="AB32:AI32"/>
    <mergeCell ref="AJ32:AM32"/>
    <mergeCell ref="AN32:AQ32"/>
    <mergeCell ref="AR32:AY32"/>
    <mergeCell ref="A31:B31"/>
    <mergeCell ref="C31:F31"/>
    <mergeCell ref="G31:S31"/>
    <mergeCell ref="T31:W31"/>
    <mergeCell ref="X31:AA31"/>
    <mergeCell ref="AB31:AI31"/>
    <mergeCell ref="AJ31:AM31"/>
    <mergeCell ref="AN31:AQ31"/>
    <mergeCell ref="AR31:AY31"/>
    <mergeCell ref="AJ29:AM29"/>
    <mergeCell ref="AN29:AQ29"/>
    <mergeCell ref="AR29:AY29"/>
    <mergeCell ref="A30:B30"/>
    <mergeCell ref="C30:F30"/>
    <mergeCell ref="G30:S30"/>
    <mergeCell ref="T30:W30"/>
    <mergeCell ref="X30:AA30"/>
    <mergeCell ref="AB30:AI30"/>
    <mergeCell ref="AJ30:AM30"/>
    <mergeCell ref="A29:B29"/>
    <mergeCell ref="C29:F29"/>
    <mergeCell ref="G29:S29"/>
    <mergeCell ref="T29:W29"/>
    <mergeCell ref="X29:AA29"/>
    <mergeCell ref="AB29:AI29"/>
    <mergeCell ref="AN30:AQ30"/>
    <mergeCell ref="AR30:AY30"/>
    <mergeCell ref="A28:B28"/>
    <mergeCell ref="C28:F28"/>
    <mergeCell ref="G28:S28"/>
    <mergeCell ref="T28:W28"/>
    <mergeCell ref="X28:AA28"/>
    <mergeCell ref="AB28:AI28"/>
    <mergeCell ref="AJ28:AM28"/>
    <mergeCell ref="AN28:AQ28"/>
    <mergeCell ref="AR28:AY28"/>
    <mergeCell ref="A27:B27"/>
    <mergeCell ref="C27:F27"/>
    <mergeCell ref="G27:S27"/>
    <mergeCell ref="T27:W27"/>
    <mergeCell ref="X27:AA27"/>
    <mergeCell ref="AB27:AI27"/>
    <mergeCell ref="AJ27:AM27"/>
    <mergeCell ref="AN27:AQ27"/>
    <mergeCell ref="AR27:AY27"/>
    <mergeCell ref="AJ25:AM25"/>
    <mergeCell ref="AN25:AQ25"/>
    <mergeCell ref="AR25:AY25"/>
    <mergeCell ref="A26:B26"/>
    <mergeCell ref="C26:F26"/>
    <mergeCell ref="G26:S26"/>
    <mergeCell ref="T26:W26"/>
    <mergeCell ref="X26:AA26"/>
    <mergeCell ref="AB26:AI26"/>
    <mergeCell ref="AJ26:AM26"/>
    <mergeCell ref="A25:B25"/>
    <mergeCell ref="C25:F25"/>
    <mergeCell ref="G25:S25"/>
    <mergeCell ref="T25:W25"/>
    <mergeCell ref="X25:AA25"/>
    <mergeCell ref="AB25:AI25"/>
    <mergeCell ref="AN26:AQ26"/>
    <mergeCell ref="AR26:AY26"/>
    <mergeCell ref="A24:B24"/>
    <mergeCell ref="C24:F24"/>
    <mergeCell ref="G24:S24"/>
    <mergeCell ref="T24:W24"/>
    <mergeCell ref="X24:AA24"/>
    <mergeCell ref="AB24:AI24"/>
    <mergeCell ref="AJ24:AM24"/>
    <mergeCell ref="AN24:AQ24"/>
    <mergeCell ref="AR24:AY24"/>
    <mergeCell ref="A23:B23"/>
    <mergeCell ref="C23:F23"/>
    <mergeCell ref="G23:S23"/>
    <mergeCell ref="T23:W23"/>
    <mergeCell ref="X23:AA23"/>
    <mergeCell ref="AB23:AI23"/>
    <mergeCell ref="AJ23:AM23"/>
    <mergeCell ref="AN23:AQ23"/>
    <mergeCell ref="AR23:AY23"/>
    <mergeCell ref="AJ21:AM21"/>
    <mergeCell ref="AN21:AQ21"/>
    <mergeCell ref="AR21:AY21"/>
    <mergeCell ref="A22:B22"/>
    <mergeCell ref="C22:F22"/>
    <mergeCell ref="G22:S22"/>
    <mergeCell ref="T22:W22"/>
    <mergeCell ref="X22:AA22"/>
    <mergeCell ref="AB22:AI22"/>
    <mergeCell ref="AJ22:AM22"/>
    <mergeCell ref="A21:B21"/>
    <mergeCell ref="C21:F21"/>
    <mergeCell ref="G21:S21"/>
    <mergeCell ref="T21:W21"/>
    <mergeCell ref="X21:AA21"/>
    <mergeCell ref="AB21:AI21"/>
    <mergeCell ref="AN22:AQ22"/>
    <mergeCell ref="AR22:AY22"/>
    <mergeCell ref="A20:B20"/>
    <mergeCell ref="C20:F20"/>
    <mergeCell ref="G20:S20"/>
    <mergeCell ref="T20:W20"/>
    <mergeCell ref="X20:AA20"/>
    <mergeCell ref="AB20:AI20"/>
    <mergeCell ref="AJ20:AM20"/>
    <mergeCell ref="AN20:AQ20"/>
    <mergeCell ref="AR20:AY20"/>
    <mergeCell ref="A19:B19"/>
    <mergeCell ref="C19:F19"/>
    <mergeCell ref="G19:S19"/>
    <mergeCell ref="T19:W19"/>
    <mergeCell ref="X19:AA19"/>
    <mergeCell ref="AB19:AI19"/>
    <mergeCell ref="AJ19:AM19"/>
    <mergeCell ref="AN19:AQ19"/>
    <mergeCell ref="AR19:AY19"/>
    <mergeCell ref="AJ17:AM17"/>
    <mergeCell ref="AN17:AQ17"/>
    <mergeCell ref="AR17:AY17"/>
    <mergeCell ref="A18:B18"/>
    <mergeCell ref="C18:F18"/>
    <mergeCell ref="G18:S18"/>
    <mergeCell ref="T18:W18"/>
    <mergeCell ref="X18:AA18"/>
    <mergeCell ref="AB18:AI18"/>
    <mergeCell ref="AJ18:AM18"/>
    <mergeCell ref="A17:B17"/>
    <mergeCell ref="C17:F17"/>
    <mergeCell ref="G17:S17"/>
    <mergeCell ref="T17:W17"/>
    <mergeCell ref="X17:AA17"/>
    <mergeCell ref="AB17:AI17"/>
    <mergeCell ref="AN18:AQ18"/>
    <mergeCell ref="AR18:AY18"/>
    <mergeCell ref="A16:B16"/>
    <mergeCell ref="C16:F16"/>
    <mergeCell ref="G16:S16"/>
    <mergeCell ref="T16:W16"/>
    <mergeCell ref="X16:AA16"/>
    <mergeCell ref="AB16:AI16"/>
    <mergeCell ref="AJ16:AM16"/>
    <mergeCell ref="AN16:AQ16"/>
    <mergeCell ref="AR16:AY16"/>
    <mergeCell ref="A15:B15"/>
    <mergeCell ref="C15:F15"/>
    <mergeCell ref="G15:S15"/>
    <mergeCell ref="T15:W15"/>
    <mergeCell ref="X15:AA15"/>
    <mergeCell ref="AB15:AI15"/>
    <mergeCell ref="AJ15:AM15"/>
    <mergeCell ref="AN15:AQ15"/>
    <mergeCell ref="AR15:AY15"/>
    <mergeCell ref="AJ13:AM13"/>
    <mergeCell ref="AN13:AQ13"/>
    <mergeCell ref="AR13:AY13"/>
    <mergeCell ref="A14:B14"/>
    <mergeCell ref="C14:F14"/>
    <mergeCell ref="G14:S14"/>
    <mergeCell ref="T14:W14"/>
    <mergeCell ref="X14:AA14"/>
    <mergeCell ref="AB14:AI14"/>
    <mergeCell ref="AJ14:AM14"/>
    <mergeCell ref="A13:B13"/>
    <mergeCell ref="C13:F13"/>
    <mergeCell ref="G13:S13"/>
    <mergeCell ref="T13:W13"/>
    <mergeCell ref="X13:AA13"/>
    <mergeCell ref="AB13:AI13"/>
    <mergeCell ref="AN14:AQ14"/>
    <mergeCell ref="AR14:AY14"/>
    <mergeCell ref="A9:B9"/>
    <mergeCell ref="C9:F9"/>
    <mergeCell ref="G9:S9"/>
    <mergeCell ref="T9:W9"/>
    <mergeCell ref="X9:AA9"/>
    <mergeCell ref="AB9:AI9"/>
    <mergeCell ref="A8:B8"/>
    <mergeCell ref="C8:F8"/>
    <mergeCell ref="G8:S8"/>
    <mergeCell ref="T8:W8"/>
    <mergeCell ref="X8:AA8"/>
    <mergeCell ref="AB8:AI8"/>
    <mergeCell ref="A7:B7"/>
    <mergeCell ref="C7:F7"/>
    <mergeCell ref="G7:S7"/>
    <mergeCell ref="T7:W7"/>
    <mergeCell ref="X7:AA7"/>
    <mergeCell ref="AB7:AI7"/>
    <mergeCell ref="AJ7:AM7"/>
    <mergeCell ref="AN7:AQ7"/>
    <mergeCell ref="AR7:AY7"/>
    <mergeCell ref="AJ9:AM9"/>
    <mergeCell ref="AN9:AQ9"/>
    <mergeCell ref="AR9:AY9"/>
    <mergeCell ref="AE2:AH2"/>
    <mergeCell ref="AI2:AK2"/>
    <mergeCell ref="AL2:AO2"/>
    <mergeCell ref="AP2:AS3"/>
    <mergeCell ref="AT2:AV3"/>
    <mergeCell ref="AJ5:AM5"/>
    <mergeCell ref="AN5:AQ5"/>
    <mergeCell ref="AR5:AY5"/>
    <mergeCell ref="AN6:AQ6"/>
    <mergeCell ref="AR6:AY6"/>
    <mergeCell ref="AJ8:AM8"/>
    <mergeCell ref="AN8:AQ8"/>
    <mergeCell ref="AR8:AY8"/>
    <mergeCell ref="A6:B6"/>
    <mergeCell ref="C6:F6"/>
    <mergeCell ref="G6:S6"/>
    <mergeCell ref="T6:W6"/>
    <mergeCell ref="X6:AA6"/>
    <mergeCell ref="AB6:AI6"/>
    <mergeCell ref="AJ6:AM6"/>
    <mergeCell ref="A5:B5"/>
    <mergeCell ref="C5:F5"/>
    <mergeCell ref="G5:S5"/>
    <mergeCell ref="T5:W5"/>
    <mergeCell ref="X5:AA5"/>
    <mergeCell ref="AB5:AI5"/>
    <mergeCell ref="AE1:AH1"/>
    <mergeCell ref="AI1:AK1"/>
    <mergeCell ref="AL1:AO1"/>
    <mergeCell ref="AP1:AS1"/>
    <mergeCell ref="AT1:AV1"/>
    <mergeCell ref="AW1:AY1"/>
    <mergeCell ref="A1:E3"/>
    <mergeCell ref="F1:J1"/>
    <mergeCell ref="K1:N1"/>
    <mergeCell ref="O1:R1"/>
    <mergeCell ref="S1:AA1"/>
    <mergeCell ref="AB1:AD1"/>
    <mergeCell ref="F2:J3"/>
    <mergeCell ref="K2:N3"/>
    <mergeCell ref="O2:R2"/>
    <mergeCell ref="S2:AA2"/>
    <mergeCell ref="AW2:AY3"/>
    <mergeCell ref="O3:R3"/>
    <mergeCell ref="S3:AA3"/>
    <mergeCell ref="AB3:AD3"/>
    <mergeCell ref="AE3:AH3"/>
    <mergeCell ref="AI3:AK3"/>
    <mergeCell ref="AL3:AO3"/>
    <mergeCell ref="AB2:AD2"/>
  </mergeCells>
  <phoneticPr fontId="3"/>
  <pageMargins left="0.23622047244094491" right="0.23622047244094491" top="0.74803149606299213" bottom="0.74803149606299213" header="0.31496062992125984" footer="0.31496062992125984"/>
  <pageSetup paperSize="9" fitToHeight="0" orientation="landscape" r:id="rId1"/>
  <headerFooter alignWithMargins="0">
    <oddFooter>&amp;R&amp;"Arial,標準"(C)Toyo Business Engineering Corp.&amp;LCHB00600-&amp;P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30</vt:i4>
      </vt:variant>
    </vt:vector>
  </HeadingPairs>
  <TitlesOfParts>
    <vt:vector size="40" baseType="lpstr">
      <vt:lpstr>Cover</vt:lpstr>
      <vt:lpstr>Change History</vt:lpstr>
      <vt:lpstr>Outline Summary</vt:lpstr>
      <vt:lpstr>Item (Input)</vt:lpstr>
      <vt:lpstr>Item (Output)</vt:lpstr>
      <vt:lpstr>Object</vt:lpstr>
      <vt:lpstr>Database</vt:lpstr>
      <vt:lpstr>Support</vt:lpstr>
      <vt:lpstr>Confirmation list</vt:lpstr>
      <vt:lpstr>Source</vt:lpstr>
      <vt:lpstr>'Change History'!Print_Area</vt:lpstr>
      <vt:lpstr>'Confirmation list'!Print_Area</vt:lpstr>
      <vt:lpstr>Cover!Print_Area</vt:lpstr>
      <vt:lpstr>'Item (Input)'!Print_Area</vt:lpstr>
      <vt:lpstr>'Item (Output)'!Print_Area</vt:lpstr>
      <vt:lpstr>Object!Print_Area</vt:lpstr>
      <vt:lpstr>'Outline Summary'!Print_Area</vt:lpstr>
      <vt:lpstr>'Change History'!Print_Titles</vt:lpstr>
      <vt:lpstr>'Confirmation list'!Print_Titles</vt:lpstr>
      <vt:lpstr>Database!Print_Titles</vt:lpstr>
      <vt:lpstr>'Item (Input)'!Print_Titles</vt:lpstr>
      <vt:lpstr>'Item (Output)'!Print_Titles</vt:lpstr>
      <vt:lpstr>Object!Print_Titles</vt:lpstr>
      <vt:lpstr>'Outline Summary'!Print_Titles</vt:lpstr>
      <vt:lpstr>Support!Print_Titles</vt:lpstr>
      <vt:lpstr>rev</vt:lpstr>
      <vt:lpstr>Revision</vt:lpstr>
      <vt:lpstr>version</vt:lpstr>
      <vt:lpstr>サブシステム</vt:lpstr>
      <vt:lpstr>システム名</vt:lpstr>
      <vt:lpstr>プロジェクト名</vt:lpstr>
      <vt:lpstr>作成日</vt:lpstr>
      <vt:lpstr>作成者</vt:lpstr>
      <vt:lpstr>修正日</vt:lpstr>
      <vt:lpstr>修正者</vt:lpstr>
      <vt:lpstr>文書名</vt:lpstr>
      <vt:lpstr>文書番号</vt:lpstr>
      <vt:lpstr>画面ID</vt:lpstr>
      <vt:lpstr>画面名称</vt:lpstr>
      <vt:lpstr>顧客名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 Tatsuya</dc:creator>
  <cp:lastModifiedBy>Didit</cp:lastModifiedBy>
  <cp:lastPrinted>2019-01-11T03:58:25Z</cp:lastPrinted>
  <dcterms:created xsi:type="dcterms:W3CDTF">2002-04-21T10:36:23Z</dcterms:created>
  <dcterms:modified xsi:type="dcterms:W3CDTF">2024-06-06T07:00:14Z</dcterms:modified>
  <cp:category/>
</cp:coreProperties>
</file>