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0992" yWindow="120" windowWidth="11652" windowHeight="6036" activeTab="5"/>
  </bookViews>
  <sheets>
    <sheet name="3" sheetId="5" r:id="rId1"/>
    <sheet name="4" sheetId="8" r:id="rId2"/>
    <sheet name="10" sheetId="11" r:id="rId3"/>
    <sheet name="11" sheetId="12" r:id="rId4"/>
    <sheet name="17" sheetId="13" r:id="rId5"/>
    <sheet name="18" sheetId="14" r:id="rId6"/>
    <sheet name="feature_importance" sheetId="6" r:id="rId7"/>
    <sheet name="20151205" sheetId="7" r:id="rId8"/>
  </sheets>
  <calcPr calcId="145621"/>
</workbook>
</file>

<file path=xl/calcChain.xml><?xml version="1.0" encoding="utf-8"?>
<calcChain xmlns="http://schemas.openxmlformats.org/spreadsheetml/2006/main">
  <c r="I17" i="14" l="1"/>
  <c r="I2" i="14"/>
  <c r="I23" i="14"/>
  <c r="I73" i="14"/>
  <c r="I72" i="14"/>
  <c r="I66" i="14"/>
  <c r="I65" i="14"/>
  <c r="I59" i="14"/>
  <c r="I58" i="14"/>
  <c r="I52" i="14"/>
  <c r="I51" i="14"/>
  <c r="I45" i="14"/>
  <c r="I44" i="14"/>
  <c r="I38" i="14"/>
  <c r="I37" i="14"/>
  <c r="I31" i="14"/>
  <c r="I30" i="14"/>
  <c r="I24" i="14"/>
  <c r="I16" i="14"/>
  <c r="I10" i="14"/>
  <c r="I9" i="14"/>
  <c r="I3" i="14"/>
  <c r="J3" i="14" l="1"/>
  <c r="I1" i="14"/>
  <c r="J2" i="14"/>
  <c r="G80" i="13" l="1"/>
  <c r="G79" i="13"/>
  <c r="G37" i="13"/>
  <c r="G10" i="13"/>
  <c r="G73" i="13"/>
  <c r="G72" i="13"/>
  <c r="G66" i="13"/>
  <c r="G65" i="13"/>
  <c r="G59" i="13"/>
  <c r="G58" i="13"/>
  <c r="G52" i="13"/>
  <c r="G51" i="13"/>
  <c r="G45" i="13"/>
  <c r="G44" i="13"/>
  <c r="G38" i="13"/>
  <c r="G31" i="13"/>
  <c r="G30" i="13"/>
  <c r="G24" i="13"/>
  <c r="G17" i="13"/>
  <c r="G16" i="13"/>
  <c r="G9" i="13"/>
  <c r="G3" i="13"/>
  <c r="H3" i="13" l="1"/>
  <c r="H2" i="13"/>
  <c r="G1" i="13"/>
  <c r="G77" i="12"/>
  <c r="G76" i="12"/>
  <c r="G75" i="12"/>
  <c r="G74" i="12"/>
  <c r="G73" i="12"/>
  <c r="G72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6" i="12"/>
  <c r="G55" i="12"/>
  <c r="G54" i="12"/>
  <c r="G53" i="12"/>
  <c r="G52" i="12"/>
  <c r="G51" i="12"/>
  <c r="G49" i="12"/>
  <c r="G48" i="12"/>
  <c r="G47" i="12"/>
  <c r="G46" i="12"/>
  <c r="G45" i="12"/>
  <c r="G44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1" i="12"/>
  <c r="G20" i="12"/>
  <c r="G19" i="12"/>
  <c r="G18" i="12"/>
  <c r="G17" i="12"/>
  <c r="G16" i="12"/>
  <c r="G14" i="12"/>
  <c r="G13" i="12"/>
  <c r="G12" i="12"/>
  <c r="G11" i="12"/>
  <c r="G10" i="12"/>
  <c r="G9" i="12"/>
  <c r="G3" i="12"/>
  <c r="G6" i="12"/>
  <c r="H6" i="12" s="1"/>
  <c r="H4" i="12"/>
  <c r="G7" i="12"/>
  <c r="G5" i="12"/>
  <c r="G4" i="12"/>
  <c r="G2" i="12"/>
  <c r="H2" i="12" s="1"/>
  <c r="H3" i="12" l="1"/>
  <c r="H7" i="12"/>
  <c r="H5" i="12"/>
  <c r="G1" i="12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N7" i="11" s="1"/>
  <c r="M13" i="11"/>
  <c r="N6" i="11" s="1"/>
  <c r="M12" i="11"/>
  <c r="M11" i="11"/>
  <c r="M10" i="11"/>
  <c r="N3" i="11" s="1"/>
  <c r="M9" i="11"/>
  <c r="N2" i="11" s="1"/>
  <c r="M7" i="11"/>
  <c r="M6" i="11"/>
  <c r="M5" i="11"/>
  <c r="N5" i="11" s="1"/>
  <c r="M4" i="11"/>
  <c r="N4" i="11" s="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G7" i="11" s="1"/>
  <c r="F6" i="11"/>
  <c r="G6" i="11" s="1"/>
  <c r="F5" i="11"/>
  <c r="G5" i="11" s="1"/>
  <c r="F4" i="11"/>
  <c r="G4" i="11" s="1"/>
  <c r="F3" i="11"/>
  <c r="G3" i="11" s="1"/>
  <c r="F2" i="11"/>
  <c r="G2" i="11" s="1"/>
  <c r="AA7" i="11" l="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T7" i="11"/>
  <c r="U7" i="11" s="1"/>
  <c r="T6" i="11"/>
  <c r="U6" i="11" s="1"/>
  <c r="T5" i="11"/>
  <c r="U5" i="11" s="1"/>
  <c r="T4" i="11"/>
  <c r="U4" i="11" s="1"/>
  <c r="T3" i="11"/>
  <c r="U3" i="11" s="1"/>
  <c r="T2" i="11"/>
  <c r="U2" i="11" s="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<sst xmlns="http://schemas.openxmlformats.org/spreadsheetml/2006/main" count="1168" uniqueCount="80">
  <si>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</si>
  <si>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</si>
  <si>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</si>
  <si>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</si>
  <si>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</si>
  <si>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</si>
  <si>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</si>
  <si>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</si>
  <si>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</si>
  <si>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</si>
  <si>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</si>
  <si>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</si>
  <si>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</si>
  <si>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</si>
  <si>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</si>
  <si>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</si>
  <si>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</si>
  <si>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</si>
  <si>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</si>
  <si>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</si>
  <si>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</si>
  <si>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</si>
  <si>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</si>
  <si>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</si>
  <si>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</si>
  <si>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</si>
  <si>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</si>
  <si>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</si>
  <si>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</si>
  <si>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</si>
  <si>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</si>
  <si>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</si>
  <si>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</si>
  <si>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</si>
  <si>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</si>
  <si>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</si>
  <si>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</si>
  <si>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</si>
  <si>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</si>
  <si>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</si>
  <si>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</si>
  <si>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</si>
  <si>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</si>
  <si>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</si>
  <si>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</si>
  <si>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</si>
  <si>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</si>
  <si>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</si>
  <si>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</si>
  <si>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</si>
  <si>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</si>
  <si>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</si>
  <si>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</si>
  <si>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</si>
  <si>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</si>
  <si>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</si>
  <si>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</si>
  <si>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</si>
  <si>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</si>
  <si>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</si>
  <si>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</si>
  <si>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</si>
  <si>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</si>
  <si>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</si>
  <si>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</si>
  <si>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</si>
  <si>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</si>
  <si>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</si>
  <si>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</si>
  <si>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</si>
  <si>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</si>
  <si>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</si>
  <si>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</si>
  <si>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</si>
  <si>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</si>
  <si>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</si>
  <si>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</si>
  <si>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</si>
  <si>
    <t>sb</t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</si>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</sst>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  <col min="9" max="9" width="3.3984375" bestFit="1" customWidth="1"/>
    <col min="10" max="10" width="5.69921875" bestFit="1" customWidth="1"/>
    <col min="11" max="11" width="3.5" customWidth="1"/>
    <col min="12" max="12" width="5.19921875" bestFit="1" customWidth="1"/>
    <col min="13" max="13" width="5.5" bestFit="1" customWidth="1"/>
    <col min="14" max="14" width="6.59765625" customWidth="1"/>
  </cols>
  <sheetData>
    <row r="1" spans="1:14" ht="16.5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ht="16.5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ht="16.5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ht="16.5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ht="16.5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ht="16.5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ht="16.5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ht="16.5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ht="16.5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ht="16.5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ht="16.5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ht="16.5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ht="16.5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ht="16.5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ht="16.5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ht="16.5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4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4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4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4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4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4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4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4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4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4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4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4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4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4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4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4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4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4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4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4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4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4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4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4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4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4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4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4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4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4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4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4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4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4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4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4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4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4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4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4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4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4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4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4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4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4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4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4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4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4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4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4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4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4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4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4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ht="16.5" x14ac:dyDescent="0.3">
      <c r="B1" t="s">
        <v>0</v>
      </c>
      <c r="D1" t="s">
        <v>1</v>
      </c>
      <c r="F1">
        <f>SUM(F2:F300)</f>
        <v>-458</v>
      </c>
    </row>
    <row r="2" spans="1:6" ht="16.5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ht="16.5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ht="16.5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ht="16.5" x14ac:dyDescent="0.3">
      <c r="B5">
        <v>3</v>
      </c>
      <c r="D5" t="s">
        <v>4</v>
      </c>
      <c r="E5">
        <v>0</v>
      </c>
      <c r="F5">
        <f>E5*10/2-10</f>
        <v>-10</v>
      </c>
    </row>
    <row r="6" spans="1:6" ht="16.5" x14ac:dyDescent="0.3">
      <c r="B6">
        <v>4</v>
      </c>
      <c r="D6" t="s">
        <v>5</v>
      </c>
      <c r="E6">
        <v>0</v>
      </c>
      <c r="F6">
        <f>E6*10/10-10</f>
        <v>-10</v>
      </c>
    </row>
    <row r="7" spans="1:6" ht="16.5" x14ac:dyDescent="0.3">
      <c r="D7" t="s">
        <v>6</v>
      </c>
      <c r="E7">
        <v>0</v>
      </c>
      <c r="F7">
        <f>E7*10/24-10</f>
        <v>-10</v>
      </c>
    </row>
    <row r="9" spans="1:6" ht="16.5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ht="16.5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ht="16.5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ht="16.5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ht="16.5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ht="16.5" x14ac:dyDescent="0.3">
      <c r="D14" t="s">
        <v>6</v>
      </c>
      <c r="E14">
        <v>0</v>
      </c>
      <c r="F14">
        <f>E14*10/24-10</f>
        <v>-10</v>
      </c>
    </row>
    <row r="16" spans="1:6" ht="16.5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ht="16.5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ht="16.5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4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4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4">
      <c r="D21" t="s">
        <v>6</v>
      </c>
      <c r="E21">
        <v>0</v>
      </c>
      <c r="F21">
        <f>E21*10/24-10</f>
        <v>-10</v>
      </c>
    </row>
    <row r="23" spans="1:6" x14ac:dyDescent="0.4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4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4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4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4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4">
      <c r="D28" t="s">
        <v>6</v>
      </c>
      <c r="E28">
        <v>0</v>
      </c>
      <c r="F28">
        <f>E28*10/24-10</f>
        <v>-10</v>
      </c>
    </row>
    <row r="30" spans="1:6" x14ac:dyDescent="0.4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4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4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4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4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4">
      <c r="D35" t="s">
        <v>6</v>
      </c>
      <c r="E35">
        <v>0</v>
      </c>
      <c r="F35">
        <f>E35*10/24-10</f>
        <v>-10</v>
      </c>
    </row>
    <row r="37" spans="1:6" x14ac:dyDescent="0.4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4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4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4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4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4">
      <c r="D42" t="s">
        <v>6</v>
      </c>
      <c r="E42">
        <v>0</v>
      </c>
      <c r="F42">
        <f>E42*10/24-10</f>
        <v>-10</v>
      </c>
    </row>
    <row r="44" spans="1:6" x14ac:dyDescent="0.4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4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4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4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4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4">
      <c r="D49" t="s">
        <v>6</v>
      </c>
      <c r="E49">
        <v>0</v>
      </c>
      <c r="F49">
        <f>E49*10/24-10</f>
        <v>-10</v>
      </c>
    </row>
    <row r="51" spans="1:6" x14ac:dyDescent="0.4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4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4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4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4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4">
      <c r="D56" t="s">
        <v>6</v>
      </c>
      <c r="E56">
        <v>84</v>
      </c>
      <c r="F56">
        <f>E56*10/24-10</f>
        <v>25</v>
      </c>
    </row>
    <row r="58" spans="1:6" x14ac:dyDescent="0.4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4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4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4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4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4">
      <c r="D63" t="s">
        <v>6</v>
      </c>
      <c r="E63">
        <v>0</v>
      </c>
      <c r="F63">
        <f>E63*10/24-10</f>
        <v>-10</v>
      </c>
    </row>
    <row r="65" spans="1:6" x14ac:dyDescent="0.4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4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4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4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4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4">
      <c r="D70" t="s">
        <v>6</v>
      </c>
      <c r="E70">
        <v>0</v>
      </c>
      <c r="F70">
        <f>E70*10/24-10</f>
        <v>-10</v>
      </c>
    </row>
    <row r="72" spans="1:6" x14ac:dyDescent="0.4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4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4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4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4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4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workbookViewId="0">
      <pane ySplit="1" topLeftCell="A2" activePane="bottomLeft" state="frozen"/>
      <selection pane="bottomLeft" activeCell="G1" sqref="A1:G104857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  <col min="8" max="8" width="3.3984375" bestFit="1" customWidth="1"/>
    <col min="9" max="9" width="5.69921875" bestFit="1" customWidth="1"/>
    <col min="10" max="10" width="3.5" customWidth="1"/>
    <col min="11" max="11" width="5.19921875" bestFit="1" customWidth="1"/>
    <col min="12" max="12" width="5.5" bestFit="1" customWidth="1"/>
    <col min="13" max="13" width="6.59765625" customWidth="1"/>
    <col min="15" max="15" width="3.3984375" bestFit="1" customWidth="1"/>
    <col min="16" max="16" width="5.69921875" bestFit="1" customWidth="1"/>
    <col min="17" max="17" width="3.5" customWidth="1"/>
    <col min="18" max="18" width="5.19921875" bestFit="1" customWidth="1"/>
    <col min="19" max="19" width="5.5" bestFit="1" customWidth="1"/>
    <col min="20" max="20" width="6.59765625" customWidth="1"/>
    <col min="22" max="22" width="3.3984375" bestFit="1" customWidth="1"/>
    <col min="23" max="23" width="5.69921875" bestFit="1" customWidth="1"/>
    <col min="24" max="24" width="3.5" customWidth="1"/>
    <col min="25" max="25" width="5.19921875" bestFit="1" customWidth="1"/>
    <col min="26" max="26" width="5.5" bestFit="1" customWidth="1"/>
    <col min="27" max="27" width="6.59765625" customWidth="1"/>
  </cols>
  <sheetData>
    <row r="1" spans="1:28" ht="16.5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ht="16.5" x14ac:dyDescent="0.3">
      <c r="A2">
        <v>1</v>
      </c>
      <c r="B2">
        <v>4</v>
      </c>
      <c r="C2">
        <v>1</v>
      </c>
      <c r="D2" t="s">
        <v>74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74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74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74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ht="16.5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ht="16.5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ht="16.5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ht="16.5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ht="16.5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ht="16.5" x14ac:dyDescent="0.3">
      <c r="A9">
        <v>2</v>
      </c>
      <c r="B9">
        <v>4</v>
      </c>
      <c r="C9">
        <v>4</v>
      </c>
      <c r="D9" t="s">
        <v>74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74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74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74</v>
      </c>
      <c r="Z9">
        <v>2.9</v>
      </c>
      <c r="AA9">
        <f t="shared" ref="AA9:AA11" si="7">Z9*10-10</f>
        <v>19</v>
      </c>
    </row>
    <row r="10" spans="1:28" ht="16.5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ht="16.5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ht="16.5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ht="16.5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ht="16.5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ht="16.5" x14ac:dyDescent="0.3">
      <c r="A16">
        <v>3</v>
      </c>
      <c r="B16">
        <v>6</v>
      </c>
      <c r="C16">
        <v>6</v>
      </c>
      <c r="D16" t="s">
        <v>74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74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74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74</v>
      </c>
      <c r="Z16">
        <v>5.4</v>
      </c>
      <c r="AA16">
        <f t="shared" ref="AA16:AA18" si="23">Z16*10-10</f>
        <v>44</v>
      </c>
    </row>
    <row r="17" spans="1:27" ht="16.5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ht="16.5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x14ac:dyDescent="0.4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x14ac:dyDescent="0.4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x14ac:dyDescent="0.4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x14ac:dyDescent="0.4">
      <c r="A23">
        <v>4</v>
      </c>
      <c r="B23">
        <v>1</v>
      </c>
      <c r="C23">
        <v>10</v>
      </c>
      <c r="D23" t="s">
        <v>74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74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74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74</v>
      </c>
      <c r="Z23">
        <v>0</v>
      </c>
      <c r="AA23">
        <f t="shared" ref="AA23:AA25" si="39">Z23*10-10</f>
        <v>-10</v>
      </c>
    </row>
    <row r="24" spans="1:27" x14ac:dyDescent="0.4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x14ac:dyDescent="0.4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x14ac:dyDescent="0.4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x14ac:dyDescent="0.4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x14ac:dyDescent="0.4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x14ac:dyDescent="0.4">
      <c r="A30">
        <v>5</v>
      </c>
      <c r="B30">
        <v>2</v>
      </c>
      <c r="C30">
        <v>3</v>
      </c>
      <c r="D30" t="s">
        <v>74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74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74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74</v>
      </c>
      <c r="Z30">
        <v>0</v>
      </c>
      <c r="AA30">
        <f t="shared" ref="AA30:AA32" si="55">Z30*10-10</f>
        <v>-10</v>
      </c>
    </row>
    <row r="31" spans="1:27" x14ac:dyDescent="0.4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x14ac:dyDescent="0.4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x14ac:dyDescent="0.4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x14ac:dyDescent="0.4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x14ac:dyDescent="0.4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x14ac:dyDescent="0.4">
      <c r="A37">
        <v>6</v>
      </c>
      <c r="B37">
        <v>3</v>
      </c>
      <c r="C37">
        <v>2</v>
      </c>
      <c r="D37" t="s">
        <v>74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74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74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74</v>
      </c>
      <c r="Z37">
        <v>2.5</v>
      </c>
      <c r="AA37">
        <f t="shared" ref="AA37:AA39" si="71">Z37*10-10</f>
        <v>15</v>
      </c>
    </row>
    <row r="38" spans="1:27" x14ac:dyDescent="0.4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x14ac:dyDescent="0.4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x14ac:dyDescent="0.4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4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4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4">
      <c r="A44">
        <v>7</v>
      </c>
      <c r="B44">
        <v>11</v>
      </c>
      <c r="C44">
        <v>7</v>
      </c>
      <c r="D44" t="s">
        <v>74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74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74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74</v>
      </c>
      <c r="Z44">
        <v>1.3</v>
      </c>
      <c r="AA44">
        <f t="shared" ref="AA44:AA46" si="87">Z44*10-10</f>
        <v>3</v>
      </c>
    </row>
    <row r="45" spans="1:27" x14ac:dyDescent="0.4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4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4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4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4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4">
      <c r="A51">
        <v>8</v>
      </c>
      <c r="B51">
        <v>2</v>
      </c>
      <c r="C51">
        <v>2</v>
      </c>
      <c r="D51" t="s">
        <v>74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74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74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74</v>
      </c>
      <c r="Z51">
        <v>1.9</v>
      </c>
      <c r="AA51">
        <f t="shared" ref="AA51:AA53" si="103">Z51*10-10</f>
        <v>9</v>
      </c>
    </row>
    <row r="52" spans="1:27" x14ac:dyDescent="0.4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4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4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4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4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4">
      <c r="A58">
        <v>9</v>
      </c>
      <c r="B58">
        <v>5</v>
      </c>
      <c r="C58">
        <v>3</v>
      </c>
      <c r="D58" t="s">
        <v>74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74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74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74</v>
      </c>
      <c r="Z58">
        <v>0</v>
      </c>
      <c r="AA58">
        <f t="shared" ref="AA58:AA60" si="119">Z58*10-10</f>
        <v>-10</v>
      </c>
    </row>
    <row r="59" spans="1:27" x14ac:dyDescent="0.4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4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4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4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4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4">
      <c r="A65">
        <v>10</v>
      </c>
      <c r="B65">
        <v>1</v>
      </c>
      <c r="C65">
        <v>1</v>
      </c>
      <c r="D65" t="s">
        <v>74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74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74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74</v>
      </c>
      <c r="Z65">
        <v>7.1</v>
      </c>
      <c r="AA65">
        <f t="shared" ref="AA65:AA67" si="135">Z65*10-10</f>
        <v>61</v>
      </c>
    </row>
    <row r="66" spans="1:27" x14ac:dyDescent="0.4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4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4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4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4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4">
      <c r="A72">
        <v>11</v>
      </c>
      <c r="B72">
        <v>3</v>
      </c>
      <c r="C72">
        <v>8</v>
      </c>
      <c r="D72" t="s">
        <v>74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74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74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74</v>
      </c>
      <c r="Z72">
        <v>0</v>
      </c>
      <c r="AA72">
        <f t="shared" ref="AA72:AA74" si="151">Z72*10-10</f>
        <v>-10</v>
      </c>
    </row>
    <row r="73" spans="1:27" x14ac:dyDescent="0.4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4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4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4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4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4">
      <c r="A79">
        <v>12</v>
      </c>
      <c r="B79">
        <v>11</v>
      </c>
      <c r="C79">
        <v>10</v>
      </c>
      <c r="D79" t="s">
        <v>74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74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74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74</v>
      </c>
      <c r="Z79">
        <v>0</v>
      </c>
      <c r="AA79">
        <f t="shared" ref="AA79:AA81" si="167">Z79*10-10</f>
        <v>-10</v>
      </c>
    </row>
    <row r="80" spans="1:27" x14ac:dyDescent="0.4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4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4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4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4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Q31" sqref="Q31"/>
    </sheetView>
  </sheetViews>
  <sheetFormatPr defaultRowHeight="17.399999999999999" x14ac:dyDescent="0.4"/>
  <cols>
    <col min="1" max="1" width="3.3984375" bestFit="1" customWidth="1"/>
    <col min="2" max="2" width="4.59765625" customWidth="1"/>
    <col min="3" max="3" width="5.69921875" bestFit="1" customWidth="1"/>
    <col min="4" max="4" width="3.5" customWidth="1"/>
    <col min="5" max="5" width="5.19921875" bestFit="1" customWidth="1"/>
    <col min="6" max="6" width="5.5" bestFit="1" customWidth="1"/>
    <col min="7" max="7" width="6.59765625" customWidth="1"/>
  </cols>
  <sheetData>
    <row r="1" spans="1:8" ht="16.5" x14ac:dyDescent="0.3">
      <c r="C1" t="s">
        <v>0</v>
      </c>
      <c r="E1" t="s">
        <v>1</v>
      </c>
      <c r="G1">
        <f>SUM(G2:G300)</f>
        <v>-626.20000000000005</v>
      </c>
    </row>
    <row r="2" spans="1:8" ht="16.5" x14ac:dyDescent="0.3">
      <c r="A2">
        <v>1</v>
      </c>
      <c r="B2">
        <v>8</v>
      </c>
      <c r="C2">
        <v>2</v>
      </c>
      <c r="D2">
        <v>2</v>
      </c>
      <c r="E2" t="s">
        <v>74</v>
      </c>
      <c r="F2">
        <v>2.1</v>
      </c>
      <c r="G2">
        <f>F2*10-10</f>
        <v>11</v>
      </c>
      <c r="H2">
        <f>G2+G9+G16+G23+G30+G37+G44+G51+G58+G65+G72+G79</f>
        <v>-89</v>
      </c>
    </row>
    <row r="3" spans="1:8" ht="16.5" x14ac:dyDescent="0.3">
      <c r="B3">
        <v>2</v>
      </c>
      <c r="C3">
        <v>8</v>
      </c>
      <c r="D3">
        <v>4</v>
      </c>
      <c r="E3" t="s">
        <v>2</v>
      </c>
      <c r="F3">
        <v>0</v>
      </c>
      <c r="G3">
        <f>F3*10/3-10</f>
        <v>-10</v>
      </c>
      <c r="H3">
        <f t="shared" ref="H3:H7" si="0">G3+G10+G17+G24+G31+G38+G45+G52+G59+G66+G73+G80</f>
        <v>-110</v>
      </c>
    </row>
    <row r="4" spans="1:8" ht="16.5" x14ac:dyDescent="0.3">
      <c r="B4">
        <v>11</v>
      </c>
      <c r="C4">
        <v>6</v>
      </c>
      <c r="D4">
        <v>6</v>
      </c>
      <c r="E4" t="s">
        <v>3</v>
      </c>
      <c r="F4">
        <v>0</v>
      </c>
      <c r="G4">
        <f>F4*10-10</f>
        <v>-10</v>
      </c>
      <c r="H4">
        <f t="shared" si="0"/>
        <v>-110</v>
      </c>
    </row>
    <row r="5" spans="1:8" ht="16.5" x14ac:dyDescent="0.3">
      <c r="B5">
        <v>6</v>
      </c>
      <c r="C5">
        <v>12</v>
      </c>
      <c r="E5" t="s">
        <v>4</v>
      </c>
      <c r="F5">
        <v>0</v>
      </c>
      <c r="G5">
        <f>F5*10/4-10</f>
        <v>-10</v>
      </c>
      <c r="H5">
        <f t="shared" si="0"/>
        <v>-110</v>
      </c>
    </row>
    <row r="6" spans="1:8" ht="16.5" x14ac:dyDescent="0.3">
      <c r="B6">
        <v>4</v>
      </c>
      <c r="C6">
        <v>11</v>
      </c>
      <c r="E6" t="s">
        <v>5</v>
      </c>
      <c r="F6">
        <v>12.8</v>
      </c>
      <c r="G6">
        <f>F6*10/10-10</f>
        <v>2.8000000000000007</v>
      </c>
      <c r="H6">
        <f t="shared" si="0"/>
        <v>-97.2</v>
      </c>
    </row>
    <row r="7" spans="1:8" ht="16.5" x14ac:dyDescent="0.3">
      <c r="E7" t="s">
        <v>6</v>
      </c>
      <c r="F7">
        <v>0</v>
      </c>
      <c r="G7">
        <f>F7*10/23-10</f>
        <v>-10</v>
      </c>
      <c r="H7">
        <f t="shared" si="0"/>
        <v>-110</v>
      </c>
    </row>
    <row r="9" spans="1:8" ht="16.5" x14ac:dyDescent="0.3">
      <c r="A9">
        <v>2</v>
      </c>
      <c r="B9">
        <v>2</v>
      </c>
      <c r="C9">
        <v>5</v>
      </c>
      <c r="D9">
        <v>9</v>
      </c>
      <c r="E9" t="s">
        <v>74</v>
      </c>
      <c r="F9">
        <v>0</v>
      </c>
      <c r="G9">
        <f t="shared" ref="G9" si="1">F9*10-10</f>
        <v>-10</v>
      </c>
    </row>
    <row r="10" spans="1:8" ht="16.5" x14ac:dyDescent="0.3">
      <c r="B10">
        <v>5</v>
      </c>
      <c r="C10">
        <v>2</v>
      </c>
      <c r="D10">
        <v>2</v>
      </c>
      <c r="E10" t="s">
        <v>2</v>
      </c>
      <c r="F10">
        <v>0</v>
      </c>
      <c r="G10">
        <f t="shared" ref="G10" si="2">F10*10/3-10</f>
        <v>-10</v>
      </c>
    </row>
    <row r="11" spans="1:8" ht="16.5" x14ac:dyDescent="0.3">
      <c r="B11">
        <v>3</v>
      </c>
      <c r="C11">
        <v>7</v>
      </c>
      <c r="D11">
        <v>6</v>
      </c>
      <c r="E11" t="s">
        <v>3</v>
      </c>
      <c r="F11">
        <v>0</v>
      </c>
      <c r="G11">
        <f t="shared" ref="G11" si="3">F11*10-10</f>
        <v>-10</v>
      </c>
    </row>
    <row r="12" spans="1:8" ht="16.5" x14ac:dyDescent="0.3">
      <c r="B12">
        <v>9</v>
      </c>
      <c r="C12">
        <v>9</v>
      </c>
      <c r="E12" t="s">
        <v>4</v>
      </c>
      <c r="F12">
        <v>0</v>
      </c>
      <c r="G12">
        <f t="shared" ref="G12" si="4">F12*10/4-10</f>
        <v>-10</v>
      </c>
    </row>
    <row r="13" spans="1:8" ht="16.5" x14ac:dyDescent="0.3">
      <c r="B13">
        <v>7</v>
      </c>
      <c r="C13">
        <v>3</v>
      </c>
      <c r="E13" t="s">
        <v>5</v>
      </c>
      <c r="F13">
        <v>0</v>
      </c>
      <c r="G13">
        <f t="shared" ref="G13" si="5">F13*10/10-10</f>
        <v>-10</v>
      </c>
    </row>
    <row r="14" spans="1:8" ht="16.5" x14ac:dyDescent="0.3">
      <c r="E14" t="s">
        <v>6</v>
      </c>
      <c r="F14">
        <v>0</v>
      </c>
      <c r="G14">
        <f t="shared" ref="G14" si="6">F14*10/23-10</f>
        <v>-10</v>
      </c>
    </row>
    <row r="16" spans="1:8" ht="16.5" x14ac:dyDescent="0.3">
      <c r="A16">
        <v>3</v>
      </c>
      <c r="B16">
        <v>3</v>
      </c>
      <c r="C16">
        <v>5</v>
      </c>
      <c r="D16">
        <v>6</v>
      </c>
      <c r="E16" t="s">
        <v>74</v>
      </c>
      <c r="F16">
        <v>0</v>
      </c>
      <c r="G16">
        <f t="shared" ref="G16" si="7">F16*10-10</f>
        <v>-10</v>
      </c>
    </row>
    <row r="17" spans="1:7" ht="16.5" x14ac:dyDescent="0.3">
      <c r="B17">
        <v>6</v>
      </c>
      <c r="C17">
        <v>4</v>
      </c>
      <c r="D17">
        <v>2</v>
      </c>
      <c r="E17" t="s">
        <v>2</v>
      </c>
      <c r="F17">
        <v>0</v>
      </c>
      <c r="G17">
        <f t="shared" ref="G17" si="8">F17*10/3-10</f>
        <v>-10</v>
      </c>
    </row>
    <row r="18" spans="1:7" x14ac:dyDescent="0.4">
      <c r="B18">
        <v>9</v>
      </c>
      <c r="C18">
        <v>9</v>
      </c>
      <c r="D18">
        <v>5</v>
      </c>
      <c r="E18" t="s">
        <v>3</v>
      </c>
      <c r="F18">
        <v>0</v>
      </c>
      <c r="G18">
        <f t="shared" ref="G18" si="9">F18*10-10</f>
        <v>-10</v>
      </c>
    </row>
    <row r="19" spans="1:7" x14ac:dyDescent="0.4">
      <c r="B19">
        <v>5</v>
      </c>
      <c r="C19">
        <v>3</v>
      </c>
      <c r="E19" t="s">
        <v>4</v>
      </c>
      <c r="F19">
        <v>0</v>
      </c>
      <c r="G19">
        <f t="shared" ref="G19" si="10">F19*10/4-10</f>
        <v>-10</v>
      </c>
    </row>
    <row r="20" spans="1:7" x14ac:dyDescent="0.4">
      <c r="B20">
        <v>4</v>
      </c>
      <c r="C20">
        <v>6</v>
      </c>
      <c r="E20" t="s">
        <v>5</v>
      </c>
      <c r="F20">
        <v>0</v>
      </c>
      <c r="G20">
        <f t="shared" ref="G20" si="11">F20*10/10-10</f>
        <v>-10</v>
      </c>
    </row>
    <row r="21" spans="1:7" x14ac:dyDescent="0.4">
      <c r="E21" t="s">
        <v>6</v>
      </c>
      <c r="F21">
        <v>0</v>
      </c>
      <c r="G21">
        <f t="shared" ref="G21" si="12">F21*10/23-10</f>
        <v>-10</v>
      </c>
    </row>
    <row r="23" spans="1:7" x14ac:dyDescent="0.4">
      <c r="A23">
        <v>4</v>
      </c>
      <c r="B23">
        <v>3</v>
      </c>
      <c r="C23">
        <v>10</v>
      </c>
      <c r="D23">
        <v>4</v>
      </c>
      <c r="E23" t="s">
        <v>74</v>
      </c>
      <c r="F23">
        <v>0</v>
      </c>
      <c r="G23">
        <f t="shared" ref="G23" si="13">F23*10-10</f>
        <v>-10</v>
      </c>
    </row>
    <row r="24" spans="1:7" x14ac:dyDescent="0.4">
      <c r="B24">
        <v>10</v>
      </c>
      <c r="C24">
        <v>9</v>
      </c>
      <c r="D24">
        <v>3</v>
      </c>
      <c r="E24" t="s">
        <v>2</v>
      </c>
      <c r="F24">
        <v>0</v>
      </c>
      <c r="G24">
        <f t="shared" ref="G24" si="14">F24*10/3-10</f>
        <v>-10</v>
      </c>
    </row>
    <row r="25" spans="1:7" x14ac:dyDescent="0.4">
      <c r="B25">
        <v>9</v>
      </c>
      <c r="C25">
        <v>3</v>
      </c>
      <c r="D25">
        <v>10</v>
      </c>
      <c r="E25" t="s">
        <v>3</v>
      </c>
      <c r="F25">
        <v>0</v>
      </c>
      <c r="G25">
        <f t="shared" ref="G25" si="15">F25*10-10</f>
        <v>-10</v>
      </c>
    </row>
    <row r="26" spans="1:7" x14ac:dyDescent="0.4">
      <c r="B26">
        <v>7</v>
      </c>
      <c r="C26">
        <v>7</v>
      </c>
      <c r="E26" t="s">
        <v>4</v>
      </c>
      <c r="F26">
        <v>0</v>
      </c>
      <c r="G26">
        <f t="shared" ref="G26" si="16">F26*10/4-10</f>
        <v>-10</v>
      </c>
    </row>
    <row r="27" spans="1:7" x14ac:dyDescent="0.4">
      <c r="B27">
        <v>2</v>
      </c>
      <c r="C27">
        <v>1</v>
      </c>
      <c r="E27" t="s">
        <v>5</v>
      </c>
      <c r="F27">
        <v>0</v>
      </c>
      <c r="G27">
        <f t="shared" ref="G27" si="17">F27*10/10-10</f>
        <v>-10</v>
      </c>
    </row>
    <row r="28" spans="1:7" x14ac:dyDescent="0.4">
      <c r="E28" t="s">
        <v>6</v>
      </c>
      <c r="F28">
        <v>0</v>
      </c>
      <c r="G28">
        <f t="shared" ref="G28" si="18">F28*10/23-10</f>
        <v>-10</v>
      </c>
    </row>
    <row r="30" spans="1:7" x14ac:dyDescent="0.4">
      <c r="A30">
        <v>5</v>
      </c>
      <c r="C30">
        <v>6</v>
      </c>
      <c r="E30" t="s">
        <v>74</v>
      </c>
      <c r="F30">
        <v>0</v>
      </c>
      <c r="G30">
        <f t="shared" ref="G30" si="19">F30*10-10</f>
        <v>-10</v>
      </c>
    </row>
    <row r="31" spans="1:7" x14ac:dyDescent="0.4">
      <c r="C31">
        <v>7</v>
      </c>
      <c r="E31" t="s">
        <v>2</v>
      </c>
      <c r="F31">
        <v>0</v>
      </c>
      <c r="G31">
        <f t="shared" ref="G31" si="20">F31*10/3-10</f>
        <v>-10</v>
      </c>
    </row>
    <row r="32" spans="1:7" x14ac:dyDescent="0.4">
      <c r="C32">
        <v>10</v>
      </c>
      <c r="E32" t="s">
        <v>3</v>
      </c>
      <c r="F32">
        <v>0</v>
      </c>
      <c r="G32">
        <f t="shared" ref="G32" si="21">F32*10-10</f>
        <v>-10</v>
      </c>
    </row>
    <row r="33" spans="1:7" x14ac:dyDescent="0.4">
      <c r="C33">
        <v>3</v>
      </c>
      <c r="E33" t="s">
        <v>4</v>
      </c>
      <c r="F33">
        <v>0</v>
      </c>
      <c r="G33">
        <f t="shared" ref="G33" si="22">F33*10/4-10</f>
        <v>-10</v>
      </c>
    </row>
    <row r="34" spans="1:7" x14ac:dyDescent="0.4">
      <c r="C34">
        <v>9</v>
      </c>
      <c r="E34" t="s">
        <v>5</v>
      </c>
      <c r="F34">
        <v>0</v>
      </c>
      <c r="G34">
        <f t="shared" ref="G34" si="23">F34*10/10-10</f>
        <v>-10</v>
      </c>
    </row>
    <row r="35" spans="1:7" x14ac:dyDescent="0.4">
      <c r="E35" t="s">
        <v>6</v>
      </c>
      <c r="F35">
        <v>0</v>
      </c>
      <c r="G35">
        <f t="shared" ref="G35" si="24">F35*10/23-10</f>
        <v>-10</v>
      </c>
    </row>
    <row r="37" spans="1:7" x14ac:dyDescent="0.4">
      <c r="A37">
        <v>6</v>
      </c>
      <c r="C37">
        <v>6</v>
      </c>
      <c r="E37" t="s">
        <v>74</v>
      </c>
      <c r="F37">
        <v>0</v>
      </c>
      <c r="G37">
        <f t="shared" ref="G37" si="25">F37*10-10</f>
        <v>-10</v>
      </c>
    </row>
    <row r="38" spans="1:7" x14ac:dyDescent="0.4">
      <c r="C38">
        <v>7</v>
      </c>
      <c r="E38" t="s">
        <v>2</v>
      </c>
      <c r="F38">
        <v>0</v>
      </c>
      <c r="G38">
        <f t="shared" ref="G38" si="26">F38*10/3-10</f>
        <v>-10</v>
      </c>
    </row>
    <row r="39" spans="1:7" x14ac:dyDescent="0.4">
      <c r="C39">
        <v>10</v>
      </c>
      <c r="E39" t="s">
        <v>3</v>
      </c>
      <c r="F39">
        <v>0</v>
      </c>
      <c r="G39">
        <f t="shared" ref="G39" si="27">F39*10-10</f>
        <v>-10</v>
      </c>
    </row>
    <row r="40" spans="1:7" x14ac:dyDescent="0.4">
      <c r="C40">
        <v>3</v>
      </c>
      <c r="E40" t="s">
        <v>4</v>
      </c>
      <c r="F40">
        <v>0</v>
      </c>
      <c r="G40">
        <f t="shared" ref="G40" si="28">F40*10/4-10</f>
        <v>-10</v>
      </c>
    </row>
    <row r="41" spans="1:7" x14ac:dyDescent="0.4">
      <c r="C41">
        <v>9</v>
      </c>
      <c r="E41" t="s">
        <v>5</v>
      </c>
      <c r="F41">
        <v>0</v>
      </c>
      <c r="G41">
        <f t="shared" ref="G41" si="29">F41*10/10-10</f>
        <v>-10</v>
      </c>
    </row>
    <row r="42" spans="1:7" x14ac:dyDescent="0.4">
      <c r="E42" t="s">
        <v>6</v>
      </c>
      <c r="F42">
        <v>0</v>
      </c>
      <c r="G42">
        <f t="shared" ref="G42" si="30">F42*10/23-10</f>
        <v>-10</v>
      </c>
    </row>
    <row r="44" spans="1:7" x14ac:dyDescent="0.4">
      <c r="A44">
        <v>7</v>
      </c>
      <c r="C44">
        <v>10</v>
      </c>
      <c r="E44" t="s">
        <v>74</v>
      </c>
      <c r="F44">
        <v>0</v>
      </c>
      <c r="G44">
        <f t="shared" ref="G44" si="31">F44*10-10</f>
        <v>-10</v>
      </c>
    </row>
    <row r="45" spans="1:7" x14ac:dyDescent="0.4">
      <c r="C45">
        <v>11</v>
      </c>
      <c r="E45" t="s">
        <v>2</v>
      </c>
      <c r="F45">
        <v>0</v>
      </c>
      <c r="G45">
        <f t="shared" ref="G45" si="32">F45*10/3-10</f>
        <v>-10</v>
      </c>
    </row>
    <row r="46" spans="1:7" x14ac:dyDescent="0.4">
      <c r="C46">
        <v>4</v>
      </c>
      <c r="E46" t="s">
        <v>3</v>
      </c>
      <c r="F46">
        <v>0</v>
      </c>
      <c r="G46">
        <f t="shared" ref="G46" si="33">F46*10-10</f>
        <v>-10</v>
      </c>
    </row>
    <row r="47" spans="1:7" x14ac:dyDescent="0.4">
      <c r="C47">
        <v>9</v>
      </c>
      <c r="E47" t="s">
        <v>4</v>
      </c>
      <c r="F47">
        <v>0</v>
      </c>
      <c r="G47">
        <f t="shared" ref="G47" si="34">F47*10/4-10</f>
        <v>-10</v>
      </c>
    </row>
    <row r="48" spans="1:7" x14ac:dyDescent="0.4">
      <c r="C48">
        <v>6</v>
      </c>
      <c r="E48" t="s">
        <v>5</v>
      </c>
      <c r="F48">
        <v>0</v>
      </c>
      <c r="G48">
        <f t="shared" ref="G48" si="35">F48*10/10-10</f>
        <v>-10</v>
      </c>
    </row>
    <row r="49" spans="1:7" x14ac:dyDescent="0.4">
      <c r="E49" t="s">
        <v>6</v>
      </c>
      <c r="F49">
        <v>0</v>
      </c>
      <c r="G49">
        <f t="shared" ref="G49" si="36">F49*10/23-10</f>
        <v>-10</v>
      </c>
    </row>
    <row r="51" spans="1:7" x14ac:dyDescent="0.4">
      <c r="A51">
        <v>8</v>
      </c>
      <c r="C51">
        <v>5</v>
      </c>
      <c r="E51" t="s">
        <v>74</v>
      </c>
      <c r="F51">
        <v>0</v>
      </c>
      <c r="G51">
        <f t="shared" ref="G51" si="37">F51*10-10</f>
        <v>-10</v>
      </c>
    </row>
    <row r="52" spans="1:7" x14ac:dyDescent="0.4">
      <c r="C52">
        <v>9</v>
      </c>
      <c r="E52" t="s">
        <v>2</v>
      </c>
      <c r="F52">
        <v>0</v>
      </c>
      <c r="G52">
        <f t="shared" ref="G52" si="38">F52*10/3-10</f>
        <v>-10</v>
      </c>
    </row>
    <row r="53" spans="1:7" x14ac:dyDescent="0.4">
      <c r="C53">
        <v>2</v>
      </c>
      <c r="E53" t="s">
        <v>3</v>
      </c>
      <c r="F53">
        <v>0</v>
      </c>
      <c r="G53">
        <f t="shared" ref="G53" si="39">F53*10-10</f>
        <v>-10</v>
      </c>
    </row>
    <row r="54" spans="1:7" x14ac:dyDescent="0.4">
      <c r="C54">
        <v>3</v>
      </c>
      <c r="E54" t="s">
        <v>4</v>
      </c>
      <c r="F54">
        <v>0</v>
      </c>
      <c r="G54">
        <f t="shared" ref="G54" si="40">F54*10/4-10</f>
        <v>-10</v>
      </c>
    </row>
    <row r="55" spans="1:7" x14ac:dyDescent="0.4">
      <c r="C55">
        <v>7</v>
      </c>
      <c r="E55" t="s">
        <v>5</v>
      </c>
      <c r="F55">
        <v>0</v>
      </c>
      <c r="G55">
        <f t="shared" ref="G55" si="41">F55*10/10-10</f>
        <v>-10</v>
      </c>
    </row>
    <row r="56" spans="1:7" x14ac:dyDescent="0.4">
      <c r="E56" t="s">
        <v>6</v>
      </c>
      <c r="F56">
        <v>0</v>
      </c>
      <c r="G56">
        <f t="shared" ref="G56" si="42">F56*10/23-10</f>
        <v>-10</v>
      </c>
    </row>
    <row r="58" spans="1:7" x14ac:dyDescent="0.4">
      <c r="A58">
        <v>9</v>
      </c>
      <c r="C58">
        <v>12</v>
      </c>
      <c r="E58" t="s">
        <v>74</v>
      </c>
      <c r="F58">
        <v>0</v>
      </c>
      <c r="G58">
        <f t="shared" ref="G58" si="43">F58*10-10</f>
        <v>-10</v>
      </c>
    </row>
    <row r="59" spans="1:7" x14ac:dyDescent="0.4">
      <c r="C59">
        <v>11</v>
      </c>
      <c r="E59" t="s">
        <v>2</v>
      </c>
      <c r="F59">
        <v>0</v>
      </c>
      <c r="G59">
        <f t="shared" ref="G59" si="44">F59*10/3-10</f>
        <v>-10</v>
      </c>
    </row>
    <row r="60" spans="1:7" x14ac:dyDescent="0.4">
      <c r="C60">
        <v>8</v>
      </c>
      <c r="E60" t="s">
        <v>3</v>
      </c>
      <c r="F60">
        <v>0</v>
      </c>
      <c r="G60">
        <f t="shared" ref="G60" si="45">F60*10-10</f>
        <v>-10</v>
      </c>
    </row>
    <row r="61" spans="1:7" x14ac:dyDescent="0.4">
      <c r="C61">
        <v>2</v>
      </c>
      <c r="E61" t="s">
        <v>4</v>
      </c>
      <c r="F61">
        <v>0</v>
      </c>
      <c r="G61">
        <f t="shared" ref="G61" si="46">F61*10/4-10</f>
        <v>-10</v>
      </c>
    </row>
    <row r="62" spans="1:7" x14ac:dyDescent="0.4">
      <c r="C62">
        <v>6</v>
      </c>
      <c r="E62" t="s">
        <v>5</v>
      </c>
      <c r="F62">
        <v>0</v>
      </c>
      <c r="G62">
        <f t="shared" ref="G62" si="47">F62*10/10-10</f>
        <v>-10</v>
      </c>
    </row>
    <row r="63" spans="1:7" x14ac:dyDescent="0.4">
      <c r="E63" t="s">
        <v>6</v>
      </c>
      <c r="F63">
        <v>0</v>
      </c>
      <c r="G63">
        <f t="shared" ref="G63" si="48">F63*10/23-10</f>
        <v>-10</v>
      </c>
    </row>
    <row r="65" spans="1:7" x14ac:dyDescent="0.4">
      <c r="A65">
        <v>10</v>
      </c>
      <c r="C65">
        <v>3</v>
      </c>
      <c r="E65" t="s">
        <v>74</v>
      </c>
      <c r="F65">
        <v>0</v>
      </c>
      <c r="G65">
        <f t="shared" ref="G65" si="49">F65*10-10</f>
        <v>-10</v>
      </c>
    </row>
    <row r="66" spans="1:7" x14ac:dyDescent="0.4">
      <c r="C66">
        <v>4</v>
      </c>
      <c r="E66" t="s">
        <v>2</v>
      </c>
      <c r="F66">
        <v>0</v>
      </c>
      <c r="G66">
        <f t="shared" ref="G66" si="50">F66*10/3-10</f>
        <v>-10</v>
      </c>
    </row>
    <row r="67" spans="1:7" x14ac:dyDescent="0.4">
      <c r="C67">
        <v>2</v>
      </c>
      <c r="E67" t="s">
        <v>3</v>
      </c>
      <c r="F67">
        <v>0</v>
      </c>
      <c r="G67">
        <f t="shared" ref="G67" si="51">F67*10-10</f>
        <v>-10</v>
      </c>
    </row>
    <row r="68" spans="1:7" x14ac:dyDescent="0.4">
      <c r="C68">
        <v>5</v>
      </c>
      <c r="E68" t="s">
        <v>4</v>
      </c>
      <c r="F68">
        <v>0</v>
      </c>
      <c r="G68">
        <f t="shared" ref="G68" si="52">F68*10/4-10</f>
        <v>-10</v>
      </c>
    </row>
    <row r="69" spans="1:7" x14ac:dyDescent="0.4">
      <c r="C69">
        <v>7</v>
      </c>
      <c r="E69" t="s">
        <v>5</v>
      </c>
      <c r="F69">
        <v>0</v>
      </c>
      <c r="G69">
        <f t="shared" ref="G69" si="53">F69*10/10-10</f>
        <v>-10</v>
      </c>
    </row>
    <row r="70" spans="1:7" x14ac:dyDescent="0.4">
      <c r="E70" t="s">
        <v>6</v>
      </c>
      <c r="F70">
        <v>0</v>
      </c>
      <c r="G70">
        <f t="shared" ref="G70" si="54">F70*10/23-10</f>
        <v>-10</v>
      </c>
    </row>
    <row r="72" spans="1:7" x14ac:dyDescent="0.4">
      <c r="A72">
        <v>11</v>
      </c>
      <c r="C72">
        <v>9</v>
      </c>
      <c r="E72" t="s">
        <v>74</v>
      </c>
      <c r="F72">
        <v>0</v>
      </c>
      <c r="G72">
        <f t="shared" ref="G72" si="55">F72*10-10</f>
        <v>-10</v>
      </c>
    </row>
    <row r="73" spans="1:7" x14ac:dyDescent="0.4">
      <c r="C73">
        <v>10</v>
      </c>
      <c r="E73" t="s">
        <v>2</v>
      </c>
      <c r="F73">
        <v>0</v>
      </c>
      <c r="G73">
        <f t="shared" ref="G73" si="56">F73*10/3-10</f>
        <v>-10</v>
      </c>
    </row>
    <row r="74" spans="1:7" x14ac:dyDescent="0.4">
      <c r="C74">
        <v>8</v>
      </c>
      <c r="E74" t="s">
        <v>3</v>
      </c>
      <c r="F74">
        <v>0</v>
      </c>
      <c r="G74">
        <f t="shared" ref="G74" si="57">F74*10-10</f>
        <v>-10</v>
      </c>
    </row>
    <row r="75" spans="1:7" x14ac:dyDescent="0.4">
      <c r="C75">
        <v>12</v>
      </c>
      <c r="E75" t="s">
        <v>4</v>
      </c>
      <c r="F75">
        <v>0</v>
      </c>
      <c r="G75">
        <f t="shared" ref="G75" si="58">F75*10/4-10</f>
        <v>-10</v>
      </c>
    </row>
    <row r="76" spans="1:7" x14ac:dyDescent="0.4">
      <c r="C76">
        <v>2</v>
      </c>
      <c r="E76" t="s">
        <v>5</v>
      </c>
      <c r="F76">
        <v>0</v>
      </c>
      <c r="G76">
        <f t="shared" ref="G76" si="59">F76*10/10-10</f>
        <v>-10</v>
      </c>
    </row>
    <row r="77" spans="1:7" x14ac:dyDescent="0.4">
      <c r="E77" t="s">
        <v>6</v>
      </c>
      <c r="F77">
        <v>0</v>
      </c>
      <c r="G77">
        <f t="shared" ref="G77" si="60">F77*10/23-10</f>
        <v>-10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="85" zoomScaleNormal="85" workbookViewId="0">
      <pane xSplit="7" ySplit="3" topLeftCell="H61" activePane="bottomRight" state="frozen"/>
      <selection pane="topRight" activeCell="H1" sqref="H1"/>
      <selection pane="bottomLeft" activeCell="A4" sqref="A4"/>
      <selection pane="bottomRight" activeCell="D82" sqref="D82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5.69921875" customWidth="1"/>
    <col min="4" max="4" width="3.5" customWidth="1"/>
    <col min="5" max="5" width="5.19921875" bestFit="1" customWidth="1"/>
    <col min="6" max="6" width="5.5" bestFit="1" customWidth="1"/>
    <col min="7" max="7" width="6.59765625" style="2" customWidth="1"/>
  </cols>
  <sheetData>
    <row r="1" spans="1:8" x14ac:dyDescent="0.4">
      <c r="B1" t="s">
        <v>0</v>
      </c>
      <c r="E1" t="s">
        <v>1</v>
      </c>
      <c r="G1" s="2">
        <f>SUM(G2:G300)</f>
        <v>-214.87272727272727</v>
      </c>
    </row>
    <row r="2" spans="1:8" x14ac:dyDescent="0.4">
      <c r="A2">
        <v>1</v>
      </c>
      <c r="B2">
        <v>8</v>
      </c>
      <c r="C2">
        <v>4</v>
      </c>
      <c r="D2">
        <v>2</v>
      </c>
      <c r="E2" t="s">
        <v>78</v>
      </c>
      <c r="F2">
        <v>0</v>
      </c>
      <c r="H2" s="2">
        <f>G2+G9+G16+G23+G30+G37+G44+G51+G58+G65+G72+G79</f>
        <v>-100</v>
      </c>
    </row>
    <row r="3" spans="1:8" x14ac:dyDescent="0.4">
      <c r="B3">
        <v>5</v>
      </c>
      <c r="C3">
        <v>11</v>
      </c>
      <c r="D3">
        <v>5</v>
      </c>
      <c r="E3" t="s">
        <v>79</v>
      </c>
      <c r="F3">
        <v>0</v>
      </c>
      <c r="G3" s="2">
        <f>F3*10/23-10</f>
        <v>-10</v>
      </c>
      <c r="H3" s="2">
        <f t="shared" ref="H3" si="0">G3+G10+G17+G24+G31+G38+G45+G52+G59+G66+G73+G80</f>
        <v>-114.87272727272727</v>
      </c>
    </row>
    <row r="4" spans="1:8" x14ac:dyDescent="0.4">
      <c r="B4">
        <v>1</v>
      </c>
      <c r="C4">
        <v>6</v>
      </c>
      <c r="D4">
        <v>11</v>
      </c>
    </row>
    <row r="5" spans="1:8" x14ac:dyDescent="0.4">
      <c r="B5">
        <v>6</v>
      </c>
      <c r="C5">
        <v>1</v>
      </c>
    </row>
    <row r="6" spans="1:8" x14ac:dyDescent="0.4">
      <c r="B6">
        <v>11</v>
      </c>
      <c r="C6">
        <v>5</v>
      </c>
    </row>
    <row r="7" spans="1:8" x14ac:dyDescent="0.4">
      <c r="B7">
        <v>3</v>
      </c>
      <c r="C7">
        <v>8</v>
      </c>
    </row>
    <row r="9" spans="1:8" x14ac:dyDescent="0.4">
      <c r="A9">
        <v>2</v>
      </c>
      <c r="B9">
        <v>5</v>
      </c>
      <c r="C9">
        <v>8</v>
      </c>
      <c r="D9">
        <v>8</v>
      </c>
      <c r="E9" t="s">
        <v>5</v>
      </c>
      <c r="F9">
        <v>0</v>
      </c>
      <c r="G9" s="2">
        <f t="shared" ref="G9" si="1">F9*10/10-10</f>
        <v>-10</v>
      </c>
    </row>
    <row r="10" spans="1:8" x14ac:dyDescent="0.4">
      <c r="B10">
        <v>2</v>
      </c>
      <c r="C10">
        <v>5</v>
      </c>
      <c r="D10">
        <v>2</v>
      </c>
      <c r="E10" t="s">
        <v>6</v>
      </c>
      <c r="F10">
        <v>28.2</v>
      </c>
      <c r="G10" s="2">
        <f>F10*10/55-10</f>
        <v>-4.872727272727273</v>
      </c>
    </row>
    <row r="11" spans="1:8" x14ac:dyDescent="0.4">
      <c r="B11">
        <v>8</v>
      </c>
      <c r="C11">
        <v>9</v>
      </c>
      <c r="D11">
        <v>3</v>
      </c>
    </row>
    <row r="12" spans="1:8" x14ac:dyDescent="0.4">
      <c r="B12">
        <v>3</v>
      </c>
      <c r="C12">
        <v>3</v>
      </c>
    </row>
    <row r="13" spans="1:8" x14ac:dyDescent="0.4">
      <c r="B13">
        <v>6</v>
      </c>
      <c r="C13">
        <v>2</v>
      </c>
    </row>
    <row r="14" spans="1:8" x14ac:dyDescent="0.4">
      <c r="B14">
        <v>1</v>
      </c>
      <c r="C14">
        <v>6</v>
      </c>
    </row>
    <row r="16" spans="1:8" x14ac:dyDescent="0.4">
      <c r="A16">
        <v>3</v>
      </c>
      <c r="B16">
        <v>2</v>
      </c>
      <c r="C16">
        <v>12</v>
      </c>
      <c r="D16">
        <v>4</v>
      </c>
      <c r="E16" t="s">
        <v>5</v>
      </c>
      <c r="F16">
        <v>0</v>
      </c>
      <c r="G16" s="2">
        <f t="shared" ref="G16" si="2">F16*10/10-10</f>
        <v>-10</v>
      </c>
    </row>
    <row r="17" spans="1:7" x14ac:dyDescent="0.4">
      <c r="B17">
        <v>4</v>
      </c>
      <c r="C17">
        <v>4</v>
      </c>
      <c r="D17">
        <v>11</v>
      </c>
      <c r="E17" t="s">
        <v>6</v>
      </c>
      <c r="F17">
        <v>0</v>
      </c>
      <c r="G17" s="2">
        <f t="shared" ref="G17" si="3">F17*10/23-10</f>
        <v>-10</v>
      </c>
    </row>
    <row r="18" spans="1:7" x14ac:dyDescent="0.4">
      <c r="B18">
        <v>8</v>
      </c>
      <c r="C18">
        <v>5</v>
      </c>
      <c r="D18">
        <v>2</v>
      </c>
    </row>
    <row r="19" spans="1:7" x14ac:dyDescent="0.4">
      <c r="B19">
        <v>10</v>
      </c>
      <c r="C19">
        <v>8</v>
      </c>
    </row>
    <row r="20" spans="1:7" x14ac:dyDescent="0.4">
      <c r="B20">
        <v>5</v>
      </c>
      <c r="C20">
        <v>2</v>
      </c>
    </row>
    <row r="21" spans="1:7" x14ac:dyDescent="0.4">
      <c r="B21">
        <v>3</v>
      </c>
      <c r="C21">
        <v>9</v>
      </c>
    </row>
    <row r="23" spans="1:7" x14ac:dyDescent="0.4">
      <c r="A23">
        <v>4</v>
      </c>
      <c r="B23">
        <v>11</v>
      </c>
      <c r="C23">
        <v>1</v>
      </c>
      <c r="D23">
        <v>4</v>
      </c>
      <c r="E23" t="s">
        <v>5</v>
      </c>
      <c r="F23">
        <v>0</v>
      </c>
    </row>
    <row r="24" spans="1:7" x14ac:dyDescent="0.4">
      <c r="B24">
        <v>2</v>
      </c>
      <c r="C24">
        <v>2</v>
      </c>
      <c r="D24">
        <v>11</v>
      </c>
      <c r="E24" t="s">
        <v>6</v>
      </c>
      <c r="F24">
        <v>0</v>
      </c>
      <c r="G24" s="2">
        <f t="shared" ref="G24" si="4">F24*10/23-10</f>
        <v>-10</v>
      </c>
    </row>
    <row r="25" spans="1:7" x14ac:dyDescent="0.4">
      <c r="B25">
        <v>6</v>
      </c>
      <c r="C25">
        <v>11</v>
      </c>
      <c r="D25">
        <v>5</v>
      </c>
    </row>
    <row r="26" spans="1:7" x14ac:dyDescent="0.4">
      <c r="B26">
        <v>4</v>
      </c>
      <c r="C26">
        <v>10</v>
      </c>
    </row>
    <row r="27" spans="1:7" x14ac:dyDescent="0.4">
      <c r="B27">
        <v>9</v>
      </c>
      <c r="C27">
        <v>4</v>
      </c>
    </row>
    <row r="28" spans="1:7" x14ac:dyDescent="0.4">
      <c r="B28">
        <v>10</v>
      </c>
      <c r="C28">
        <v>9</v>
      </c>
    </row>
    <row r="30" spans="1:7" x14ac:dyDescent="0.4">
      <c r="A30">
        <v>5</v>
      </c>
      <c r="B30">
        <v>2</v>
      </c>
      <c r="C30">
        <v>2</v>
      </c>
      <c r="D30">
        <v>1</v>
      </c>
      <c r="E30" t="s">
        <v>5</v>
      </c>
      <c r="F30">
        <v>0</v>
      </c>
      <c r="G30" s="2">
        <f t="shared" ref="G30" si="5">F30*10/10-10</f>
        <v>-10</v>
      </c>
    </row>
    <row r="31" spans="1:7" x14ac:dyDescent="0.4">
      <c r="B31">
        <v>8</v>
      </c>
      <c r="C31">
        <v>10</v>
      </c>
      <c r="D31">
        <v>4</v>
      </c>
      <c r="E31" t="s">
        <v>6</v>
      </c>
      <c r="F31">
        <v>0</v>
      </c>
      <c r="G31" s="2">
        <f t="shared" ref="G31" si="6">F31*10/23-10</f>
        <v>-10</v>
      </c>
    </row>
    <row r="32" spans="1:7" x14ac:dyDescent="0.4">
      <c r="B32">
        <v>1</v>
      </c>
      <c r="C32">
        <v>3</v>
      </c>
      <c r="D32">
        <v>8</v>
      </c>
    </row>
    <row r="33" spans="1:7" x14ac:dyDescent="0.4">
      <c r="B33">
        <v>6</v>
      </c>
      <c r="C33">
        <v>5</v>
      </c>
    </row>
    <row r="34" spans="1:7" x14ac:dyDescent="0.4">
      <c r="B34">
        <v>3</v>
      </c>
      <c r="C34">
        <v>8</v>
      </c>
    </row>
    <row r="35" spans="1:7" x14ac:dyDescent="0.4">
      <c r="B35">
        <v>9</v>
      </c>
      <c r="C35">
        <v>6</v>
      </c>
    </row>
    <row r="37" spans="1:7" x14ac:dyDescent="0.4">
      <c r="A37">
        <v>6</v>
      </c>
      <c r="B37">
        <v>7</v>
      </c>
      <c r="C37">
        <v>7</v>
      </c>
      <c r="D37">
        <v>7</v>
      </c>
      <c r="E37" t="s">
        <v>5</v>
      </c>
      <c r="F37">
        <v>0</v>
      </c>
      <c r="G37" s="2">
        <f>F37*10-10</f>
        <v>-10</v>
      </c>
    </row>
    <row r="38" spans="1:7" x14ac:dyDescent="0.4">
      <c r="B38">
        <v>3</v>
      </c>
      <c r="C38">
        <v>5</v>
      </c>
      <c r="D38">
        <v>1</v>
      </c>
      <c r="E38" t="s">
        <v>6</v>
      </c>
      <c r="F38">
        <v>0</v>
      </c>
      <c r="G38" s="2">
        <f t="shared" ref="G38" si="7">F38*10/23-10</f>
        <v>-10</v>
      </c>
    </row>
    <row r="39" spans="1:7" x14ac:dyDescent="0.4">
      <c r="B39">
        <v>2</v>
      </c>
      <c r="C39">
        <v>3</v>
      </c>
      <c r="D39">
        <v>6</v>
      </c>
    </row>
    <row r="40" spans="1:7" x14ac:dyDescent="0.4">
      <c r="B40">
        <v>5</v>
      </c>
      <c r="C40">
        <v>11</v>
      </c>
    </row>
    <row r="41" spans="1:7" x14ac:dyDescent="0.4">
      <c r="B41">
        <v>6</v>
      </c>
      <c r="C41">
        <v>9</v>
      </c>
    </row>
    <row r="42" spans="1:7" x14ac:dyDescent="0.4">
      <c r="B42">
        <v>9</v>
      </c>
      <c r="C42">
        <v>1</v>
      </c>
    </row>
    <row r="44" spans="1:7" x14ac:dyDescent="0.4">
      <c r="A44">
        <v>7</v>
      </c>
      <c r="B44">
        <v>7</v>
      </c>
      <c r="C44">
        <v>7</v>
      </c>
      <c r="D44">
        <v>1</v>
      </c>
      <c r="E44" t="s">
        <v>5</v>
      </c>
      <c r="F44">
        <v>0</v>
      </c>
      <c r="G44" s="2">
        <f t="shared" ref="G44" si="8">F44*10/10-10</f>
        <v>-10</v>
      </c>
    </row>
    <row r="45" spans="1:7" x14ac:dyDescent="0.4">
      <c r="B45">
        <v>2</v>
      </c>
      <c r="C45">
        <v>5</v>
      </c>
      <c r="D45">
        <v>7</v>
      </c>
      <c r="E45" t="s">
        <v>6</v>
      </c>
      <c r="F45">
        <v>0</v>
      </c>
      <c r="G45" s="2">
        <f t="shared" ref="G45" si="9">F45*10/23-10</f>
        <v>-10</v>
      </c>
    </row>
    <row r="46" spans="1:7" x14ac:dyDescent="0.4">
      <c r="B46">
        <v>11</v>
      </c>
      <c r="C46">
        <v>8</v>
      </c>
      <c r="D46">
        <v>6</v>
      </c>
    </row>
    <row r="47" spans="1:7" x14ac:dyDescent="0.4">
      <c r="B47">
        <v>10</v>
      </c>
      <c r="C47">
        <v>6</v>
      </c>
    </row>
    <row r="48" spans="1:7" x14ac:dyDescent="0.4">
      <c r="B48">
        <v>6</v>
      </c>
      <c r="C48">
        <v>11</v>
      </c>
    </row>
    <row r="49" spans="1:7" x14ac:dyDescent="0.4">
      <c r="B49">
        <v>9</v>
      </c>
      <c r="C49">
        <v>12</v>
      </c>
    </row>
    <row r="51" spans="1:7" x14ac:dyDescent="0.4">
      <c r="A51">
        <v>8</v>
      </c>
      <c r="B51">
        <v>5</v>
      </c>
      <c r="C51">
        <v>2</v>
      </c>
      <c r="E51" t="s">
        <v>5</v>
      </c>
      <c r="F51">
        <v>0</v>
      </c>
      <c r="G51" s="2">
        <f t="shared" ref="G51" si="10">F51*10/10-10</f>
        <v>-10</v>
      </c>
    </row>
    <row r="52" spans="1:7" x14ac:dyDescent="0.4">
      <c r="B52">
        <v>11</v>
      </c>
      <c r="C52">
        <v>7</v>
      </c>
      <c r="E52" t="s">
        <v>6</v>
      </c>
      <c r="F52">
        <v>0</v>
      </c>
      <c r="G52" s="2">
        <f t="shared" ref="G52" si="11">F52*10/23-10</f>
        <v>-10</v>
      </c>
    </row>
    <row r="53" spans="1:7" x14ac:dyDescent="0.4">
      <c r="B53">
        <v>9</v>
      </c>
      <c r="C53">
        <v>11</v>
      </c>
    </row>
    <row r="54" spans="1:7" x14ac:dyDescent="0.4">
      <c r="B54">
        <v>10</v>
      </c>
      <c r="C54">
        <v>9</v>
      </c>
    </row>
    <row r="55" spans="1:7" x14ac:dyDescent="0.4">
      <c r="B55">
        <v>7</v>
      </c>
      <c r="C55">
        <v>5</v>
      </c>
    </row>
    <row r="56" spans="1:7" x14ac:dyDescent="0.4">
      <c r="B56">
        <v>4</v>
      </c>
      <c r="C56">
        <v>6</v>
      </c>
    </row>
    <row r="58" spans="1:7" x14ac:dyDescent="0.4">
      <c r="A58">
        <v>9</v>
      </c>
      <c r="B58">
        <v>1</v>
      </c>
      <c r="C58">
        <v>1</v>
      </c>
      <c r="D58">
        <v>11</v>
      </c>
      <c r="E58" t="s">
        <v>5</v>
      </c>
      <c r="F58">
        <v>0</v>
      </c>
      <c r="G58" s="2">
        <f t="shared" ref="G58" si="12">F58*10/10-10</f>
        <v>-10</v>
      </c>
    </row>
    <row r="59" spans="1:7" x14ac:dyDescent="0.4">
      <c r="B59">
        <v>4</v>
      </c>
      <c r="C59">
        <v>11</v>
      </c>
      <c r="D59">
        <v>6</v>
      </c>
      <c r="E59" t="s">
        <v>6</v>
      </c>
      <c r="F59">
        <v>0</v>
      </c>
      <c r="G59" s="2">
        <f t="shared" ref="G59" si="13">F59*10/23-10</f>
        <v>-10</v>
      </c>
    </row>
    <row r="60" spans="1:7" x14ac:dyDescent="0.4">
      <c r="B60">
        <v>5</v>
      </c>
      <c r="C60">
        <v>7</v>
      </c>
      <c r="D60">
        <v>3</v>
      </c>
    </row>
    <row r="61" spans="1:7" x14ac:dyDescent="0.4">
      <c r="B61">
        <v>7</v>
      </c>
      <c r="C61">
        <v>2</v>
      </c>
    </row>
    <row r="62" spans="1:7" x14ac:dyDescent="0.4">
      <c r="B62">
        <v>8</v>
      </c>
      <c r="C62">
        <v>4</v>
      </c>
    </row>
    <row r="63" spans="1:7" x14ac:dyDescent="0.4">
      <c r="B63">
        <v>10</v>
      </c>
      <c r="C63">
        <v>6</v>
      </c>
    </row>
    <row r="65" spans="1:7" x14ac:dyDescent="0.4">
      <c r="A65">
        <v>10</v>
      </c>
      <c r="B65">
        <v>6</v>
      </c>
      <c r="C65">
        <v>5</v>
      </c>
      <c r="D65">
        <v>1</v>
      </c>
      <c r="E65" t="s">
        <v>5</v>
      </c>
      <c r="F65">
        <v>0</v>
      </c>
      <c r="G65" s="2">
        <f t="shared" ref="G65" si="14">F65*10/10-10</f>
        <v>-10</v>
      </c>
    </row>
    <row r="66" spans="1:7" x14ac:dyDescent="0.4">
      <c r="B66">
        <v>10</v>
      </c>
      <c r="C66">
        <v>6</v>
      </c>
      <c r="D66">
        <v>6</v>
      </c>
      <c r="E66" t="s">
        <v>6</v>
      </c>
      <c r="F66">
        <v>0</v>
      </c>
      <c r="G66" s="2">
        <f t="shared" ref="G66" si="15">F66*10/23-10</f>
        <v>-10</v>
      </c>
    </row>
    <row r="67" spans="1:7" x14ac:dyDescent="0.4">
      <c r="B67">
        <v>12</v>
      </c>
      <c r="C67">
        <v>4</v>
      </c>
      <c r="D67">
        <v>5</v>
      </c>
    </row>
    <row r="68" spans="1:7" x14ac:dyDescent="0.4">
      <c r="B68">
        <v>5</v>
      </c>
      <c r="C68">
        <v>7</v>
      </c>
    </row>
    <row r="69" spans="1:7" x14ac:dyDescent="0.4">
      <c r="B69">
        <v>8</v>
      </c>
      <c r="C69">
        <v>3</v>
      </c>
    </row>
    <row r="70" spans="1:7" x14ac:dyDescent="0.4">
      <c r="B70">
        <v>3</v>
      </c>
      <c r="C70">
        <v>9</v>
      </c>
    </row>
    <row r="72" spans="1:7" x14ac:dyDescent="0.4">
      <c r="A72">
        <v>11</v>
      </c>
      <c r="B72">
        <v>4</v>
      </c>
      <c r="C72">
        <v>11</v>
      </c>
      <c r="D72">
        <v>1</v>
      </c>
      <c r="E72" t="s">
        <v>5</v>
      </c>
      <c r="F72">
        <v>0</v>
      </c>
      <c r="G72" s="2">
        <f t="shared" ref="G72" si="16">F72*10/10-10</f>
        <v>-10</v>
      </c>
    </row>
    <row r="73" spans="1:7" x14ac:dyDescent="0.4">
      <c r="B73">
        <v>11</v>
      </c>
      <c r="C73">
        <v>4</v>
      </c>
      <c r="D73">
        <v>6</v>
      </c>
      <c r="E73" t="s">
        <v>6</v>
      </c>
      <c r="F73">
        <v>0</v>
      </c>
      <c r="G73" s="2">
        <f t="shared" ref="G73" si="17">F73*10/23-10</f>
        <v>-10</v>
      </c>
    </row>
    <row r="74" spans="1:7" x14ac:dyDescent="0.4">
      <c r="B74">
        <v>10</v>
      </c>
      <c r="C74">
        <v>9</v>
      </c>
      <c r="D74">
        <v>11</v>
      </c>
    </row>
    <row r="75" spans="1:7" x14ac:dyDescent="0.4">
      <c r="B75">
        <v>6</v>
      </c>
      <c r="C75">
        <v>6</v>
      </c>
    </row>
    <row r="76" spans="1:7" x14ac:dyDescent="0.4">
      <c r="B76">
        <v>9</v>
      </c>
      <c r="C76">
        <v>3</v>
      </c>
    </row>
    <row r="77" spans="1:7" x14ac:dyDescent="0.4">
      <c r="B77">
        <v>3</v>
      </c>
      <c r="C77">
        <v>1</v>
      </c>
    </row>
    <row r="79" spans="1:7" x14ac:dyDescent="0.4">
      <c r="A79">
        <v>12</v>
      </c>
      <c r="B79">
        <v>6</v>
      </c>
      <c r="C79">
        <v>5</v>
      </c>
      <c r="D79">
        <v>5</v>
      </c>
      <c r="E79" t="s">
        <v>5</v>
      </c>
      <c r="F79">
        <v>0</v>
      </c>
      <c r="G79" s="2">
        <f t="shared" ref="G79" si="18">F79*10/10-10</f>
        <v>-10</v>
      </c>
    </row>
    <row r="80" spans="1:7" x14ac:dyDescent="0.4">
      <c r="B80">
        <v>12</v>
      </c>
      <c r="C80">
        <v>6</v>
      </c>
      <c r="D80">
        <v>4</v>
      </c>
      <c r="E80" t="s">
        <v>6</v>
      </c>
      <c r="F80">
        <v>0</v>
      </c>
      <c r="G80" s="2">
        <f t="shared" ref="G80" si="19">F80*10/23-10</f>
        <v>-10</v>
      </c>
    </row>
    <row r="81" spans="2:4" x14ac:dyDescent="0.4">
      <c r="B81">
        <v>5</v>
      </c>
      <c r="C81">
        <v>12</v>
      </c>
      <c r="D81">
        <v>6</v>
      </c>
    </row>
    <row r="82" spans="2:4" x14ac:dyDescent="0.4">
      <c r="B82">
        <v>11</v>
      </c>
      <c r="C82">
        <v>9</v>
      </c>
    </row>
    <row r="83" spans="2:4" x14ac:dyDescent="0.4">
      <c r="B83">
        <v>8</v>
      </c>
      <c r="C83">
        <v>10</v>
      </c>
    </row>
    <row r="84" spans="2:4" x14ac:dyDescent="0.4">
      <c r="B84">
        <v>7</v>
      </c>
      <c r="C84">
        <v>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="85" zoomScaleNormal="85" workbookViewId="0">
      <pane xSplit="9" ySplit="3" topLeftCell="J58" activePane="bottomRight" state="frozen"/>
      <selection pane="topRight" activeCell="H1" sqref="H1"/>
      <selection pane="bottomLeft" activeCell="A4" sqref="A4"/>
      <selection pane="bottomRight" activeCell="F68" sqref="F68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5" width="5.69921875" customWidth="1"/>
    <col min="6" max="6" width="3.5" customWidth="1"/>
    <col min="7" max="7" width="5.19921875" bestFit="1" customWidth="1"/>
    <col min="8" max="8" width="5.5" bestFit="1" customWidth="1"/>
    <col min="9" max="9" width="6.59765625" style="2" customWidth="1"/>
  </cols>
  <sheetData>
    <row r="1" spans="1:10" x14ac:dyDescent="0.4">
      <c r="B1" t="s">
        <v>0</v>
      </c>
      <c r="G1" t="s">
        <v>1</v>
      </c>
      <c r="I1" s="2">
        <f>SUM(I2:I300)</f>
        <v>-212</v>
      </c>
    </row>
    <row r="2" spans="1:10" x14ac:dyDescent="0.4">
      <c r="A2">
        <v>1</v>
      </c>
      <c r="B2">
        <v>10</v>
      </c>
      <c r="F2">
        <v>6</v>
      </c>
      <c r="G2" t="s">
        <v>78</v>
      </c>
      <c r="H2">
        <v>0</v>
      </c>
      <c r="I2" s="2">
        <f t="shared" ref="I2" si="0">H2*10/10-10</f>
        <v>-10</v>
      </c>
      <c r="J2" s="2">
        <f>I2+I9+I16+I23+I30+I37+I44+I51+I58+I65+I72+I79</f>
        <v>-110</v>
      </c>
    </row>
    <row r="3" spans="1:10" x14ac:dyDescent="0.4">
      <c r="B3">
        <v>3</v>
      </c>
      <c r="F3">
        <v>9</v>
      </c>
      <c r="G3" t="s">
        <v>79</v>
      </c>
      <c r="H3">
        <v>0</v>
      </c>
      <c r="I3" s="2">
        <f>H3*10/23-10</f>
        <v>-10</v>
      </c>
      <c r="J3" s="2">
        <f>I3+I10+I17+I24+I31+I38+I45+I52+I59+I66+I73+I80</f>
        <v>-102</v>
      </c>
    </row>
    <row r="4" spans="1:10" x14ac:dyDescent="0.4">
      <c r="B4">
        <v>9</v>
      </c>
      <c r="F4">
        <v>10</v>
      </c>
    </row>
    <row r="5" spans="1:10" x14ac:dyDescent="0.4">
      <c r="B5">
        <v>2</v>
      </c>
    </row>
    <row r="6" spans="1:10" x14ac:dyDescent="0.4">
      <c r="B6">
        <v>8</v>
      </c>
    </row>
    <row r="7" spans="1:10" x14ac:dyDescent="0.4">
      <c r="B7">
        <v>1</v>
      </c>
    </row>
    <row r="9" spans="1:10" x14ac:dyDescent="0.4">
      <c r="A9">
        <v>2</v>
      </c>
      <c r="B9">
        <v>5</v>
      </c>
      <c r="F9">
        <v>2</v>
      </c>
      <c r="G9" t="s">
        <v>5</v>
      </c>
      <c r="H9">
        <v>0</v>
      </c>
      <c r="I9" s="2">
        <f t="shared" ref="I9" si="1">H9*10/10-10</f>
        <v>-10</v>
      </c>
    </row>
    <row r="10" spans="1:10" x14ac:dyDescent="0.4">
      <c r="B10">
        <v>1</v>
      </c>
      <c r="F10">
        <v>5</v>
      </c>
      <c r="G10" t="s">
        <v>6</v>
      </c>
      <c r="H10">
        <v>0</v>
      </c>
      <c r="I10" s="2">
        <f>H10*10/55-10</f>
        <v>-10</v>
      </c>
    </row>
    <row r="11" spans="1:10" x14ac:dyDescent="0.4">
      <c r="B11">
        <v>9</v>
      </c>
      <c r="F11">
        <v>10</v>
      </c>
    </row>
    <row r="12" spans="1:10" x14ac:dyDescent="0.4">
      <c r="B12">
        <v>7</v>
      </c>
    </row>
    <row r="13" spans="1:10" x14ac:dyDescent="0.4">
      <c r="B13">
        <v>10</v>
      </c>
    </row>
    <row r="14" spans="1:10" x14ac:dyDescent="0.4">
      <c r="B14">
        <v>2</v>
      </c>
    </row>
    <row r="16" spans="1:10" x14ac:dyDescent="0.4">
      <c r="A16">
        <v>3</v>
      </c>
      <c r="B16">
        <v>1</v>
      </c>
      <c r="F16">
        <v>3</v>
      </c>
      <c r="G16" t="s">
        <v>5</v>
      </c>
      <c r="H16">
        <v>0</v>
      </c>
      <c r="I16" s="2">
        <f t="shared" ref="I16" si="2">H16*10/10-10</f>
        <v>-10</v>
      </c>
    </row>
    <row r="17" spans="1:9" x14ac:dyDescent="0.4">
      <c r="B17">
        <v>11</v>
      </c>
      <c r="F17">
        <v>11</v>
      </c>
      <c r="G17" t="s">
        <v>6</v>
      </c>
      <c r="H17">
        <v>40</v>
      </c>
      <c r="I17" s="2">
        <f>H17*10/50-10</f>
        <v>-2</v>
      </c>
    </row>
    <row r="18" spans="1:9" x14ac:dyDescent="0.4">
      <c r="B18">
        <v>2</v>
      </c>
      <c r="F18">
        <v>7</v>
      </c>
    </row>
    <row r="19" spans="1:9" x14ac:dyDescent="0.4">
      <c r="B19">
        <v>3</v>
      </c>
    </row>
    <row r="20" spans="1:9" x14ac:dyDescent="0.4">
      <c r="B20">
        <v>7</v>
      </c>
    </row>
    <row r="21" spans="1:9" x14ac:dyDescent="0.4">
      <c r="B21">
        <v>4</v>
      </c>
    </row>
    <row r="23" spans="1:9" x14ac:dyDescent="0.4">
      <c r="A23">
        <v>4</v>
      </c>
      <c r="B23">
        <v>3</v>
      </c>
      <c r="F23">
        <v>9</v>
      </c>
      <c r="G23" t="s">
        <v>5</v>
      </c>
      <c r="H23">
        <v>0</v>
      </c>
      <c r="I23" s="2">
        <f t="shared" ref="I23" si="3">H23*10/10-10</f>
        <v>-10</v>
      </c>
    </row>
    <row r="24" spans="1:9" x14ac:dyDescent="0.4">
      <c r="B24">
        <v>11</v>
      </c>
      <c r="F24">
        <v>12</v>
      </c>
      <c r="G24" t="s">
        <v>6</v>
      </c>
      <c r="H24">
        <v>0</v>
      </c>
      <c r="I24" s="2">
        <f t="shared" ref="I24" si="4">H24*10/23-10</f>
        <v>-10</v>
      </c>
    </row>
    <row r="25" spans="1:9" x14ac:dyDescent="0.4">
      <c r="B25">
        <v>4</v>
      </c>
      <c r="F25">
        <v>2</v>
      </c>
    </row>
    <row r="26" spans="1:9" x14ac:dyDescent="0.4">
      <c r="B26">
        <v>7</v>
      </c>
    </row>
    <row r="27" spans="1:9" x14ac:dyDescent="0.4">
      <c r="B27">
        <v>1</v>
      </c>
    </row>
    <row r="28" spans="1:9" x14ac:dyDescent="0.4">
      <c r="B28">
        <v>12</v>
      </c>
    </row>
    <row r="30" spans="1:9" x14ac:dyDescent="0.4">
      <c r="A30">
        <v>5</v>
      </c>
      <c r="B30">
        <v>9</v>
      </c>
      <c r="F30">
        <v>1</v>
      </c>
      <c r="G30" t="s">
        <v>5</v>
      </c>
      <c r="H30">
        <v>0</v>
      </c>
      <c r="I30" s="2">
        <f t="shared" ref="I30" si="5">H30*10/10-10</f>
        <v>-10</v>
      </c>
    </row>
    <row r="31" spans="1:9" x14ac:dyDescent="0.4">
      <c r="B31">
        <v>2</v>
      </c>
      <c r="F31">
        <v>7</v>
      </c>
      <c r="G31" t="s">
        <v>6</v>
      </c>
      <c r="H31">
        <v>0</v>
      </c>
      <c r="I31" s="2">
        <f t="shared" ref="I31" si="6">H31*10/23-10</f>
        <v>-10</v>
      </c>
    </row>
    <row r="32" spans="1:9" x14ac:dyDescent="0.4">
      <c r="B32">
        <v>8</v>
      </c>
      <c r="F32">
        <v>3</v>
      </c>
    </row>
    <row r="33" spans="1:9" x14ac:dyDescent="0.4">
      <c r="B33">
        <v>6</v>
      </c>
    </row>
    <row r="34" spans="1:9" x14ac:dyDescent="0.4">
      <c r="B34">
        <v>1</v>
      </c>
    </row>
    <row r="35" spans="1:9" x14ac:dyDescent="0.4">
      <c r="B35">
        <v>12</v>
      </c>
    </row>
    <row r="37" spans="1:9" x14ac:dyDescent="0.4">
      <c r="A37">
        <v>6</v>
      </c>
      <c r="B37">
        <v>8</v>
      </c>
      <c r="C37">
        <v>8</v>
      </c>
      <c r="D37">
        <v>8</v>
      </c>
      <c r="E37">
        <v>2</v>
      </c>
      <c r="F37">
        <v>1</v>
      </c>
      <c r="G37" t="s">
        <v>5</v>
      </c>
      <c r="H37">
        <v>0</v>
      </c>
      <c r="I37" s="2">
        <f>H37*10-10</f>
        <v>-10</v>
      </c>
    </row>
    <row r="38" spans="1:9" x14ac:dyDescent="0.4">
      <c r="B38">
        <v>4</v>
      </c>
      <c r="C38">
        <v>4</v>
      </c>
      <c r="D38">
        <v>12</v>
      </c>
      <c r="E38">
        <v>12</v>
      </c>
      <c r="F38">
        <v>4</v>
      </c>
      <c r="G38" t="s">
        <v>6</v>
      </c>
      <c r="H38">
        <v>0</v>
      </c>
      <c r="I38" s="2">
        <f t="shared" ref="I38" si="7">H38*10/23-10</f>
        <v>-10</v>
      </c>
    </row>
    <row r="39" spans="1:9" x14ac:dyDescent="0.4">
      <c r="B39">
        <v>12</v>
      </c>
      <c r="C39">
        <v>12</v>
      </c>
      <c r="D39">
        <v>1</v>
      </c>
      <c r="E39">
        <v>7</v>
      </c>
      <c r="F39">
        <v>5</v>
      </c>
    </row>
    <row r="40" spans="1:9" x14ac:dyDescent="0.4">
      <c r="B40">
        <v>5</v>
      </c>
      <c r="C40">
        <v>9</v>
      </c>
      <c r="D40">
        <v>6</v>
      </c>
      <c r="E40">
        <v>8</v>
      </c>
    </row>
    <row r="41" spans="1:9" x14ac:dyDescent="0.4">
      <c r="B41">
        <v>1</v>
      </c>
      <c r="C41">
        <v>5</v>
      </c>
      <c r="D41">
        <v>5</v>
      </c>
      <c r="E41">
        <v>1</v>
      </c>
    </row>
    <row r="42" spans="1:9" x14ac:dyDescent="0.4">
      <c r="B42">
        <v>6</v>
      </c>
      <c r="C42">
        <v>6</v>
      </c>
      <c r="D42">
        <v>2</v>
      </c>
      <c r="E42">
        <v>6</v>
      </c>
    </row>
    <row r="44" spans="1:9" x14ac:dyDescent="0.4">
      <c r="A44">
        <v>7</v>
      </c>
      <c r="B44">
        <v>4</v>
      </c>
      <c r="C44">
        <v>10</v>
      </c>
      <c r="D44">
        <v>4</v>
      </c>
      <c r="E44">
        <v>7</v>
      </c>
      <c r="F44">
        <v>7</v>
      </c>
      <c r="G44" t="s">
        <v>5</v>
      </c>
      <c r="H44">
        <v>0</v>
      </c>
      <c r="I44" s="2">
        <f t="shared" ref="I44" si="8">H44*10/10-10</f>
        <v>-10</v>
      </c>
    </row>
    <row r="45" spans="1:9" x14ac:dyDescent="0.4">
      <c r="B45">
        <v>6</v>
      </c>
      <c r="C45">
        <v>4</v>
      </c>
      <c r="D45">
        <v>7</v>
      </c>
      <c r="E45">
        <v>4</v>
      </c>
      <c r="F45">
        <v>6</v>
      </c>
      <c r="G45" t="s">
        <v>6</v>
      </c>
      <c r="H45">
        <v>0</v>
      </c>
      <c r="I45" s="2">
        <f t="shared" ref="I45" si="9">H45*10/23-10</f>
        <v>-10</v>
      </c>
    </row>
    <row r="46" spans="1:9" x14ac:dyDescent="0.4">
      <c r="B46">
        <v>2</v>
      </c>
      <c r="C46">
        <v>11</v>
      </c>
      <c r="D46">
        <v>9</v>
      </c>
      <c r="E46">
        <v>10</v>
      </c>
      <c r="F46">
        <v>4</v>
      </c>
    </row>
    <row r="47" spans="1:9" x14ac:dyDescent="0.4">
      <c r="B47">
        <v>10</v>
      </c>
      <c r="C47">
        <v>6</v>
      </c>
      <c r="D47">
        <v>10</v>
      </c>
      <c r="E47">
        <v>9</v>
      </c>
    </row>
    <row r="48" spans="1:9" x14ac:dyDescent="0.4">
      <c r="B48">
        <v>7</v>
      </c>
      <c r="C48">
        <v>9</v>
      </c>
      <c r="D48">
        <v>6</v>
      </c>
      <c r="E48">
        <v>11</v>
      </c>
    </row>
    <row r="49" spans="1:9" x14ac:dyDescent="0.4">
      <c r="B49">
        <v>9</v>
      </c>
      <c r="C49">
        <v>7</v>
      </c>
      <c r="D49">
        <v>11</v>
      </c>
      <c r="E49">
        <v>6</v>
      </c>
    </row>
    <row r="51" spans="1:9" x14ac:dyDescent="0.4">
      <c r="A51">
        <v>8</v>
      </c>
      <c r="B51">
        <v>12</v>
      </c>
      <c r="C51">
        <v>1</v>
      </c>
      <c r="D51">
        <v>5</v>
      </c>
      <c r="E51">
        <v>5</v>
      </c>
      <c r="F51">
        <v>6</v>
      </c>
      <c r="G51" t="s">
        <v>5</v>
      </c>
      <c r="H51">
        <v>0</v>
      </c>
      <c r="I51" s="2">
        <f t="shared" ref="I51" si="10">H51*10/10-10</f>
        <v>-10</v>
      </c>
    </row>
    <row r="52" spans="1:9" x14ac:dyDescent="0.4">
      <c r="B52">
        <v>5</v>
      </c>
      <c r="C52">
        <v>10</v>
      </c>
      <c r="D52">
        <v>10</v>
      </c>
      <c r="E52">
        <v>3</v>
      </c>
      <c r="F52">
        <v>11</v>
      </c>
      <c r="G52" t="s">
        <v>6</v>
      </c>
      <c r="H52">
        <v>0</v>
      </c>
      <c r="I52" s="2">
        <f t="shared" ref="I52" si="11">H52*10/23-10</f>
        <v>-10</v>
      </c>
    </row>
    <row r="53" spans="1:9" x14ac:dyDescent="0.4">
      <c r="B53">
        <v>11</v>
      </c>
      <c r="C53">
        <v>3</v>
      </c>
      <c r="D53">
        <v>1</v>
      </c>
      <c r="E53">
        <v>6</v>
      </c>
      <c r="F53">
        <v>7</v>
      </c>
    </row>
    <row r="54" spans="1:9" x14ac:dyDescent="0.4">
      <c r="B54">
        <v>1</v>
      </c>
      <c r="C54">
        <v>12</v>
      </c>
      <c r="D54">
        <v>3</v>
      </c>
      <c r="E54">
        <v>9</v>
      </c>
    </row>
    <row r="55" spans="1:9" x14ac:dyDescent="0.4">
      <c r="B55">
        <v>6</v>
      </c>
      <c r="C55">
        <v>5</v>
      </c>
      <c r="D55">
        <v>9</v>
      </c>
      <c r="E55">
        <v>10</v>
      </c>
    </row>
    <row r="56" spans="1:9" x14ac:dyDescent="0.4">
      <c r="B56">
        <v>4</v>
      </c>
      <c r="C56">
        <v>4</v>
      </c>
      <c r="D56">
        <v>8</v>
      </c>
      <c r="E56">
        <v>4</v>
      </c>
    </row>
    <row r="58" spans="1:9" x14ac:dyDescent="0.4">
      <c r="A58">
        <v>9</v>
      </c>
      <c r="G58" t="s">
        <v>5</v>
      </c>
      <c r="H58">
        <v>0</v>
      </c>
      <c r="I58" s="2">
        <f t="shared" ref="I58" si="12">H58*10/10-10</f>
        <v>-10</v>
      </c>
    </row>
    <row r="59" spans="1:9" x14ac:dyDescent="0.4">
      <c r="G59" t="s">
        <v>6</v>
      </c>
      <c r="H59">
        <v>0</v>
      </c>
      <c r="I59" s="2">
        <f t="shared" ref="I59" si="13">H59*10/23-10</f>
        <v>-10</v>
      </c>
    </row>
    <row r="65" spans="1:9" x14ac:dyDescent="0.4">
      <c r="A65">
        <v>10</v>
      </c>
      <c r="B65">
        <v>11</v>
      </c>
      <c r="C65">
        <v>6</v>
      </c>
      <c r="D65">
        <v>6</v>
      </c>
      <c r="E65">
        <v>6</v>
      </c>
      <c r="F65">
        <v>9</v>
      </c>
      <c r="G65" t="s">
        <v>5</v>
      </c>
      <c r="H65">
        <v>0</v>
      </c>
      <c r="I65" s="2">
        <f t="shared" ref="I65" si="14">H65*10/10-10</f>
        <v>-10</v>
      </c>
    </row>
    <row r="66" spans="1:9" x14ac:dyDescent="0.4">
      <c r="B66">
        <v>2</v>
      </c>
      <c r="C66">
        <v>11</v>
      </c>
      <c r="D66">
        <v>11</v>
      </c>
      <c r="E66">
        <v>5</v>
      </c>
      <c r="F66">
        <v>11</v>
      </c>
      <c r="G66" t="s">
        <v>6</v>
      </c>
      <c r="H66">
        <v>0</v>
      </c>
      <c r="I66" s="2">
        <f t="shared" ref="I66" si="15">H66*10/23-10</f>
        <v>-10</v>
      </c>
    </row>
    <row r="67" spans="1:9" x14ac:dyDescent="0.4">
      <c r="B67">
        <v>9</v>
      </c>
      <c r="C67">
        <v>9</v>
      </c>
      <c r="D67">
        <v>5</v>
      </c>
      <c r="E67">
        <v>11</v>
      </c>
      <c r="F67">
        <v>2</v>
      </c>
    </row>
    <row r="68" spans="1:9" x14ac:dyDescent="0.4">
      <c r="B68">
        <v>6</v>
      </c>
      <c r="C68">
        <v>2</v>
      </c>
      <c r="D68">
        <v>3</v>
      </c>
      <c r="E68">
        <v>3</v>
      </c>
    </row>
    <row r="69" spans="1:9" x14ac:dyDescent="0.4">
      <c r="B69">
        <v>8</v>
      </c>
      <c r="C69">
        <v>5</v>
      </c>
      <c r="D69">
        <v>2</v>
      </c>
      <c r="E69">
        <v>8</v>
      </c>
    </row>
    <row r="70" spans="1:9" x14ac:dyDescent="0.4">
      <c r="B70">
        <v>3</v>
      </c>
      <c r="C70">
        <v>8</v>
      </c>
      <c r="D70">
        <v>9</v>
      </c>
      <c r="E70">
        <v>12</v>
      </c>
    </row>
    <row r="72" spans="1:9" x14ac:dyDescent="0.4">
      <c r="A72">
        <v>11</v>
      </c>
      <c r="B72">
        <v>6</v>
      </c>
      <c r="C72">
        <v>6</v>
      </c>
      <c r="D72">
        <v>12</v>
      </c>
      <c r="E72">
        <v>4</v>
      </c>
      <c r="G72" t="s">
        <v>5</v>
      </c>
      <c r="H72">
        <v>0</v>
      </c>
      <c r="I72" s="2">
        <f t="shared" ref="I72" si="16">H72*10/10-10</f>
        <v>-10</v>
      </c>
    </row>
    <row r="73" spans="1:9" x14ac:dyDescent="0.4">
      <c r="B73">
        <v>10</v>
      </c>
      <c r="C73">
        <v>2</v>
      </c>
      <c r="D73">
        <v>4</v>
      </c>
      <c r="E73">
        <v>6</v>
      </c>
      <c r="G73" t="s">
        <v>6</v>
      </c>
      <c r="H73">
        <v>0</v>
      </c>
      <c r="I73" s="2">
        <f t="shared" ref="I73" si="17">H73*10/23-10</f>
        <v>-10</v>
      </c>
    </row>
    <row r="74" spans="1:9" x14ac:dyDescent="0.4">
      <c r="B74">
        <v>5</v>
      </c>
      <c r="C74">
        <v>9</v>
      </c>
      <c r="D74">
        <v>9</v>
      </c>
      <c r="E74">
        <v>9</v>
      </c>
    </row>
    <row r="75" spans="1:9" x14ac:dyDescent="0.4">
      <c r="B75">
        <v>3</v>
      </c>
      <c r="C75">
        <v>10</v>
      </c>
      <c r="D75">
        <v>6</v>
      </c>
      <c r="E75">
        <v>12</v>
      </c>
    </row>
    <row r="76" spans="1:9" x14ac:dyDescent="0.4">
      <c r="B76">
        <v>8</v>
      </c>
      <c r="C76">
        <v>5</v>
      </c>
      <c r="D76">
        <v>5</v>
      </c>
      <c r="E76">
        <v>8</v>
      </c>
    </row>
    <row r="77" spans="1:9" x14ac:dyDescent="0.4">
      <c r="B77">
        <v>2</v>
      </c>
      <c r="C77">
        <v>7</v>
      </c>
      <c r="D77">
        <v>3</v>
      </c>
      <c r="E77">
        <v>3</v>
      </c>
    </row>
    <row r="78" spans="1:9" x14ac:dyDescent="0.4">
      <c r="D78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9"/>
  <sheetViews>
    <sheetView workbookViewId="0">
      <selection activeCell="E4" sqref="E4"/>
    </sheetView>
  </sheetViews>
  <sheetFormatPr defaultRowHeight="17.399999999999999" x14ac:dyDescent="0.4"/>
  <sheetData>
    <row r="1" spans="1:79" ht="16.5" x14ac:dyDescent="0.3">
      <c r="A1" t="s">
        <v>52</v>
      </c>
      <c r="B1" s="1">
        <v>0.18349144100000001</v>
      </c>
      <c r="C1" t="s">
        <v>77</v>
      </c>
      <c r="D1" s="1">
        <v>0.21758063</v>
      </c>
      <c r="E1" t="s">
        <v>9</v>
      </c>
      <c r="F1">
        <v>0.15755301999999999</v>
      </c>
      <c r="G1" t="s">
        <v>10</v>
      </c>
      <c r="H1">
        <v>0.18647342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73</v>
      </c>
      <c r="AB1" t="s">
        <v>24</v>
      </c>
      <c r="AC1" t="s">
        <v>25</v>
      </c>
      <c r="AD1" t="s">
        <v>75</v>
      </c>
      <c r="AE1" t="s">
        <v>76</v>
      </c>
      <c r="AF1" t="s">
        <v>77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</row>
    <row r="2" spans="1:79" ht="16.5" x14ac:dyDescent="0.3">
      <c r="A2" t="s">
        <v>77</v>
      </c>
      <c r="B2" s="1">
        <v>0.15839761699999999</v>
      </c>
      <c r="C2" t="s">
        <v>52</v>
      </c>
      <c r="D2" s="1">
        <v>0.17200985699999999</v>
      </c>
      <c r="E2" t="s">
        <v>10</v>
      </c>
      <c r="F2">
        <v>0.10954996</v>
      </c>
      <c r="G2" t="s">
        <v>9</v>
      </c>
      <c r="H2">
        <v>7.5096670000000004E-2</v>
      </c>
      <c r="I2" s="1"/>
      <c r="J2" s="1"/>
      <c r="K2" s="1">
        <v>0.113047626</v>
      </c>
      <c r="L2" s="1">
        <v>7.5492507099999997E-4</v>
      </c>
      <c r="M2" s="1">
        <v>9.06909248E-4</v>
      </c>
      <c r="N2" s="1">
        <v>4.3909920099999997E-5</v>
      </c>
      <c r="O2" s="1">
        <v>1.2702445000000001E-4</v>
      </c>
      <c r="P2" s="1">
        <v>2.8743024700000002E-4</v>
      </c>
      <c r="Q2" s="1">
        <v>6.0233492299999998E-5</v>
      </c>
      <c r="R2" s="1">
        <v>6.7144631299999994E-5</v>
      </c>
      <c r="S2" s="1">
        <v>3.4129009300000002E-6</v>
      </c>
      <c r="T2" s="1">
        <v>1.2988987099999999E-4</v>
      </c>
      <c r="U2" s="1">
        <v>1.27814874E-4</v>
      </c>
      <c r="V2" s="1">
        <v>1.66939078E-4</v>
      </c>
      <c r="W2" s="1">
        <v>1.3469159699999999E-4</v>
      </c>
      <c r="X2" s="1">
        <v>1.6187206999999999E-4</v>
      </c>
      <c r="Y2" s="1">
        <v>2.1089904200000001E-4</v>
      </c>
      <c r="Z2" s="1">
        <v>3.6654844199999998E-4</v>
      </c>
      <c r="AA2" s="1">
        <v>3.46725959E-4</v>
      </c>
      <c r="AB2" s="1">
        <v>1.7108418900000001E-4</v>
      </c>
      <c r="AC2" s="1">
        <v>1.8644848600000001E-3</v>
      </c>
      <c r="AD2" s="1">
        <v>0.117957812</v>
      </c>
      <c r="AE2" s="1">
        <v>0.15402198</v>
      </c>
      <c r="AF2" s="1">
        <v>0.15839761699999999</v>
      </c>
      <c r="AG2" s="1">
        <v>1.31261258E-4</v>
      </c>
      <c r="AH2" s="1">
        <v>4.6312675200000003E-5</v>
      </c>
      <c r="AI2" s="1">
        <v>4.2469948000000003E-5</v>
      </c>
      <c r="AJ2" s="1">
        <v>2.9081371900000001E-5</v>
      </c>
      <c r="AK2" s="1">
        <v>8.8744158799999994E-5</v>
      </c>
      <c r="AL2" s="1">
        <v>1.8502957699999999E-4</v>
      </c>
      <c r="AM2" s="1">
        <v>1.4109997199999999E-4</v>
      </c>
      <c r="AN2" s="1">
        <v>1.9287311899999999E-4</v>
      </c>
      <c r="AO2" s="1">
        <v>1.31677446E-4</v>
      </c>
      <c r="AP2" s="1">
        <v>1.40526673E-4</v>
      </c>
      <c r="AQ2" s="1">
        <v>2.0923423700000001E-4</v>
      </c>
      <c r="AR2" s="1">
        <v>8.41437482E-5</v>
      </c>
      <c r="AS2" s="1">
        <v>5.1737861200000001E-5</v>
      </c>
      <c r="AT2" s="1">
        <v>3.8842138299999997E-5</v>
      </c>
      <c r="AU2" s="1">
        <v>1.0831694699999999E-4</v>
      </c>
      <c r="AV2" s="1">
        <v>1.1175088500000001E-4</v>
      </c>
      <c r="AW2" s="1">
        <v>6.9594667000000003E-5</v>
      </c>
      <c r="AX2" s="1">
        <v>3.0893852999999997E-5</v>
      </c>
      <c r="AY2" s="1">
        <v>2.18695447E-5</v>
      </c>
      <c r="AZ2" s="1">
        <v>6.70122777E-5</v>
      </c>
      <c r="BA2" s="1">
        <v>7.7227006100000006E-5</v>
      </c>
      <c r="BB2" s="1">
        <v>1.00058637E-5</v>
      </c>
      <c r="BC2" s="1">
        <v>9.4381420700000007E-6</v>
      </c>
      <c r="BD2" s="1">
        <v>1.1413420599999999E-5</v>
      </c>
      <c r="BE2" s="1">
        <v>0.127126079</v>
      </c>
      <c r="BF2" s="1">
        <v>0.136224025</v>
      </c>
      <c r="BG2" s="1">
        <v>0.18349144100000001</v>
      </c>
      <c r="BH2" s="1">
        <v>9.5562273299999999E-5</v>
      </c>
      <c r="BI2" s="1">
        <v>7.4419784899999996E-5</v>
      </c>
      <c r="BJ2" s="1">
        <v>6.8302491399999994E-5</v>
      </c>
      <c r="BK2" s="1">
        <v>8.4468200500000004E-5</v>
      </c>
      <c r="BL2" s="1">
        <v>4.8632713999999998E-5</v>
      </c>
      <c r="BM2" s="1">
        <v>1.22746447E-4</v>
      </c>
      <c r="BN2" s="1">
        <v>1.2421759700000001E-4</v>
      </c>
      <c r="BO2" s="1">
        <v>8.7296964299999998E-5</v>
      </c>
      <c r="BP2" s="1">
        <v>9.7762061699999998E-5</v>
      </c>
      <c r="BQ2" s="1">
        <v>7.1971692800000005E-5</v>
      </c>
      <c r="BR2" s="1">
        <v>8.6592991799999997E-5</v>
      </c>
      <c r="BS2" s="1">
        <v>8.9126013399999995E-5</v>
      </c>
      <c r="BT2" s="1">
        <v>7.4790482099999997E-5</v>
      </c>
      <c r="BU2" s="1">
        <v>6.8742937700000005E-5</v>
      </c>
      <c r="BV2" s="1">
        <v>3.5335152400000002E-5</v>
      </c>
      <c r="BW2" s="1">
        <v>1.4229752500000001E-4</v>
      </c>
      <c r="BX2" s="1">
        <v>1.05848236E-4</v>
      </c>
      <c r="BY2" s="1">
        <v>1.09519453E-4</v>
      </c>
      <c r="BZ2" s="1">
        <v>1.01422218E-4</v>
      </c>
      <c r="CA2" s="1">
        <v>8.1868774099999998E-5</v>
      </c>
    </row>
    <row r="3" spans="1:79" ht="16.5" x14ac:dyDescent="0.3">
      <c r="A3" t="s">
        <v>76</v>
      </c>
      <c r="B3" s="1">
        <v>0.15402198</v>
      </c>
      <c r="C3" t="s">
        <v>76</v>
      </c>
      <c r="D3" s="1">
        <v>0.13571487300000001</v>
      </c>
      <c r="E3" t="s">
        <v>35</v>
      </c>
      <c r="F3">
        <v>6.084527E-2</v>
      </c>
      <c r="G3" t="s">
        <v>13</v>
      </c>
      <c r="H3">
        <v>3.6779470000000002E-2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73</v>
      </c>
      <c r="AB3" t="s">
        <v>24</v>
      </c>
      <c r="AC3" t="s">
        <v>25</v>
      </c>
      <c r="AD3" t="s">
        <v>75</v>
      </c>
      <c r="AE3" t="s">
        <v>76</v>
      </c>
      <c r="AF3" t="s">
        <v>77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41</v>
      </c>
      <c r="AW3" t="s">
        <v>42</v>
      </c>
      <c r="AX3" t="s">
        <v>43</v>
      </c>
      <c r="AY3" t="s">
        <v>44</v>
      </c>
      <c r="AZ3" t="s">
        <v>45</v>
      </c>
      <c r="BA3" t="s">
        <v>46</v>
      </c>
      <c r="BB3" t="s">
        <v>47</v>
      </c>
      <c r="BC3" t="s">
        <v>48</v>
      </c>
      <c r="BD3" t="s">
        <v>49</v>
      </c>
      <c r="BE3" t="s">
        <v>50</v>
      </c>
      <c r="BF3" t="s">
        <v>51</v>
      </c>
      <c r="BG3" t="s">
        <v>52</v>
      </c>
      <c r="BH3" t="s">
        <v>53</v>
      </c>
      <c r="BI3" t="s">
        <v>54</v>
      </c>
      <c r="BJ3" t="s">
        <v>55</v>
      </c>
      <c r="BK3" t="s">
        <v>56</v>
      </c>
      <c r="BL3" t="s">
        <v>57</v>
      </c>
      <c r="BM3" t="s">
        <v>58</v>
      </c>
      <c r="BN3" t="s">
        <v>59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</row>
    <row r="4" spans="1:79" ht="16.5" x14ac:dyDescent="0.3">
      <c r="A4" t="s">
        <v>51</v>
      </c>
      <c r="B4" s="1">
        <v>0.136224025</v>
      </c>
      <c r="C4" t="s">
        <v>75</v>
      </c>
      <c r="D4" s="1">
        <v>0.131310961</v>
      </c>
      <c r="E4" t="s">
        <v>34</v>
      </c>
      <c r="F4">
        <v>3.9078460000000002E-2</v>
      </c>
      <c r="G4" t="s">
        <v>36</v>
      </c>
      <c r="H4">
        <v>3.165192E-2</v>
      </c>
      <c r="K4" s="1">
        <v>0.10208099700000001</v>
      </c>
      <c r="L4" s="1">
        <v>8.1230009100000003E-4</v>
      </c>
      <c r="M4" s="1">
        <v>7.2116026200000002E-4</v>
      </c>
      <c r="N4" s="1">
        <v>4.2904706499999997E-5</v>
      </c>
      <c r="O4" s="1">
        <v>1.1853115E-4</v>
      </c>
      <c r="P4" s="1">
        <v>2.3184457800000001E-4</v>
      </c>
      <c r="Q4" s="1">
        <v>2.6450110999999999E-5</v>
      </c>
      <c r="R4" s="1">
        <v>4.7029672699999999E-5</v>
      </c>
      <c r="S4" s="1">
        <v>2.4084241199999999E-6</v>
      </c>
      <c r="T4" s="1">
        <v>1.1755281E-4</v>
      </c>
      <c r="U4" s="1">
        <v>1.5044897300000001E-4</v>
      </c>
      <c r="V4" s="1">
        <v>1.6303043299999999E-4</v>
      </c>
      <c r="W4" s="1">
        <v>1.2807953900000001E-4</v>
      </c>
      <c r="X4" s="1">
        <v>1.4111919800000001E-4</v>
      </c>
      <c r="Y4" s="1">
        <v>2.13867927E-4</v>
      </c>
      <c r="Z4" s="1">
        <v>2.0756957399999999E-4</v>
      </c>
      <c r="AA4" s="1">
        <v>6.7357086699999997E-4</v>
      </c>
      <c r="AB4" s="1">
        <v>1.86154727E-4</v>
      </c>
      <c r="AC4" s="1">
        <v>2.0949185299999999E-3</v>
      </c>
      <c r="AD4" s="1">
        <v>0.131310961</v>
      </c>
      <c r="AE4" s="1">
        <v>0.13571487300000001</v>
      </c>
      <c r="AF4" s="1">
        <v>0.21758063</v>
      </c>
      <c r="AG4" s="1">
        <v>1.0780492800000001E-4</v>
      </c>
      <c r="AH4" s="1">
        <v>4.3175141600000001E-5</v>
      </c>
      <c r="AI4" s="1">
        <v>3.6751423600000001E-5</v>
      </c>
      <c r="AJ4" s="1">
        <v>2.05345528E-5</v>
      </c>
      <c r="AK4" s="1">
        <v>9.4178652000000002E-5</v>
      </c>
      <c r="AL4" s="1">
        <v>1.6630280600000001E-4</v>
      </c>
      <c r="AM4" s="1">
        <v>1.3316155900000001E-4</v>
      </c>
      <c r="AN4" s="1">
        <v>1.6248361099999999E-4</v>
      </c>
      <c r="AO4" s="1">
        <v>1.25517165E-4</v>
      </c>
      <c r="AP4" s="1">
        <v>4.5091996299999998E-4</v>
      </c>
      <c r="AQ4" s="1">
        <v>2.0249076300000001E-4</v>
      </c>
      <c r="AR4" s="1">
        <v>1.6775253800000001E-4</v>
      </c>
      <c r="AS4" s="1">
        <v>4.5831357499999997E-5</v>
      </c>
      <c r="AT4" s="1">
        <v>3.6250719300000002E-5</v>
      </c>
      <c r="AU4" s="1">
        <v>1.2503637599999999E-4</v>
      </c>
      <c r="AV4" s="1">
        <v>9.2883349900000004E-5</v>
      </c>
      <c r="AW4" s="1">
        <v>6.4660643300000001E-5</v>
      </c>
      <c r="AX4" s="1">
        <v>3.3601848399999998E-5</v>
      </c>
      <c r="AY4" s="1">
        <v>2.33614909E-5</v>
      </c>
      <c r="AZ4" s="1">
        <v>7.0618411000000005E-5</v>
      </c>
      <c r="BA4" s="1">
        <v>6.3447579700000003E-5</v>
      </c>
      <c r="BB4" s="1">
        <v>6.9162027199999997E-6</v>
      </c>
      <c r="BC4" s="1">
        <v>6.3911871800000004E-6</v>
      </c>
      <c r="BD4" s="1">
        <v>8.0184127700000005E-6</v>
      </c>
      <c r="BE4" s="1">
        <v>0.116232632</v>
      </c>
      <c r="BF4" s="1">
        <v>0.114956139</v>
      </c>
      <c r="BG4" s="1">
        <v>0.17200985699999999</v>
      </c>
      <c r="BH4" s="1">
        <v>9.3498239700000007E-5</v>
      </c>
      <c r="BI4" s="1">
        <v>7.3443049800000002E-5</v>
      </c>
      <c r="BJ4" s="1">
        <v>7.2300967500000006E-5</v>
      </c>
      <c r="BK4" s="1">
        <v>8.4037879399999999E-5</v>
      </c>
      <c r="BL4" s="1">
        <v>5.0427244100000003E-5</v>
      </c>
      <c r="BM4" s="1">
        <v>1.2565694900000001E-4</v>
      </c>
      <c r="BN4" s="1">
        <v>1.16187704E-4</v>
      </c>
      <c r="BO4" s="1">
        <v>9.9424451999999999E-5</v>
      </c>
      <c r="BP4" s="1">
        <v>1.02728423E-4</v>
      </c>
      <c r="BQ4" s="1">
        <v>8.0264538500000006E-5</v>
      </c>
      <c r="BR4" s="1">
        <v>8.8789301900000001E-5</v>
      </c>
      <c r="BS4" s="1">
        <v>8.6982948400000001E-5</v>
      </c>
      <c r="BT4" s="1">
        <v>7.1658660500000001E-5</v>
      </c>
      <c r="BU4" s="1">
        <v>6.3279700900000001E-5</v>
      </c>
      <c r="BV4" s="1">
        <v>3.9796584000000001E-5</v>
      </c>
      <c r="BW4" s="1">
        <v>1.39410746E-4</v>
      </c>
      <c r="BX4" s="1">
        <v>1.14638917E-4</v>
      </c>
      <c r="BY4" s="1">
        <v>9.4369461000000005E-5</v>
      </c>
      <c r="BZ4" s="1">
        <v>8.0203735899999999E-5</v>
      </c>
      <c r="CA4" s="1">
        <v>6.97797544E-5</v>
      </c>
    </row>
    <row r="5" spans="1:79" ht="16.5" x14ac:dyDescent="0.3">
      <c r="A5" t="s">
        <v>50</v>
      </c>
      <c r="B5" s="1">
        <v>0.127126079</v>
      </c>
      <c r="C5" t="s">
        <v>50</v>
      </c>
      <c r="D5" s="1">
        <v>0.116232632</v>
      </c>
      <c r="E5" t="s">
        <v>13</v>
      </c>
      <c r="F5">
        <v>3.7234330000000003E-2</v>
      </c>
      <c r="G5" t="s">
        <v>31</v>
      </c>
      <c r="H5">
        <v>3.0082649999999999E-2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K5" t="s">
        <v>46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</row>
    <row r="6" spans="1:79" ht="16.5" x14ac:dyDescent="0.3">
      <c r="A6" t="s">
        <v>75</v>
      </c>
      <c r="B6" s="1">
        <v>0.117957812</v>
      </c>
      <c r="C6" t="s">
        <v>51</v>
      </c>
      <c r="D6" s="1">
        <v>0.114956139</v>
      </c>
      <c r="E6" t="s">
        <v>36</v>
      </c>
      <c r="F6">
        <v>3.4670409999999999E-2</v>
      </c>
      <c r="G6" t="s">
        <v>45</v>
      </c>
      <c r="H6">
        <v>2.9960420000000001E-2</v>
      </c>
      <c r="K6">
        <v>0</v>
      </c>
      <c r="L6">
        <v>0.15755301999999999</v>
      </c>
      <c r="M6">
        <v>0.10954996</v>
      </c>
      <c r="N6">
        <v>5.4940700000000002E-3</v>
      </c>
      <c r="O6">
        <v>2.1138549999999999E-2</v>
      </c>
      <c r="P6">
        <v>3.7234330000000003E-2</v>
      </c>
      <c r="Q6">
        <v>1.6507259999999999E-2</v>
      </c>
      <c r="R6">
        <v>1.314772E-2</v>
      </c>
      <c r="S6">
        <v>5.8956599999999996E-3</v>
      </c>
      <c r="T6">
        <v>2.4848700000000001E-3</v>
      </c>
      <c r="U6">
        <v>1.6792999999999999E-2</v>
      </c>
      <c r="V6">
        <v>2.4716060000000002E-2</v>
      </c>
      <c r="W6">
        <v>1.742879E-2</v>
      </c>
      <c r="X6">
        <v>1.553325E-2</v>
      </c>
      <c r="Y6">
        <v>3.9078460000000002E-2</v>
      </c>
      <c r="Z6">
        <v>6.084527E-2</v>
      </c>
      <c r="AA6">
        <v>3.4670409999999999E-2</v>
      </c>
      <c r="AB6">
        <v>2.0363530000000001E-2</v>
      </c>
      <c r="AC6">
        <v>5.7111499999999999E-3</v>
      </c>
      <c r="AD6">
        <v>6.6751700000000002E-3</v>
      </c>
      <c r="AE6">
        <v>1.9291849999999999E-2</v>
      </c>
      <c r="AF6">
        <v>1.544855E-2</v>
      </c>
      <c r="AG6">
        <v>1.412156E-2</v>
      </c>
      <c r="AH6">
        <v>9.7882000000000004E-3</v>
      </c>
      <c r="AI6">
        <v>3.3872500000000001E-3</v>
      </c>
      <c r="AJ6">
        <v>2.6181070000000001E-2</v>
      </c>
      <c r="AK6">
        <v>1.0539649999999999E-2</v>
      </c>
      <c r="AL6">
        <v>1.617675E-2</v>
      </c>
      <c r="AM6">
        <v>1.5773180000000001E-2</v>
      </c>
      <c r="AN6">
        <v>1.079395E-2</v>
      </c>
      <c r="AO6">
        <v>2.3515899999999999E-2</v>
      </c>
      <c r="AP6">
        <v>5.8510300000000001E-3</v>
      </c>
      <c r="AQ6">
        <v>1.8901520000000002E-2</v>
      </c>
      <c r="AR6">
        <v>1.5668029999999999E-2</v>
      </c>
      <c r="AS6">
        <v>1.072648E-2</v>
      </c>
      <c r="AT6">
        <v>2.415577E-2</v>
      </c>
      <c r="AU6">
        <v>9.4468E-3</v>
      </c>
      <c r="AV6">
        <v>1.4347169999999999E-2</v>
      </c>
      <c r="AW6">
        <v>1.4270359999999999E-2</v>
      </c>
      <c r="AX6">
        <v>1.2340769999999999E-2</v>
      </c>
      <c r="AY6">
        <v>8.0322799999999993E-3</v>
      </c>
      <c r="AZ6">
        <v>6.1968099999999996E-3</v>
      </c>
      <c r="BA6">
        <v>2.788436E-2</v>
      </c>
      <c r="BB6">
        <v>1.671951E-2</v>
      </c>
      <c r="BC6">
        <v>1.6541150000000001E-2</v>
      </c>
      <c r="BD6">
        <v>1.300188E-2</v>
      </c>
      <c r="BE6">
        <v>1.0077630000000001E-2</v>
      </c>
    </row>
    <row r="7" spans="1:79" ht="16.5" x14ac:dyDescent="0.3">
      <c r="A7" t="s">
        <v>8</v>
      </c>
      <c r="B7" s="1">
        <v>0.113047626</v>
      </c>
      <c r="C7" t="s">
        <v>8</v>
      </c>
      <c r="D7" s="1">
        <v>0.10208099700000001</v>
      </c>
      <c r="E7" t="s">
        <v>68</v>
      </c>
      <c r="F7">
        <v>2.788436E-2</v>
      </c>
      <c r="G7" t="s">
        <v>35</v>
      </c>
      <c r="H7">
        <v>2.7931979999999999E-2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53</v>
      </c>
      <c r="AM7" t="s">
        <v>54</v>
      </c>
      <c r="AN7" t="s">
        <v>55</v>
      </c>
      <c r="AO7" t="s">
        <v>56</v>
      </c>
      <c r="AP7" t="s">
        <v>57</v>
      </c>
      <c r="AQ7" t="s">
        <v>58</v>
      </c>
      <c r="AR7" t="s">
        <v>59</v>
      </c>
      <c r="AS7" t="s">
        <v>60</v>
      </c>
      <c r="AT7" t="s">
        <v>61</v>
      </c>
      <c r="AU7" t="s">
        <v>62</v>
      </c>
      <c r="AV7" t="s">
        <v>63</v>
      </c>
      <c r="AW7" t="s">
        <v>64</v>
      </c>
      <c r="AX7" t="s">
        <v>65</v>
      </c>
      <c r="AY7" t="s">
        <v>66</v>
      </c>
      <c r="AZ7" t="s">
        <v>67</v>
      </c>
      <c r="BA7" t="s">
        <v>68</v>
      </c>
      <c r="BB7" t="s">
        <v>69</v>
      </c>
      <c r="BC7" t="s">
        <v>70</v>
      </c>
      <c r="BD7" t="s">
        <v>71</v>
      </c>
      <c r="BE7" t="s">
        <v>72</v>
      </c>
    </row>
    <row r="8" spans="1:79" ht="16.5" x14ac:dyDescent="0.3">
      <c r="A8" t="s">
        <v>25</v>
      </c>
      <c r="B8" s="1">
        <v>1.8644848600000001E-3</v>
      </c>
      <c r="C8" t="s">
        <v>25</v>
      </c>
      <c r="D8" s="1">
        <v>2.0949185299999999E-3</v>
      </c>
      <c r="E8" t="s">
        <v>45</v>
      </c>
      <c r="F8">
        <v>2.6181070000000001E-2</v>
      </c>
      <c r="G8" t="s">
        <v>61</v>
      </c>
      <c r="H8">
        <v>2.6865400000000001E-2</v>
      </c>
      <c r="K8">
        <v>0</v>
      </c>
      <c r="L8">
        <v>7.5096670000000004E-2</v>
      </c>
      <c r="M8">
        <v>0.18647342</v>
      </c>
      <c r="N8">
        <v>8.3946999999999997E-3</v>
      </c>
      <c r="O8">
        <v>2.1682460000000001E-2</v>
      </c>
      <c r="P8">
        <v>3.6779470000000002E-2</v>
      </c>
      <c r="Q8">
        <v>1.4981919999999999E-2</v>
      </c>
      <c r="R8">
        <v>1.3836060000000001E-2</v>
      </c>
      <c r="S8">
        <v>6.1700899999999996E-3</v>
      </c>
      <c r="T8">
        <v>2.7707500000000002E-3</v>
      </c>
      <c r="U8">
        <v>1.999681E-2</v>
      </c>
      <c r="V8">
        <v>3.0082649999999999E-2</v>
      </c>
      <c r="W8">
        <v>1.9186249999999998E-2</v>
      </c>
      <c r="X8">
        <v>1.6771109999999999E-2</v>
      </c>
      <c r="Y8">
        <v>2.324551E-2</v>
      </c>
      <c r="Z8">
        <v>2.7931979999999999E-2</v>
      </c>
      <c r="AA8">
        <v>3.165192E-2</v>
      </c>
      <c r="AB8">
        <v>1.8936060000000001E-2</v>
      </c>
      <c r="AC8">
        <v>7.0489200000000002E-3</v>
      </c>
      <c r="AD8">
        <v>7.2900100000000004E-3</v>
      </c>
      <c r="AE8">
        <v>2.4524730000000002E-2</v>
      </c>
      <c r="AF8">
        <v>1.9878549999999998E-2</v>
      </c>
      <c r="AG8">
        <v>1.674032E-2</v>
      </c>
      <c r="AH8">
        <v>7.2343800000000003E-3</v>
      </c>
      <c r="AI8">
        <v>3.8722700000000001E-3</v>
      </c>
      <c r="AJ8">
        <v>2.9960420000000001E-2</v>
      </c>
      <c r="AK8">
        <v>1.149357E-2</v>
      </c>
      <c r="AL8">
        <v>2.1170000000000001E-2</v>
      </c>
      <c r="AM8">
        <v>1.5644729999999999E-2</v>
      </c>
      <c r="AN8">
        <v>1.561885E-2</v>
      </c>
      <c r="AO8">
        <v>1.4784759999999999E-2</v>
      </c>
      <c r="AP8">
        <v>1.203102E-2</v>
      </c>
      <c r="AQ8">
        <v>2.051478E-2</v>
      </c>
      <c r="AR8">
        <v>1.7936569999999999E-2</v>
      </c>
      <c r="AS8">
        <v>1.65118E-2</v>
      </c>
      <c r="AT8">
        <v>2.6865400000000001E-2</v>
      </c>
      <c r="AU8">
        <v>1.2127860000000001E-2</v>
      </c>
      <c r="AV8">
        <v>1.4952729999999999E-2</v>
      </c>
      <c r="AW8">
        <v>1.2981680000000001E-2</v>
      </c>
      <c r="AX8">
        <v>1.1617219999999999E-2</v>
      </c>
      <c r="AY8">
        <v>1.0139280000000001E-2</v>
      </c>
      <c r="AZ8">
        <v>7.6792900000000001E-3</v>
      </c>
      <c r="BA8">
        <v>2.578358E-2</v>
      </c>
      <c r="BB8">
        <v>2.0362120000000001E-2</v>
      </c>
      <c r="BC8">
        <v>1.7330729999999999E-2</v>
      </c>
      <c r="BD8">
        <v>1.1233450000000001E-2</v>
      </c>
      <c r="BE8">
        <v>1.2683150000000001E-2</v>
      </c>
    </row>
    <row r="9" spans="1:79" ht="16.5" x14ac:dyDescent="0.3">
      <c r="A9" t="s">
        <v>10</v>
      </c>
      <c r="B9" s="1">
        <v>9.06909248E-4</v>
      </c>
      <c r="C9" t="s">
        <v>9</v>
      </c>
      <c r="D9" s="1">
        <v>8.1230009100000003E-4</v>
      </c>
      <c r="E9" t="s">
        <v>31</v>
      </c>
      <c r="F9">
        <v>2.4716060000000002E-2</v>
      </c>
      <c r="G9" t="s">
        <v>68</v>
      </c>
      <c r="H9">
        <v>2.578358E-2</v>
      </c>
    </row>
    <row r="10" spans="1:79" ht="16.5" x14ac:dyDescent="0.3">
      <c r="A10" t="s">
        <v>9</v>
      </c>
      <c r="B10" s="1">
        <v>7.5492507099999997E-4</v>
      </c>
      <c r="C10" t="s">
        <v>10</v>
      </c>
      <c r="D10" s="1">
        <v>7.2116026200000002E-4</v>
      </c>
      <c r="E10" t="s">
        <v>61</v>
      </c>
      <c r="F10">
        <v>2.415577E-2</v>
      </c>
      <c r="G10" t="s">
        <v>40</v>
      </c>
      <c r="H10">
        <v>2.4524730000000002E-2</v>
      </c>
    </row>
    <row r="11" spans="1:79" ht="16.5" x14ac:dyDescent="0.3">
      <c r="A11" t="s">
        <v>23</v>
      </c>
      <c r="B11" s="1">
        <v>3.6654844199999998E-4</v>
      </c>
      <c r="C11" t="s">
        <v>73</v>
      </c>
      <c r="D11" s="1">
        <v>6.7357086699999997E-4</v>
      </c>
      <c r="E11" t="s">
        <v>56</v>
      </c>
      <c r="F11">
        <v>2.3515899999999999E-2</v>
      </c>
      <c r="G11" t="s">
        <v>34</v>
      </c>
      <c r="H11">
        <v>2.324551E-2</v>
      </c>
    </row>
    <row r="12" spans="1:79" ht="16.5" x14ac:dyDescent="0.3">
      <c r="A12" t="s">
        <v>73</v>
      </c>
      <c r="B12" s="1">
        <v>3.46725959E-4</v>
      </c>
      <c r="C12" t="s">
        <v>35</v>
      </c>
      <c r="D12" s="1">
        <v>4.5091996299999998E-4</v>
      </c>
      <c r="E12" t="s">
        <v>12</v>
      </c>
      <c r="F12">
        <v>2.1138549999999999E-2</v>
      </c>
      <c r="G12" t="s">
        <v>12</v>
      </c>
      <c r="H12">
        <v>2.1682460000000001E-2</v>
      </c>
    </row>
    <row r="13" spans="1:79" ht="16.5" x14ac:dyDescent="0.3">
      <c r="A13" t="s">
        <v>13</v>
      </c>
      <c r="B13" s="1">
        <v>2.8743024700000002E-4</v>
      </c>
      <c r="C13" t="s">
        <v>13</v>
      </c>
      <c r="D13" s="1">
        <v>2.3184457800000001E-4</v>
      </c>
      <c r="E13" t="s">
        <v>37</v>
      </c>
      <c r="F13">
        <v>2.0363530000000001E-2</v>
      </c>
      <c r="G13" t="s">
        <v>53</v>
      </c>
      <c r="H13">
        <v>2.1170000000000001E-2</v>
      </c>
    </row>
    <row r="14" spans="1:79" ht="16.5" x14ac:dyDescent="0.3">
      <c r="A14" t="s">
        <v>22</v>
      </c>
      <c r="B14" s="1">
        <v>2.1089904200000001E-4</v>
      </c>
      <c r="C14" t="s">
        <v>22</v>
      </c>
      <c r="D14" s="1">
        <v>2.13867927E-4</v>
      </c>
      <c r="E14" t="s">
        <v>40</v>
      </c>
      <c r="F14">
        <v>1.9291849999999999E-2</v>
      </c>
      <c r="G14" t="s">
        <v>58</v>
      </c>
      <c r="H14">
        <v>2.051478E-2</v>
      </c>
    </row>
    <row r="15" spans="1:79" ht="16.5" x14ac:dyDescent="0.3">
      <c r="A15" t="s">
        <v>36</v>
      </c>
      <c r="B15" s="1">
        <v>2.0923423700000001E-4</v>
      </c>
      <c r="C15" t="s">
        <v>23</v>
      </c>
      <c r="D15" s="1">
        <v>2.0756957399999999E-4</v>
      </c>
      <c r="E15" t="s">
        <v>58</v>
      </c>
      <c r="F15">
        <v>1.8901520000000002E-2</v>
      </c>
      <c r="G15" t="s">
        <v>69</v>
      </c>
      <c r="H15">
        <v>2.0362120000000001E-2</v>
      </c>
    </row>
    <row r="16" spans="1:79" ht="16.5" x14ac:dyDescent="0.3">
      <c r="A16" t="s">
        <v>33</v>
      </c>
      <c r="B16" s="1">
        <v>1.9287311899999999E-4</v>
      </c>
      <c r="C16" t="s">
        <v>36</v>
      </c>
      <c r="D16" s="1">
        <v>2.0249076300000001E-4</v>
      </c>
      <c r="E16" t="s">
        <v>32</v>
      </c>
      <c r="F16">
        <v>1.742879E-2</v>
      </c>
      <c r="G16" t="s">
        <v>30</v>
      </c>
      <c r="H16">
        <v>1.999681E-2</v>
      </c>
    </row>
    <row r="17" spans="1:8" ht="16.5" x14ac:dyDescent="0.3">
      <c r="A17" t="s">
        <v>31</v>
      </c>
      <c r="B17" s="1">
        <v>1.8502957699999999E-4</v>
      </c>
      <c r="C17" t="s">
        <v>24</v>
      </c>
      <c r="D17" s="1">
        <v>1.86154727E-4</v>
      </c>
      <c r="E17" t="s">
        <v>30</v>
      </c>
      <c r="F17">
        <v>1.6792999999999999E-2</v>
      </c>
      <c r="G17" t="s">
        <v>41</v>
      </c>
      <c r="H17">
        <v>1.9878549999999998E-2</v>
      </c>
    </row>
    <row r="18" spans="1:8" x14ac:dyDescent="0.4">
      <c r="A18" t="s">
        <v>24</v>
      </c>
      <c r="B18" s="1">
        <v>1.7108418900000001E-4</v>
      </c>
      <c r="C18" t="s">
        <v>37</v>
      </c>
      <c r="D18" s="1">
        <v>1.6775253800000001E-4</v>
      </c>
      <c r="E18" t="s">
        <v>69</v>
      </c>
      <c r="F18">
        <v>1.671951E-2</v>
      </c>
      <c r="G18" t="s">
        <v>32</v>
      </c>
      <c r="H18">
        <v>1.9186249999999998E-2</v>
      </c>
    </row>
    <row r="19" spans="1:8" x14ac:dyDescent="0.4">
      <c r="A19" t="s">
        <v>19</v>
      </c>
      <c r="B19" s="1">
        <v>1.66939078E-4</v>
      </c>
      <c r="C19" t="s">
        <v>31</v>
      </c>
      <c r="D19" s="1">
        <v>1.6630280600000001E-4</v>
      </c>
      <c r="E19" t="s">
        <v>70</v>
      </c>
      <c r="F19">
        <v>1.6541150000000001E-2</v>
      </c>
      <c r="G19" t="s">
        <v>37</v>
      </c>
      <c r="H19">
        <v>1.8936060000000001E-2</v>
      </c>
    </row>
    <row r="20" spans="1:8" x14ac:dyDescent="0.4">
      <c r="A20" t="s">
        <v>21</v>
      </c>
      <c r="B20" s="1">
        <v>1.6187206999999999E-4</v>
      </c>
      <c r="C20" t="s">
        <v>19</v>
      </c>
      <c r="D20" s="1">
        <v>1.6303043299999999E-4</v>
      </c>
      <c r="E20" t="s">
        <v>26</v>
      </c>
      <c r="F20">
        <v>1.6507259999999999E-2</v>
      </c>
      <c r="G20" t="s">
        <v>59</v>
      </c>
      <c r="H20">
        <v>1.7936569999999999E-2</v>
      </c>
    </row>
    <row r="21" spans="1:8" x14ac:dyDescent="0.4">
      <c r="A21" t="s">
        <v>68</v>
      </c>
      <c r="B21" s="1">
        <v>1.4229752500000001E-4</v>
      </c>
      <c r="C21" t="s">
        <v>33</v>
      </c>
      <c r="D21" s="1">
        <v>1.6248361099999999E-4</v>
      </c>
      <c r="E21" t="s">
        <v>53</v>
      </c>
      <c r="F21">
        <v>1.617675E-2</v>
      </c>
      <c r="G21" t="s">
        <v>70</v>
      </c>
      <c r="H21">
        <v>1.7330729999999999E-2</v>
      </c>
    </row>
    <row r="22" spans="1:8" x14ac:dyDescent="0.4">
      <c r="A22" t="s">
        <v>32</v>
      </c>
      <c r="B22" s="1">
        <v>1.4109997199999999E-4</v>
      </c>
      <c r="C22" t="s">
        <v>18</v>
      </c>
      <c r="D22" s="1">
        <v>1.5044897300000001E-4</v>
      </c>
      <c r="E22" t="s">
        <v>54</v>
      </c>
      <c r="F22">
        <v>1.5773180000000001E-2</v>
      </c>
      <c r="G22" t="s">
        <v>33</v>
      </c>
      <c r="H22">
        <v>1.6771109999999999E-2</v>
      </c>
    </row>
    <row r="23" spans="1:8" x14ac:dyDescent="0.4">
      <c r="A23" t="s">
        <v>35</v>
      </c>
      <c r="B23" s="1">
        <v>1.40526673E-4</v>
      </c>
      <c r="C23" t="s">
        <v>21</v>
      </c>
      <c r="D23" s="1">
        <v>1.4111919800000001E-4</v>
      </c>
      <c r="E23" t="s">
        <v>59</v>
      </c>
      <c r="F23">
        <v>1.5668029999999999E-2</v>
      </c>
      <c r="G23" t="s">
        <v>42</v>
      </c>
      <c r="H23">
        <v>1.674032E-2</v>
      </c>
    </row>
    <row r="24" spans="1:8" x14ac:dyDescent="0.4">
      <c r="A24" t="s">
        <v>20</v>
      </c>
      <c r="B24" s="1">
        <v>1.3469159699999999E-4</v>
      </c>
      <c r="C24" t="s">
        <v>68</v>
      </c>
      <c r="D24" s="1">
        <v>1.39410746E-4</v>
      </c>
      <c r="E24" t="s">
        <v>33</v>
      </c>
      <c r="F24">
        <v>1.553325E-2</v>
      </c>
      <c r="G24" t="s">
        <v>60</v>
      </c>
      <c r="H24">
        <v>1.65118E-2</v>
      </c>
    </row>
    <row r="25" spans="1:8" x14ac:dyDescent="0.4">
      <c r="A25" t="s">
        <v>34</v>
      </c>
      <c r="B25" s="1">
        <v>1.31677446E-4</v>
      </c>
      <c r="C25" t="s">
        <v>32</v>
      </c>
      <c r="D25" s="1">
        <v>1.3316155900000001E-4</v>
      </c>
      <c r="E25" t="s">
        <v>41</v>
      </c>
      <c r="F25">
        <v>1.544855E-2</v>
      </c>
      <c r="G25" t="s">
        <v>54</v>
      </c>
      <c r="H25">
        <v>1.5644729999999999E-2</v>
      </c>
    </row>
    <row r="26" spans="1:8" x14ac:dyDescent="0.4">
      <c r="A26" t="s">
        <v>26</v>
      </c>
      <c r="B26" s="1">
        <v>1.31261258E-4</v>
      </c>
      <c r="C26" t="s">
        <v>20</v>
      </c>
      <c r="D26" s="1">
        <v>1.2807953900000001E-4</v>
      </c>
      <c r="E26" t="s">
        <v>63</v>
      </c>
      <c r="F26">
        <v>1.4347169999999999E-2</v>
      </c>
      <c r="G26" t="s">
        <v>55</v>
      </c>
      <c r="H26">
        <v>1.561885E-2</v>
      </c>
    </row>
    <row r="27" spans="1:8" x14ac:dyDescent="0.4">
      <c r="A27" t="s">
        <v>17</v>
      </c>
      <c r="B27" s="1">
        <v>1.2988987099999999E-4</v>
      </c>
      <c r="C27" t="s">
        <v>58</v>
      </c>
      <c r="D27" s="1">
        <v>1.2565694900000001E-4</v>
      </c>
      <c r="E27" t="s">
        <v>64</v>
      </c>
      <c r="F27">
        <v>1.4270359999999999E-2</v>
      </c>
      <c r="G27" t="s">
        <v>26</v>
      </c>
      <c r="H27">
        <v>1.4981919999999999E-2</v>
      </c>
    </row>
    <row r="28" spans="1:8" x14ac:dyDescent="0.4">
      <c r="A28" t="s">
        <v>18</v>
      </c>
      <c r="B28" s="1">
        <v>1.27814874E-4</v>
      </c>
      <c r="C28" t="s">
        <v>34</v>
      </c>
      <c r="D28" s="1">
        <v>1.25517165E-4</v>
      </c>
      <c r="E28" t="s">
        <v>42</v>
      </c>
      <c r="F28">
        <v>1.412156E-2</v>
      </c>
      <c r="G28" t="s">
        <v>63</v>
      </c>
      <c r="H28">
        <v>1.4952729999999999E-2</v>
      </c>
    </row>
    <row r="29" spans="1:8" x14ac:dyDescent="0.4">
      <c r="A29" t="s">
        <v>12</v>
      </c>
      <c r="B29" s="1">
        <v>1.2702445000000001E-4</v>
      </c>
      <c r="C29" t="s">
        <v>40</v>
      </c>
      <c r="D29" s="1">
        <v>1.2503637599999999E-4</v>
      </c>
      <c r="E29" t="s">
        <v>27</v>
      </c>
      <c r="F29">
        <v>1.314772E-2</v>
      </c>
      <c r="G29" t="s">
        <v>56</v>
      </c>
      <c r="H29">
        <v>1.4784759999999999E-2</v>
      </c>
    </row>
    <row r="30" spans="1:8" x14ac:dyDescent="0.4">
      <c r="A30" t="s">
        <v>59</v>
      </c>
      <c r="B30" s="1">
        <v>1.2421759700000001E-4</v>
      </c>
      <c r="C30" t="s">
        <v>12</v>
      </c>
      <c r="D30" s="1">
        <v>1.1853115E-4</v>
      </c>
      <c r="E30" t="s">
        <v>71</v>
      </c>
      <c r="F30">
        <v>1.300188E-2</v>
      </c>
      <c r="G30" t="s">
        <v>27</v>
      </c>
      <c r="H30">
        <v>1.3836060000000001E-2</v>
      </c>
    </row>
    <row r="31" spans="1:8" x14ac:dyDescent="0.4">
      <c r="A31" t="s">
        <v>58</v>
      </c>
      <c r="B31" s="1">
        <v>1.22746447E-4</v>
      </c>
      <c r="C31" t="s">
        <v>17</v>
      </c>
      <c r="D31" s="1">
        <v>1.1755281E-4</v>
      </c>
      <c r="E31" t="s">
        <v>65</v>
      </c>
      <c r="F31">
        <v>1.2340769999999999E-2</v>
      </c>
      <c r="G31" t="s">
        <v>64</v>
      </c>
      <c r="H31">
        <v>1.2981680000000001E-2</v>
      </c>
    </row>
    <row r="32" spans="1:8" x14ac:dyDescent="0.4">
      <c r="A32" t="s">
        <v>41</v>
      </c>
      <c r="B32" s="1">
        <v>1.1175088500000001E-4</v>
      </c>
      <c r="C32" t="s">
        <v>59</v>
      </c>
      <c r="D32" s="1">
        <v>1.16187704E-4</v>
      </c>
      <c r="E32" t="s">
        <v>55</v>
      </c>
      <c r="F32">
        <v>1.079395E-2</v>
      </c>
      <c r="G32" t="s">
        <v>72</v>
      </c>
      <c r="H32">
        <v>1.2683150000000001E-2</v>
      </c>
    </row>
    <row r="33" spans="1:8" x14ac:dyDescent="0.4">
      <c r="A33" t="s">
        <v>70</v>
      </c>
      <c r="B33" s="1">
        <v>1.09519453E-4</v>
      </c>
      <c r="C33" t="s">
        <v>69</v>
      </c>
      <c r="D33" s="1">
        <v>1.14638917E-4</v>
      </c>
      <c r="E33" t="s">
        <v>60</v>
      </c>
      <c r="F33">
        <v>1.072648E-2</v>
      </c>
      <c r="G33" t="s">
        <v>62</v>
      </c>
      <c r="H33">
        <v>1.2127860000000001E-2</v>
      </c>
    </row>
    <row r="34" spans="1:8" x14ac:dyDescent="0.4">
      <c r="A34" t="s">
        <v>40</v>
      </c>
      <c r="B34" s="1">
        <v>1.0831694699999999E-4</v>
      </c>
      <c r="C34" t="s">
        <v>26</v>
      </c>
      <c r="D34" s="1">
        <v>1.0780492800000001E-4</v>
      </c>
      <c r="E34" t="s">
        <v>46</v>
      </c>
      <c r="F34">
        <v>1.0539649999999999E-2</v>
      </c>
      <c r="G34" t="s">
        <v>57</v>
      </c>
      <c r="H34">
        <v>1.203102E-2</v>
      </c>
    </row>
    <row r="35" spans="1:8" x14ac:dyDescent="0.4">
      <c r="A35" t="s">
        <v>69</v>
      </c>
      <c r="B35" s="1">
        <v>1.05848236E-4</v>
      </c>
      <c r="C35" t="s">
        <v>61</v>
      </c>
      <c r="D35" s="1">
        <v>1.02728423E-4</v>
      </c>
      <c r="E35" t="s">
        <v>72</v>
      </c>
      <c r="F35">
        <v>1.0077630000000001E-2</v>
      </c>
      <c r="G35" t="s">
        <v>65</v>
      </c>
      <c r="H35">
        <v>1.1617219999999999E-2</v>
      </c>
    </row>
    <row r="36" spans="1:8" x14ac:dyDescent="0.4">
      <c r="A36" t="s">
        <v>71</v>
      </c>
      <c r="B36" s="1">
        <v>1.01422218E-4</v>
      </c>
      <c r="C36" t="s">
        <v>60</v>
      </c>
      <c r="D36" s="1">
        <v>9.9424451999999999E-5</v>
      </c>
      <c r="E36" t="s">
        <v>43</v>
      </c>
      <c r="F36">
        <v>9.7882000000000004E-3</v>
      </c>
      <c r="G36" t="s">
        <v>46</v>
      </c>
      <c r="H36">
        <v>1.149357E-2</v>
      </c>
    </row>
    <row r="37" spans="1:8" x14ac:dyDescent="0.4">
      <c r="A37" t="s">
        <v>61</v>
      </c>
      <c r="B37" s="1">
        <v>9.7762061699999998E-5</v>
      </c>
      <c r="C37" t="s">
        <v>70</v>
      </c>
      <c r="D37" s="1">
        <v>9.4369461000000005E-5</v>
      </c>
      <c r="E37" t="s">
        <v>62</v>
      </c>
      <c r="F37">
        <v>9.4468E-3</v>
      </c>
      <c r="G37" t="s">
        <v>71</v>
      </c>
      <c r="H37">
        <v>1.1233450000000001E-2</v>
      </c>
    </row>
    <row r="38" spans="1:8" x14ac:dyDescent="0.4">
      <c r="A38" t="s">
        <v>53</v>
      </c>
      <c r="B38" s="1">
        <v>9.5562273299999999E-5</v>
      </c>
      <c r="C38" t="s">
        <v>30</v>
      </c>
      <c r="D38" s="1">
        <v>9.4178652000000002E-5</v>
      </c>
      <c r="E38" t="s">
        <v>66</v>
      </c>
      <c r="F38">
        <v>8.0322799999999993E-3</v>
      </c>
      <c r="G38" t="s">
        <v>66</v>
      </c>
      <c r="H38">
        <v>1.0139280000000001E-2</v>
      </c>
    </row>
    <row r="39" spans="1:8" x14ac:dyDescent="0.4">
      <c r="A39" t="s">
        <v>64</v>
      </c>
      <c r="B39" s="1">
        <v>8.9126013399999995E-5</v>
      </c>
      <c r="C39" t="s">
        <v>53</v>
      </c>
      <c r="D39" s="1">
        <v>9.3498239700000007E-5</v>
      </c>
      <c r="E39" t="s">
        <v>39</v>
      </c>
      <c r="F39">
        <v>6.6751700000000002E-3</v>
      </c>
      <c r="G39" t="s">
        <v>11</v>
      </c>
      <c r="H39">
        <v>8.3946999999999997E-3</v>
      </c>
    </row>
    <row r="40" spans="1:8" x14ac:dyDescent="0.4">
      <c r="A40" t="s">
        <v>30</v>
      </c>
      <c r="B40" s="1">
        <v>8.8744158799999994E-5</v>
      </c>
      <c r="C40" t="s">
        <v>41</v>
      </c>
      <c r="D40" s="1">
        <v>9.2883349900000004E-5</v>
      </c>
      <c r="E40" t="s">
        <v>67</v>
      </c>
      <c r="F40">
        <v>6.1968099999999996E-3</v>
      </c>
      <c r="G40" t="s">
        <v>67</v>
      </c>
      <c r="H40">
        <v>7.6792900000000001E-3</v>
      </c>
    </row>
    <row r="41" spans="1:8" x14ac:dyDescent="0.4">
      <c r="A41" t="s">
        <v>60</v>
      </c>
      <c r="B41" s="1">
        <v>8.7296964299999998E-5</v>
      </c>
      <c r="C41" t="s">
        <v>63</v>
      </c>
      <c r="D41" s="1">
        <v>8.8789301900000001E-5</v>
      </c>
      <c r="E41" t="s">
        <v>28</v>
      </c>
      <c r="F41">
        <v>5.8956599999999996E-3</v>
      </c>
      <c r="G41" t="s">
        <v>39</v>
      </c>
      <c r="H41">
        <v>7.2900100000000004E-3</v>
      </c>
    </row>
    <row r="42" spans="1:8" x14ac:dyDescent="0.4">
      <c r="A42" t="s">
        <v>63</v>
      </c>
      <c r="B42" s="1">
        <v>8.6592991799999997E-5</v>
      </c>
      <c r="C42" t="s">
        <v>64</v>
      </c>
      <c r="D42" s="1">
        <v>8.6982948400000001E-5</v>
      </c>
      <c r="E42" t="s">
        <v>57</v>
      </c>
      <c r="F42">
        <v>5.8510300000000001E-3</v>
      </c>
      <c r="G42" t="s">
        <v>43</v>
      </c>
      <c r="H42">
        <v>7.2343800000000003E-3</v>
      </c>
    </row>
    <row r="43" spans="1:8" x14ac:dyDescent="0.4">
      <c r="A43" t="s">
        <v>56</v>
      </c>
      <c r="B43" s="1">
        <v>8.4468200500000004E-5</v>
      </c>
      <c r="C43" t="s">
        <v>56</v>
      </c>
      <c r="D43" s="1">
        <v>8.4037879399999999E-5</v>
      </c>
      <c r="E43" t="s">
        <v>38</v>
      </c>
      <c r="F43">
        <v>5.7111499999999999E-3</v>
      </c>
      <c r="G43" t="s">
        <v>38</v>
      </c>
      <c r="H43">
        <v>7.0489200000000002E-3</v>
      </c>
    </row>
    <row r="44" spans="1:8" x14ac:dyDescent="0.4">
      <c r="A44" t="s">
        <v>37</v>
      </c>
      <c r="B44" s="1">
        <v>8.41437482E-5</v>
      </c>
      <c r="C44" t="s">
        <v>62</v>
      </c>
      <c r="D44" s="1">
        <v>8.0264538500000006E-5</v>
      </c>
      <c r="E44" t="s">
        <v>11</v>
      </c>
      <c r="F44">
        <v>5.4940700000000002E-3</v>
      </c>
      <c r="G44" t="s">
        <v>28</v>
      </c>
      <c r="H44">
        <v>6.1700899999999996E-3</v>
      </c>
    </row>
    <row r="45" spans="1:8" x14ac:dyDescent="0.4">
      <c r="A45" t="s">
        <v>72</v>
      </c>
      <c r="B45" s="1">
        <v>8.1868774099999998E-5</v>
      </c>
      <c r="C45" t="s">
        <v>71</v>
      </c>
      <c r="D45" s="1">
        <v>8.0203735899999999E-5</v>
      </c>
      <c r="E45" t="s">
        <v>44</v>
      </c>
      <c r="F45">
        <v>3.3872500000000001E-3</v>
      </c>
      <c r="G45" t="s">
        <v>44</v>
      </c>
      <c r="H45">
        <v>3.8722700000000001E-3</v>
      </c>
    </row>
    <row r="46" spans="1:8" x14ac:dyDescent="0.4">
      <c r="A46" t="s">
        <v>46</v>
      </c>
      <c r="B46" s="1">
        <v>7.7227006100000006E-5</v>
      </c>
      <c r="C46" t="s">
        <v>54</v>
      </c>
      <c r="D46" s="1">
        <v>7.3443049800000002E-5</v>
      </c>
      <c r="E46" t="s">
        <v>29</v>
      </c>
      <c r="F46">
        <v>2.4848700000000001E-3</v>
      </c>
      <c r="G46" t="s">
        <v>29</v>
      </c>
      <c r="H46">
        <v>2.7707500000000002E-3</v>
      </c>
    </row>
    <row r="47" spans="1:8" x14ac:dyDescent="0.4">
      <c r="A47" t="s">
        <v>65</v>
      </c>
      <c r="B47" s="1">
        <v>7.4790482099999997E-5</v>
      </c>
      <c r="C47" t="s">
        <v>55</v>
      </c>
      <c r="D47" s="1">
        <v>7.2300967500000006E-5</v>
      </c>
      <c r="E47" t="s">
        <v>8</v>
      </c>
      <c r="F47">
        <v>0</v>
      </c>
      <c r="G47" t="s">
        <v>8</v>
      </c>
      <c r="H47">
        <v>0</v>
      </c>
    </row>
    <row r="48" spans="1:8" x14ac:dyDescent="0.4">
      <c r="A48" t="s">
        <v>54</v>
      </c>
      <c r="B48" s="1">
        <v>7.4419784899999996E-5</v>
      </c>
      <c r="C48" t="s">
        <v>65</v>
      </c>
      <c r="D48" s="1">
        <v>7.1658660500000001E-5</v>
      </c>
    </row>
    <row r="49" spans="1:4" x14ac:dyDescent="0.4">
      <c r="A49" t="s">
        <v>62</v>
      </c>
      <c r="B49" s="1">
        <v>7.1971692800000005E-5</v>
      </c>
      <c r="C49" t="s">
        <v>45</v>
      </c>
      <c r="D49" s="1">
        <v>7.0618411000000005E-5</v>
      </c>
    </row>
    <row r="50" spans="1:4" x14ac:dyDescent="0.4">
      <c r="A50" t="s">
        <v>42</v>
      </c>
      <c r="B50" s="1">
        <v>6.9594667000000003E-5</v>
      </c>
      <c r="C50" t="s">
        <v>72</v>
      </c>
      <c r="D50" s="1">
        <v>6.97797544E-5</v>
      </c>
    </row>
    <row r="51" spans="1:4" x14ac:dyDescent="0.4">
      <c r="A51" t="s">
        <v>66</v>
      </c>
      <c r="B51" s="1">
        <v>6.8742937700000005E-5</v>
      </c>
      <c r="C51" t="s">
        <v>42</v>
      </c>
      <c r="D51" s="1">
        <v>6.4660643300000001E-5</v>
      </c>
    </row>
    <row r="52" spans="1:4" x14ac:dyDescent="0.4">
      <c r="A52" t="s">
        <v>55</v>
      </c>
      <c r="B52" s="1">
        <v>6.8302491399999994E-5</v>
      </c>
      <c r="C52" t="s">
        <v>46</v>
      </c>
      <c r="D52" s="1">
        <v>6.3447579700000003E-5</v>
      </c>
    </row>
    <row r="53" spans="1:4" x14ac:dyDescent="0.4">
      <c r="A53" t="s">
        <v>15</v>
      </c>
      <c r="B53" s="1">
        <v>6.7144631299999994E-5</v>
      </c>
      <c r="C53" t="s">
        <v>66</v>
      </c>
      <c r="D53" s="1">
        <v>6.3279700900000001E-5</v>
      </c>
    </row>
    <row r="54" spans="1:4" x14ac:dyDescent="0.4">
      <c r="A54" t="s">
        <v>45</v>
      </c>
      <c r="B54" s="1">
        <v>6.70122777E-5</v>
      </c>
      <c r="C54" t="s">
        <v>57</v>
      </c>
      <c r="D54" s="1">
        <v>5.0427244100000003E-5</v>
      </c>
    </row>
    <row r="55" spans="1:4" x14ac:dyDescent="0.4">
      <c r="A55" t="s">
        <v>14</v>
      </c>
      <c r="B55" s="1">
        <v>6.0233492299999998E-5</v>
      </c>
      <c r="C55" t="s">
        <v>15</v>
      </c>
      <c r="D55" s="1">
        <v>4.7029672699999999E-5</v>
      </c>
    </row>
    <row r="56" spans="1:4" x14ac:dyDescent="0.4">
      <c r="A56" t="s">
        <v>38</v>
      </c>
      <c r="B56" s="1">
        <v>5.1737861200000001E-5</v>
      </c>
      <c r="C56" t="s">
        <v>38</v>
      </c>
      <c r="D56" s="1">
        <v>4.5831357499999997E-5</v>
      </c>
    </row>
    <row r="57" spans="1:4" x14ac:dyDescent="0.4">
      <c r="A57" t="s">
        <v>57</v>
      </c>
      <c r="B57" s="1">
        <v>4.8632713999999998E-5</v>
      </c>
      <c r="C57" t="s">
        <v>27</v>
      </c>
      <c r="D57" s="1">
        <v>4.3175141600000001E-5</v>
      </c>
    </row>
    <row r="58" spans="1:4" x14ac:dyDescent="0.4">
      <c r="A58" t="s">
        <v>27</v>
      </c>
      <c r="B58" s="1">
        <v>4.6312675200000003E-5</v>
      </c>
      <c r="C58" t="s">
        <v>11</v>
      </c>
      <c r="D58" s="1">
        <v>4.2904706499999997E-5</v>
      </c>
    </row>
    <row r="59" spans="1:4" x14ac:dyDescent="0.4">
      <c r="A59" t="s">
        <v>11</v>
      </c>
      <c r="B59" s="1">
        <v>4.3909920099999997E-5</v>
      </c>
      <c r="C59" t="s">
        <v>67</v>
      </c>
      <c r="D59" s="1">
        <v>3.9796584000000001E-5</v>
      </c>
    </row>
    <row r="60" spans="1:4" x14ac:dyDescent="0.4">
      <c r="A60" t="s">
        <v>28</v>
      </c>
      <c r="B60" s="1">
        <v>4.2469948000000003E-5</v>
      </c>
      <c r="C60" t="s">
        <v>28</v>
      </c>
      <c r="D60" s="1">
        <v>3.6751423600000001E-5</v>
      </c>
    </row>
    <row r="61" spans="1:4" x14ac:dyDescent="0.4">
      <c r="A61" t="s">
        <v>39</v>
      </c>
      <c r="B61" s="1">
        <v>3.8842138299999997E-5</v>
      </c>
      <c r="C61" t="s">
        <v>39</v>
      </c>
      <c r="D61" s="1">
        <v>3.6250719300000002E-5</v>
      </c>
    </row>
    <row r="62" spans="1:4" x14ac:dyDescent="0.4">
      <c r="A62" t="s">
        <v>67</v>
      </c>
      <c r="B62" s="1">
        <v>3.5335152400000002E-5</v>
      </c>
      <c r="C62" t="s">
        <v>43</v>
      </c>
      <c r="D62" s="1">
        <v>3.3601848399999998E-5</v>
      </c>
    </row>
    <row r="63" spans="1:4" x14ac:dyDescent="0.4">
      <c r="A63" t="s">
        <v>43</v>
      </c>
      <c r="B63" s="1">
        <v>3.0893852999999997E-5</v>
      </c>
      <c r="C63" t="s">
        <v>14</v>
      </c>
      <c r="D63" s="1">
        <v>2.6450110999999999E-5</v>
      </c>
    </row>
    <row r="64" spans="1:4" x14ac:dyDescent="0.4">
      <c r="A64" t="s">
        <v>29</v>
      </c>
      <c r="B64" s="1">
        <v>2.9081371900000001E-5</v>
      </c>
      <c r="C64" t="s">
        <v>44</v>
      </c>
      <c r="D64" s="1">
        <v>2.33614909E-5</v>
      </c>
    </row>
    <row r="65" spans="1:4" x14ac:dyDescent="0.4">
      <c r="A65" t="s">
        <v>44</v>
      </c>
      <c r="B65" s="1">
        <v>2.18695447E-5</v>
      </c>
      <c r="C65" t="s">
        <v>29</v>
      </c>
      <c r="D65" s="1">
        <v>2.05345528E-5</v>
      </c>
    </row>
    <row r="66" spans="1:4" x14ac:dyDescent="0.4">
      <c r="A66" t="s">
        <v>49</v>
      </c>
      <c r="B66" s="1">
        <v>1.1413420599999999E-5</v>
      </c>
      <c r="C66" t="s">
        <v>49</v>
      </c>
      <c r="D66" s="1">
        <v>8.0184127700000005E-6</v>
      </c>
    </row>
    <row r="67" spans="1:4" x14ac:dyDescent="0.4">
      <c r="A67" t="s">
        <v>47</v>
      </c>
      <c r="B67" s="1">
        <v>1.00058637E-5</v>
      </c>
      <c r="C67" t="s">
        <v>47</v>
      </c>
      <c r="D67" s="1">
        <v>6.9162027199999997E-6</v>
      </c>
    </row>
    <row r="68" spans="1:4" x14ac:dyDescent="0.4">
      <c r="A68" t="s">
        <v>48</v>
      </c>
      <c r="B68" s="1">
        <v>9.4381420700000007E-6</v>
      </c>
      <c r="C68" t="s">
        <v>48</v>
      </c>
      <c r="D68" s="1">
        <v>6.3911871800000004E-6</v>
      </c>
    </row>
    <row r="69" spans="1:4" x14ac:dyDescent="0.4">
      <c r="A69" t="s">
        <v>16</v>
      </c>
      <c r="B69" s="1">
        <v>3.4129009300000002E-6</v>
      </c>
      <c r="C69" t="s">
        <v>16</v>
      </c>
      <c r="D69" s="1">
        <v>2.4084241199999999E-6</v>
      </c>
    </row>
  </sheetData>
  <sortState ref="G1:H69">
    <sortCondition descending="1" ref="H1:H69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ht="16.5" x14ac:dyDescent="0.3">
      <c r="B1" t="s">
        <v>0</v>
      </c>
      <c r="D1" t="s">
        <v>1</v>
      </c>
      <c r="F1">
        <f>SUM(F2:F300)</f>
        <v>48</v>
      </c>
    </row>
    <row r="2" spans="1:6" ht="16.5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ht="16.5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ht="16.5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ht="16.5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ht="16.5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ht="16.5" x14ac:dyDescent="0.3">
      <c r="D7" t="s">
        <v>6</v>
      </c>
      <c r="E7">
        <v>0</v>
      </c>
      <c r="F7">
        <f>E7*10/24-10</f>
        <v>-10</v>
      </c>
    </row>
    <row r="9" spans="1:6" ht="16.5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ht="16.5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ht="16.5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ht="16.5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ht="16.5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ht="16.5" x14ac:dyDescent="0.3">
      <c r="D14" t="s">
        <v>6</v>
      </c>
      <c r="E14">
        <v>0</v>
      </c>
      <c r="F14">
        <f>E14*10/24-10</f>
        <v>-10</v>
      </c>
    </row>
    <row r="16" spans="1:6" ht="16.5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ht="16.5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4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4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4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4">
      <c r="D21" t="s">
        <v>6</v>
      </c>
      <c r="E21">
        <v>0</v>
      </c>
      <c r="F21">
        <f>E21*10/24-10</f>
        <v>-10</v>
      </c>
    </row>
    <row r="23" spans="1:6" x14ac:dyDescent="0.4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4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4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4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4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4">
      <c r="D28" t="s">
        <v>6</v>
      </c>
      <c r="E28">
        <v>0</v>
      </c>
      <c r="F28">
        <f>E28*10/24-10</f>
        <v>-10</v>
      </c>
    </row>
    <row r="30" spans="1:6" x14ac:dyDescent="0.4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4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4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4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4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4">
      <c r="D35" t="s">
        <v>6</v>
      </c>
      <c r="E35">
        <v>0</v>
      </c>
      <c r="F35">
        <f>E35*10/24-10</f>
        <v>-10</v>
      </c>
    </row>
    <row r="37" spans="1:6" x14ac:dyDescent="0.4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4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4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4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4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4">
      <c r="D42" t="s">
        <v>6</v>
      </c>
      <c r="E42">
        <v>0</v>
      </c>
      <c r="F42">
        <f>E42*10/24-10</f>
        <v>-10</v>
      </c>
    </row>
    <row r="44" spans="1:6" x14ac:dyDescent="0.4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4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4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4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4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4">
      <c r="D49" t="s">
        <v>6</v>
      </c>
      <c r="E49">
        <v>0</v>
      </c>
      <c r="F49">
        <f>E49*10/24-10</f>
        <v>-10</v>
      </c>
    </row>
    <row r="51" spans="1:6" x14ac:dyDescent="0.4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4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4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4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4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4">
      <c r="D56" t="s">
        <v>6</v>
      </c>
      <c r="E56">
        <v>0</v>
      </c>
      <c r="F56">
        <f>E56*10/24-10</f>
        <v>-10</v>
      </c>
    </row>
    <row r="58" spans="1:6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4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4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4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4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4">
      <c r="D63" t="s">
        <v>6</v>
      </c>
      <c r="E63">
        <v>0</v>
      </c>
      <c r="F63">
        <f>E63*10/24-10</f>
        <v>-10</v>
      </c>
    </row>
    <row r="65" spans="1:6" x14ac:dyDescent="0.4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4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4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4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4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4">
      <c r="D70" t="s">
        <v>6</v>
      </c>
      <c r="E70">
        <v>0</v>
      </c>
      <c r="F70">
        <f>E70*10/24-10</f>
        <v>-10</v>
      </c>
    </row>
    <row r="72" spans="1:6" x14ac:dyDescent="0.4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4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4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4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4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4">
      <c r="D77" t="s">
        <v>6</v>
      </c>
      <c r="E77">
        <v>0</v>
      </c>
      <c r="F77">
        <f>E77*10/24-10</f>
        <v>-10</v>
      </c>
    </row>
    <row r="79" spans="1:6" x14ac:dyDescent="0.4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4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4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4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4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4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3</vt:lpstr>
      <vt:lpstr>4</vt:lpstr>
      <vt:lpstr>10</vt:lpstr>
      <vt:lpstr>11</vt:lpstr>
      <vt:lpstr>17</vt:lpstr>
      <vt:lpstr>18</vt:lpstr>
      <vt:lpstr>feature_importance</vt:lpstr>
      <vt:lpstr>20151205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2016-12-18T09:10:10Z</dcterms:modified>
</cp:coreProperties>
</file>